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<sst xmlns="http://schemas.openxmlformats.org/spreadsheetml/2006/main" xmlns:r="http://schemas.openxmlformats.org/officeDocument/2006/relationships" count="552" uniqueCount="552">
  <si>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</si>
  <si>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</si>
  <si>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</si>
  <si>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</si>
  <si>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</si>
  <si>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</si>
  <si>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</si>
  <si>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</si>
  <si>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</si>
  <si>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</si>
  <si>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</si>
  <si>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</si>
  <si>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</si>
  <si>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</si>
  <si>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</si>
  <si>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</si>
  <si>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</si>
  <si>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</si>
  <si>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</si>
  <si>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</si>
  <si>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</si>
  <si>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</si>
  <si>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</si>
  <si>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</si>
  <si>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</si>
  <si>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</si>
  <si>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</si>
  <si>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</si>
  <si>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</si>
  <si>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</si>
  <si>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</si>
  <si>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</si>
  <si>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</si>
  <si>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</si>
  <si>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社会福祉基金</t>
    <rPh sb="0" eb="2">
      <t>シャカイ</t>
    </rPh>
    <rPh sb="2" eb="4">
      <t>フクシ</t>
    </rPh>
    <rPh sb="4" eb="6">
      <t>キキン</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</si>
  <si>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</si>
  <si>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</si>
  <si>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</si>
  <si>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</si>
  <si>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</si>
  <si>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</si>
  <si>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</si>
  <si>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</si>
  <si>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</si>
  <si>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</si>
  <si>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</si>
  <si>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</si>
  <si>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</si>
  <si>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</si>
  <si>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</si>
  <si>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</si>
  <si>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</si>
  <si>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</si>
  <si>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</si>
  <si>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</si>
  <si>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</si>
  <si>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</si>
  <si>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</si>
  <si>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</si>
  <si>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</si>
  <si>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</si>
  <si>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</si>
  <si>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</si>
  <si>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</si>
  <si>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</si>
  <si>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</si>
  <si>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</si>
  <si>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</si>
  <si>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</si>
  <si>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</si>
  <si>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</si>
  <si>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</si>
  <si>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</si>
  <si>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</si>
  <si>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</si>
  <si>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</si>
  <si>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</si>
  <si>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</si>
  <si>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</si>
  <si>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</si>
  <si>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</si>
  <si>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</si>
  <si>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</si>
  <si>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</si>
  <si>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</si>
  <si>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</si>
  <si>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</si>
  <si>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</si>
  <si>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</si>
  <si>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</si>
  <si>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</si>
  <si>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</si>
  <si>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</si>
  <si>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</si>
  <si>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</si>
  <si>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</si>
  <si>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</si>
  <si>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</si>
  <si>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</si>
  <si>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</si>
  <si>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</si>
  <si>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</si>
  <si>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</si>
  <si>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</si>
  <si>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</si>
  <si>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</si>
  <si>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</si>
  <si>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</si>
  <si>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</si>
  <si>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</si>
  <si>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</si>
  <si>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</si>
  <si>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</si>
  <si>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</si>
  <si>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</si>
  <si>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</si>
  <si>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</si>
  <si>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</si>
  <si>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</si>
  <si>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</si>
  <si>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</si>
  <si>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</si>
  <si>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</si>
  <si>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</si>
  <si>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-4.6</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</si>
  <si>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</si>
  <si>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</si>
  <si>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</si>
  <si>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</si>
  <si>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</si>
  <si>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</si>
  <si>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</si>
  <si>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</si>
  <si>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</si>
  <si>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</si>
  <si>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</si>
  <si>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</si>
  <si>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1-4</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</si>
  <si>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</si>
  <si>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</si>
  <si>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</si>
  <si>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新潟県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</si>
  <si>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</si>
  <si>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</si>
  <si>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Ⅱ－２</t>
  </si>
  <si>
    <t>　うち臨時財政対策債</t>
  </si>
  <si>
    <t>歳入合計</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</si>
  <si>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</si>
  <si>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</si>
  <si>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</si>
  <si>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</si>
  <si>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</si>
  <si>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</si>
  <si>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</si>
  <si>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</si>
  <si>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</si>
  <si>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</si>
  <si>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</si>
  <si>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</si>
  <si>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</si>
  <si>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</si>
  <si>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</si>
  <si>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</si>
  <si>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</si>
  <si>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</si>
  <si>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三条市</t>
  </si>
  <si>
    <t>地方交付税種地</t>
    <rPh sb="0" eb="2">
      <t>チホウ</t>
    </rPh>
    <rPh sb="2" eb="5">
      <t>コウフゼイ</t>
    </rPh>
    <rPh sb="5" eb="6">
      <t>シュ</t>
    </rPh>
    <rPh sb="6" eb="7">
      <t>チ</t>
    </rPh>
    <phoneticPr fontId="6"/>
  </si>
  <si>
    <t>歳入歳出差引</t>
  </si>
  <si>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</si>
  <si>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</si>
  <si>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</si>
  <si>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</si>
  <si>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</si>
  <si>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</si>
  <si>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</si>
  <si>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</si>
  <si>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</si>
  <si>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</si>
  <si>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</si>
  <si>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</si>
  <si>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</si>
  <si>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</si>
  <si>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</si>
  <si>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</si>
  <si>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</si>
  <si>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</si>
  <si>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</si>
  <si>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</si>
  <si>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</si>
  <si>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</si>
  <si>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</si>
  <si>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</si>
  <si>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</si>
  <si>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</si>
  <si>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</si>
  <si>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</si>
  <si>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</si>
  <si>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</si>
  <si>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</si>
  <si>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</si>
  <si>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</si>
  <si>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</si>
  <si>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</si>
  <si>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</si>
  <si>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</si>
  <si>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</si>
  <si>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</si>
  <si>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</si>
  <si>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</si>
  <si>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</si>
  <si>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</si>
  <si>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</si>
  <si>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</si>
  <si>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</si>
  <si>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</si>
  <si>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</si>
  <si>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</si>
  <si>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</si>
  <si>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諸橋文庫、諸橋博士漢学の里基金</t>
    <rPh sb="0" eb="2">
      <t>モロハシ</t>
    </rPh>
    <rPh sb="2" eb="4">
      <t>ブンコ</t>
    </rPh>
    <rPh sb="5" eb="7">
      <t>モロハシ</t>
    </rPh>
    <rPh sb="7" eb="9">
      <t>ハカセ</t>
    </rPh>
    <rPh sb="9" eb="11">
      <t>カンガク</t>
    </rPh>
    <rPh sb="12" eb="13">
      <t>サト</t>
    </rPh>
    <rPh sb="13" eb="15">
      <t>キキン</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</si>
  <si>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</si>
  <si>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</si>
  <si>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</si>
  <si>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</si>
  <si>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</si>
  <si>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</si>
  <si>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</si>
  <si>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</si>
  <si>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-1.3</t>
  </si>
  <si>
    <t>現年</t>
    <rPh sb="0" eb="1">
      <t>ゲン</t>
    </rPh>
    <rPh sb="1" eb="2">
      <t>ネン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</si>
  <si>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</si>
  <si>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</si>
  <si>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</si>
  <si>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</si>
  <si>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</si>
  <si>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</si>
  <si>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</si>
  <si>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</si>
  <si>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</si>
  <si>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</si>
  <si>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</si>
  <si>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</si>
  <si>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</si>
  <si>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</si>
  <si>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</si>
  <si>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</si>
  <si>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</si>
  <si>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</si>
  <si>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</si>
  <si>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</si>
  <si>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</si>
  <si>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</si>
  <si>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</si>
  <si>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</si>
  <si>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</si>
  <si>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</si>
  <si>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</si>
  <si>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</si>
  <si>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</si>
  <si>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</si>
  <si>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</si>
  <si>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</si>
  <si>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</si>
  <si>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</si>
  <si>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新潟県市町村総合事務組合
　【消防賞じゅつ金支給事業特別会計】</t>
  </si>
  <si>
    <t>議会副議長</t>
    <rPh sb="0" eb="2">
      <t>ギカイ</t>
    </rPh>
    <rPh sb="2" eb="3">
      <t>フク</t>
    </rPh>
    <rPh sb="3" eb="5">
      <t>ギチョウ</t>
    </rPh>
    <phoneticPr fontId="6"/>
  </si>
  <si>
    <t>積立金
現在高</t>
    <rPh sb="4" eb="7">
      <t>ゲンザイダカ</t>
    </rPh>
    <phoneticPr fontId="39"/>
  </si>
  <si>
    <t>三条地域水道用水供給企業団</t>
  </si>
  <si>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</si>
  <si>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</si>
  <si>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</si>
  <si>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</si>
  <si>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</si>
  <si>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</si>
  <si>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</si>
  <si>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</si>
  <si>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</si>
  <si>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</si>
  <si>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</si>
  <si>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</si>
  <si>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</si>
  <si>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</si>
  <si>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</si>
  <si>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</si>
  <si>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</si>
  <si>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</si>
  <si>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</si>
  <si>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</si>
  <si>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</si>
  <si>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</si>
  <si>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</si>
  <si>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</si>
  <si>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</si>
  <si>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</si>
  <si>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</si>
  <si>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</si>
  <si>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</si>
  <si>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</si>
  <si>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</si>
  <si>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</si>
  <si>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</si>
  <si>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</si>
  <si>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新潟県三条市</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</si>
  <si>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</si>
  <si>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</si>
  <si>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</si>
  <si>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</si>
  <si>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</si>
  <si>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</si>
  <si>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</si>
  <si>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</si>
  <si>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</si>
  <si>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</si>
  <si>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</si>
  <si>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</si>
  <si>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</si>
  <si>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</si>
  <si>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</si>
  <si>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</si>
  <si>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</si>
  <si>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</si>
  <si>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</si>
  <si>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</si>
  <si>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</si>
  <si>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</si>
  <si>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</si>
  <si>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</si>
  <si>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</si>
  <si>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</si>
  <si>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</si>
  <si>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</si>
  <si>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</si>
  <si>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</si>
  <si>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</si>
  <si>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</si>
  <si>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</si>
  <si>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</si>
  <si>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</si>
  <si>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</si>
  <si>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</si>
  <si>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</si>
  <si>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</si>
  <si>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</si>
  <si>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</si>
  <si>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</si>
  <si>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</si>
  <si>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</si>
  <si>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</si>
  <si>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</si>
  <si>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</si>
  <si>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</si>
  <si>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</si>
  <si>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</si>
  <si>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</si>
  <si>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</si>
  <si>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</si>
  <si>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</si>
  <si>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</si>
  <si>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</si>
  <si>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</si>
  <si>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</si>
  <si>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</si>
  <si>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</si>
  <si>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</si>
  <si>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</si>
  <si>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</si>
  <si>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</si>
  <si>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</si>
  <si>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</si>
  <si>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</si>
  <si>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</si>
  <si>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</si>
  <si>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</si>
  <si>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</si>
  <si>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</si>
  <si>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</si>
  <si>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勤労者福祉共済事業特別会計</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</si>
  <si>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</si>
  <si>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</si>
  <si>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</si>
  <si>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</si>
  <si>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</si>
  <si>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 4.58</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</si>
  <si>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</si>
  <si>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</si>
  <si>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</si>
  <si>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</si>
  <si>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</si>
  <si>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</si>
  <si>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</si>
  <si>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</si>
  <si>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</si>
  <si>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</si>
  <si>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</si>
  <si>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</si>
  <si>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</si>
  <si>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</si>
  <si>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</si>
  <si>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</si>
  <si>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</si>
  <si>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</si>
  <si>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</si>
  <si>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</si>
  <si>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</si>
  <si>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</si>
  <si>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</si>
  <si>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</si>
  <si>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</si>
  <si>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再差引収支</t>
    <rPh sb="0" eb="1">
      <t>サイ</t>
    </rPh>
    <rPh sb="1" eb="3">
      <t>サシヒキ</t>
    </rPh>
    <rPh sb="3" eb="5">
      <t>シュウシ</t>
    </rPh>
    <phoneticPr fontId="6"/>
  </si>
  <si>
    <t>財政再生基準</t>
  </si>
  <si>
    <t>加入世帯数(世帯)</t>
  </si>
  <si>
    <t>　繰出金</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</si>
  <si>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</si>
  <si>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</si>
  <si>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</si>
  <si>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</si>
  <si>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</si>
  <si>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</si>
  <si>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</si>
  <si>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</si>
  <si>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</si>
  <si>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</si>
  <si>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</si>
  <si>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</si>
  <si>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</si>
  <si>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</si>
  <si>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</si>
  <si>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</si>
  <si>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</si>
  <si>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</si>
  <si>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</si>
  <si>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</si>
  <si>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</si>
  <si>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</si>
  <si>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</si>
  <si>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</si>
  <si>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</si>
  <si>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</si>
  <si>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</si>
  <si>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</si>
  <si>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</si>
  <si>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</si>
  <si>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</si>
  <si>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</si>
  <si>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</si>
  <si>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</si>
  <si>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県央土地開発公社</t>
    <rPh sb="0" eb="2">
      <t>ケンオウ</t>
    </rPh>
    <rPh sb="2" eb="4">
      <t>トチ</t>
    </rPh>
    <rPh sb="4" eb="6">
      <t>カイハツ</t>
    </rPh>
    <rPh sb="6" eb="8">
      <t>コウシャ</t>
    </rPh>
    <phoneticPr fontId="6"/>
  </si>
  <si>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</si>
  <si>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</si>
  <si>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</si>
  <si>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</si>
  <si>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</si>
  <si>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</si>
  <si>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新潟県市町村総合事務組合
　【一般会計】</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</si>
  <si>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</si>
  <si>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</si>
  <si>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</si>
  <si>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</si>
  <si>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</si>
  <si>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</si>
  <si>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</si>
  <si>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</si>
  <si>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</si>
  <si>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</si>
  <si>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</si>
  <si>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</si>
  <si>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</si>
  <si>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</si>
  <si>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</si>
  <si>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</si>
  <si>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</si>
  <si>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</si>
  <si>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</si>
  <si>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</si>
  <si>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</si>
  <si>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</si>
  <si>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</si>
  <si>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</si>
  <si>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</si>
  <si>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</si>
  <si>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</si>
  <si>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</si>
  <si>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</si>
  <si>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</si>
  <si>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</si>
  <si>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</si>
  <si>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</si>
  <si>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</si>
  <si>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</si>
  <si>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</si>
  <si>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</si>
  <si>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</si>
  <si>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</si>
  <si>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</si>
  <si>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</si>
  <si>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</si>
  <si>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</si>
  <si>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</si>
  <si>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</si>
  <si>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</si>
  <si>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</si>
  <si>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</si>
  <si>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</si>
  <si>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</si>
  <si>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</si>
  <si>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</si>
  <si>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</si>
  <si>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</si>
  <si>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</si>
  <si>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</si>
  <si>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</si>
  <si>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</si>
  <si>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</si>
  <si>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</si>
  <si>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</si>
  <si>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</si>
  <si>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</si>
  <si>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</si>
  <si>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</si>
  <si>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</si>
  <si>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</si>
  <si>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</si>
  <si>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</si>
  <si>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</si>
  <si>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</si>
  <si>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</si>
  <si>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</si>
  <si>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</si>
  <si>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</si>
  <si>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2.36</t>
  </si>
  <si>
    <t>▲ 2.71</t>
  </si>
  <si>
    <t>その他会計（赤字）</t>
  </si>
  <si>
    <t>（百万円）</t>
  </si>
  <si>
    <t>H28末</t>
  </si>
  <si>
    <t>H29末</t>
  </si>
  <si>
    <t>H30末</t>
  </si>
  <si>
    <t>R01末</t>
  </si>
  <si>
    <t>R02末</t>
  </si>
  <si>
    <t>新潟県中越福祉事務組合</t>
  </si>
  <si>
    <t>新潟県三条・燕総合グラウンド施設組合</t>
  </si>
  <si>
    <t>三条・燕・西蒲・南蒲広域養護老人ホーム施設組合</t>
  </si>
  <si>
    <t>新潟県後期高齢者医療広域連合
　【後期高齢者医療特別会計】</t>
  </si>
  <si>
    <t>新潟県後期高齢者医療広域連合
　【一般会計】</t>
  </si>
  <si>
    <t>新潟県市町村総合事務組合
　【交通災害共済事業特別会計】</t>
  </si>
  <si>
    <t>新潟県市町村総合事務組合
　【非常勤職員公務災害補償等特別会計】</t>
  </si>
  <si>
    <t>新潟県市町村総合事務組合
　【消防団員等公務災害補償事業特別会計】</t>
  </si>
  <si>
    <t>新潟県市町村総合事務組合
　【職員退職手当支給事業特別会計】</t>
  </si>
  <si>
    <t>‐</t>
  </si>
  <si>
    <t>下田郷開発</t>
    <rPh sb="0" eb="5">
      <t>シタダゴ</t>
    </rPh>
    <phoneticPr fontId="6"/>
  </si>
  <si>
    <t>燕三条地場産業振興センター</t>
    <rPh sb="0" eb="3">
      <t>ツバメサンジョウ</t>
    </rPh>
    <rPh sb="3" eb="9">
      <t>ジバサンギョウシンコウ</t>
    </rPh>
    <phoneticPr fontId="6"/>
  </si>
  <si>
    <t>公共施設整備基金</t>
    <rPh sb="0" eb="2">
      <t>コウキョウ</t>
    </rPh>
    <rPh sb="2" eb="4">
      <t>シセツ</t>
    </rPh>
    <rPh sb="4" eb="6">
      <t>セイビ</t>
    </rPh>
    <rPh sb="6" eb="8">
      <t>キキン</t>
    </rPh>
    <phoneticPr fontId="6"/>
  </si>
  <si>
    <t>共和松井基金</t>
    <rPh sb="0" eb="2">
      <t>キョウワ</t>
    </rPh>
    <rPh sb="2" eb="4">
      <t>マツイ</t>
    </rPh>
    <rPh sb="4" eb="6">
      <t>キキン</t>
    </rPh>
    <phoneticPr fontId="6"/>
  </si>
  <si>
    <t>コメリ捧賢一記念少年スポーツ育成基金</t>
    <rPh sb="3" eb="6">
      <t>ササゲ</t>
    </rPh>
    <rPh sb="6" eb="10">
      <t>キネンシ</t>
    </rPh>
    <rPh sb="14" eb="18">
      <t>イクセイ</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</si>
</sst>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1" applyFont="1" applyBorder="1">
      <alignment vertical="center"/>
    </xf>
    <xf numFmtId="0" fontId="12" fillId="0" borderId="30" xfId="9" applyFont="1" applyBorder="1">
      <alignment vertical="center"/>
    </xf>
    <xf numFmtId="0" fontId="12"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1"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1" applyFont="1" applyBorder="1" applyAlignment="1">
      <alignment horizontal="center" vertical="center" shrinkToFit="1"/>
    </xf>
    <xf numFmtId="0" fontId="12"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1"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6"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6"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7"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18" fillId="3" borderId="0" xfId="13" applyFont="1" applyFill="1">
      <alignment vertical="center"/>
    </xf>
    <xf numFmtId="0" fontId="2" fillId="3" borderId="0" xfId="13" applyFont="1" applyFill="1">
      <alignment vertical="center"/>
    </xf>
    <xf numFmtId="0" fontId="19" fillId="3" borderId="20" xfId="13" applyFont="1" applyFill="1" applyBorder="1" applyAlignment="1">
      <alignment horizontal="left" vertical="center"/>
    </xf>
    <xf numFmtId="0" fontId="19" fillId="4" borderId="7" xfId="13" applyFont="1" applyFill="1" applyBorder="1" applyAlignment="1" applyProtection="1">
      <alignment horizontal="center" vertical="center"/>
      <protection locked="0"/>
    </xf>
    <xf numFmtId="0" fontId="19" fillId="4" borderId="76" xfId="13" applyFont="1" applyFill="1" applyBorder="1" applyAlignment="1" applyProtection="1">
      <alignment horizontal="center" vertical="center"/>
      <protection locked="0"/>
    </xf>
    <xf numFmtId="0" fontId="19" fillId="0" borderId="77" xfId="13" applyFont="1" applyBorder="1" applyAlignment="1" applyProtection="1">
      <alignment horizontal="center" vertical="center" shrinkToFit="1"/>
      <protection locked="0"/>
    </xf>
    <xf numFmtId="0" fontId="19" fillId="0" borderId="78" xfId="13" applyFont="1" applyBorder="1" applyAlignment="1" applyProtection="1">
      <alignment horizontal="center" vertical="center" shrinkToFit="1"/>
      <protection locked="0"/>
    </xf>
    <xf numFmtId="0" fontId="19" fillId="5" borderId="79" xfId="13" applyFont="1" applyFill="1" applyBorder="1" applyAlignment="1" applyProtection="1">
      <alignment horizontal="center" vertical="center" shrinkToFit="1"/>
      <protection locked="0"/>
    </xf>
    <xf numFmtId="0" fontId="19" fillId="3" borderId="19" xfId="13" applyFont="1" applyFill="1" applyBorder="1" applyAlignment="1">
      <alignment horizontal="left" vertical="center"/>
    </xf>
    <xf numFmtId="0" fontId="19" fillId="0" borderId="80" xfId="13" applyFont="1" applyBorder="1" applyAlignment="1" applyProtection="1">
      <alignment horizontal="center" vertical="center" shrinkToFit="1"/>
      <protection locked="0"/>
    </xf>
    <xf numFmtId="0" fontId="13" fillId="3" borderId="0" xfId="13" applyFont="1" applyFill="1">
      <alignment vertical="center"/>
    </xf>
    <xf numFmtId="0" fontId="19" fillId="3" borderId="0" xfId="13" applyFont="1" applyFill="1">
      <alignment vertical="center"/>
    </xf>
    <xf numFmtId="0" fontId="19" fillId="0" borderId="81" xfId="13" applyFont="1" applyBorder="1" applyAlignment="1" applyProtection="1">
      <alignment horizontal="center" vertical="center" shrinkToFit="1"/>
      <protection locked="0"/>
    </xf>
    <xf numFmtId="0" fontId="19" fillId="3" borderId="0" xfId="13" applyFont="1" applyFill="1" applyAlignment="1">
      <alignment horizontal="center" vertical="center" shrinkToFit="1"/>
    </xf>
    <xf numFmtId="0" fontId="19" fillId="3" borderId="20" xfId="13" applyFont="1" applyFill="1" applyBorder="1">
      <alignment vertical="center"/>
    </xf>
    <xf numFmtId="0" fontId="19" fillId="3" borderId="56" xfId="13" applyFont="1" applyFill="1" applyBorder="1" applyAlignment="1">
      <alignment horizontal="center" vertical="center"/>
    </xf>
    <xf numFmtId="0" fontId="19" fillId="3" borderId="57" xfId="13" applyFont="1" applyFill="1" applyBorder="1" applyAlignment="1">
      <alignment horizontal="center" vertical="center"/>
    </xf>
    <xf numFmtId="0" fontId="19" fillId="3" borderId="12" xfId="13" applyFont="1" applyFill="1" applyBorder="1">
      <alignment vertical="center"/>
    </xf>
    <xf numFmtId="0" fontId="19" fillId="3" borderId="8" xfId="13" applyFont="1" applyFill="1" applyBorder="1" applyAlignment="1">
      <alignment horizontal="left" vertical="center"/>
    </xf>
    <xf numFmtId="0" fontId="19" fillId="3" borderId="12" xfId="13" applyFont="1" applyFill="1" applyBorder="1" applyAlignment="1">
      <alignment horizontal="center" vertical="center" textRotation="255" shrinkToFit="1"/>
    </xf>
    <xf numFmtId="0" fontId="19" fillId="3" borderId="8" xfId="13" applyFont="1" applyFill="1" applyBorder="1" applyAlignment="1">
      <alignment horizontal="center" vertical="center" textRotation="255" shrinkToFit="1"/>
    </xf>
    <xf numFmtId="0" fontId="19" fillId="3" borderId="56" xfId="13" applyFont="1" applyFill="1" applyBorder="1" applyAlignment="1">
      <alignment horizontal="center" vertical="center" textRotation="255" shrinkToFit="1"/>
    </xf>
    <xf numFmtId="0" fontId="19" fillId="3" borderId="12" xfId="13" applyFont="1" applyFill="1" applyBorder="1" applyAlignment="1">
      <alignment horizontal="center" vertical="center" textRotation="255" wrapText="1"/>
    </xf>
    <xf numFmtId="0" fontId="19" fillId="3" borderId="8" xfId="13" applyFont="1" applyFill="1" applyBorder="1" applyAlignment="1">
      <alignment horizontal="center" vertical="center" textRotation="255" wrapText="1"/>
    </xf>
    <xf numFmtId="0" fontId="19" fillId="3" borderId="56" xfId="13" applyFont="1" applyFill="1" applyBorder="1" applyAlignment="1">
      <alignment horizontal="center" vertical="center" textRotation="255" wrapText="1"/>
    </xf>
    <xf numFmtId="0" fontId="19" fillId="3" borderId="12" xfId="13" applyFont="1" applyFill="1" applyBorder="1" applyAlignment="1">
      <alignment horizontal="left" vertical="center"/>
    </xf>
    <xf numFmtId="0" fontId="20" fillId="3" borderId="56" xfId="13" applyFont="1" applyFill="1" applyBorder="1" applyAlignment="1">
      <alignment horizontal="left" vertical="center"/>
    </xf>
    <xf numFmtId="0" fontId="19" fillId="3" borderId="12" xfId="13" applyFont="1" applyFill="1" applyBorder="1" applyAlignment="1">
      <alignment horizontal="left" vertical="center" wrapText="1"/>
    </xf>
    <xf numFmtId="0" fontId="19" fillId="3" borderId="9" xfId="13" applyFont="1" applyFill="1" applyBorder="1" applyAlignment="1">
      <alignment horizontal="left" vertical="center" wrapText="1"/>
    </xf>
    <xf numFmtId="0" fontId="21" fillId="3" borderId="0" xfId="16" applyFont="1" applyFill="1">
      <alignment vertical="center"/>
    </xf>
    <xf numFmtId="0" fontId="19" fillId="4" borderId="19" xfId="13" applyFont="1" applyFill="1" applyBorder="1" applyAlignment="1" applyProtection="1">
      <alignment horizontal="center" vertical="center"/>
      <protection locked="0"/>
    </xf>
    <xf numFmtId="0" fontId="19" fillId="4" borderId="82" xfId="13" applyFont="1" applyFill="1" applyBorder="1" applyAlignment="1" applyProtection="1">
      <alignment horizontal="center" vertical="center"/>
      <protection locked="0"/>
    </xf>
    <xf numFmtId="0" fontId="19" fillId="0" borderId="83" xfId="17" applyFont="1" applyBorder="1" applyAlignment="1" applyProtection="1">
      <alignment horizontal="left" vertical="center" shrinkToFit="1"/>
      <protection locked="0"/>
    </xf>
    <xf numFmtId="0" fontId="19" fillId="0" borderId="84" xfId="17" applyFont="1" applyBorder="1" applyAlignment="1" applyProtection="1">
      <alignment horizontal="left" vertical="center" shrinkToFit="1"/>
      <protection locked="0"/>
    </xf>
    <xf numFmtId="0" fontId="19" fillId="5" borderId="33" xfId="13" applyFont="1" applyFill="1" applyBorder="1" applyAlignment="1" applyProtection="1">
      <alignment horizontal="left" vertical="center" shrinkToFit="1"/>
      <protection locked="0"/>
    </xf>
    <xf numFmtId="0" fontId="19" fillId="3" borderId="85" xfId="13" applyFont="1" applyFill="1" applyBorder="1" applyAlignment="1" applyProtection="1">
      <alignment horizontal="left" vertical="center" shrinkToFit="1"/>
      <protection locked="0"/>
    </xf>
    <xf numFmtId="0" fontId="19" fillId="3" borderId="0" xfId="13" applyFont="1" applyFill="1" applyAlignment="1">
      <alignment horizontal="left" vertical="center" shrinkToFit="1"/>
    </xf>
    <xf numFmtId="0" fontId="19" fillId="3" borderId="20" xfId="13" applyFont="1" applyFill="1" applyBorder="1" applyAlignment="1">
      <alignment horizontal="center" vertical="center"/>
    </xf>
    <xf numFmtId="0" fontId="19" fillId="3" borderId="34" xfId="13" applyFont="1" applyFill="1" applyBorder="1" applyAlignment="1">
      <alignment horizontal="center" vertical="center"/>
    </xf>
    <xf numFmtId="0" fontId="19" fillId="3" borderId="35" xfId="13" applyFont="1" applyFill="1" applyBorder="1" applyAlignment="1">
      <alignment horizontal="center" vertical="center"/>
    </xf>
    <xf numFmtId="0" fontId="19" fillId="3" borderId="23" xfId="13" applyFont="1" applyFill="1" applyBorder="1">
      <alignment vertical="center"/>
    </xf>
    <xf numFmtId="0" fontId="19" fillId="3" borderId="0" xfId="13" applyFont="1" applyFill="1" applyAlignment="1">
      <alignment horizontal="left" vertical="center"/>
    </xf>
    <xf numFmtId="0" fontId="19" fillId="3" borderId="16" xfId="13" applyFont="1" applyFill="1" applyBorder="1" applyAlignment="1">
      <alignment horizontal="center" vertical="center" textRotation="255" shrinkToFit="1"/>
    </xf>
    <xf numFmtId="0" fontId="19" fillId="3" borderId="14" xfId="13" applyFont="1" applyFill="1" applyBorder="1" applyAlignment="1">
      <alignment horizontal="center" vertical="center" textRotation="255" shrinkToFit="1"/>
    </xf>
    <xf numFmtId="0" fontId="19" fillId="3" borderId="15" xfId="13" applyFont="1" applyFill="1" applyBorder="1" applyAlignment="1">
      <alignment horizontal="center" vertical="center" textRotation="255" shrinkToFit="1"/>
    </xf>
    <xf numFmtId="0" fontId="19" fillId="3" borderId="16" xfId="13" applyFont="1" applyFill="1" applyBorder="1" applyAlignment="1">
      <alignment horizontal="center" vertical="center" textRotation="255" wrapText="1"/>
    </xf>
    <xf numFmtId="0" fontId="19" fillId="3" borderId="14" xfId="13" applyFont="1" applyFill="1" applyBorder="1" applyAlignment="1">
      <alignment horizontal="center" vertical="center" textRotation="255" wrapText="1"/>
    </xf>
    <xf numFmtId="0" fontId="19" fillId="3" borderId="15" xfId="13" applyFont="1" applyFill="1" applyBorder="1" applyAlignment="1">
      <alignment horizontal="center" vertical="center" textRotation="255" wrapText="1"/>
    </xf>
    <xf numFmtId="0" fontId="19" fillId="3" borderId="23" xfId="13" applyFont="1" applyFill="1" applyBorder="1" applyAlignment="1">
      <alignment horizontal="left" vertical="center"/>
    </xf>
    <xf numFmtId="0" fontId="19" fillId="3" borderId="34" xfId="13" applyFont="1" applyFill="1" applyBorder="1" applyAlignment="1">
      <alignment horizontal="left" vertical="center"/>
    </xf>
    <xf numFmtId="0" fontId="19" fillId="3" borderId="23" xfId="13" applyFont="1" applyFill="1" applyBorder="1" applyAlignment="1">
      <alignment horizontal="left" vertical="center" wrapText="1"/>
    </xf>
    <xf numFmtId="0" fontId="19" fillId="3" borderId="20" xfId="13" applyFont="1" applyFill="1" applyBorder="1" applyAlignment="1">
      <alignment horizontal="left" vertical="center" wrapText="1"/>
    </xf>
    <xf numFmtId="0" fontId="19" fillId="0" borderId="86" xfId="17" applyFont="1" applyBorder="1" applyAlignment="1" applyProtection="1">
      <alignment horizontal="left" vertical="center" shrinkToFit="1"/>
      <protection locked="0"/>
    </xf>
    <xf numFmtId="0" fontId="19" fillId="0" borderId="87" xfId="17" applyFont="1" applyBorder="1" applyAlignment="1" applyProtection="1">
      <alignment horizontal="left" vertical="center" shrinkToFit="1"/>
      <protection locked="0"/>
    </xf>
    <xf numFmtId="0" fontId="19" fillId="5" borderId="36" xfId="13" applyFont="1" applyFill="1" applyBorder="1" applyAlignment="1" applyProtection="1">
      <alignment horizontal="left" vertical="center" shrinkToFit="1"/>
      <protection locked="0"/>
    </xf>
    <xf numFmtId="0" fontId="19" fillId="3" borderId="88" xfId="13" applyFont="1" applyFill="1" applyBorder="1" applyAlignment="1" applyProtection="1">
      <alignment horizontal="left" vertical="center" shrinkToFit="1"/>
      <protection locked="0"/>
    </xf>
    <xf numFmtId="0" fontId="19" fillId="3" borderId="34" xfId="13" applyFont="1" applyFill="1" applyBorder="1">
      <alignment vertical="center"/>
    </xf>
    <xf numFmtId="0" fontId="19" fillId="3" borderId="30" xfId="13" applyFont="1" applyFill="1" applyBorder="1">
      <alignment vertical="center"/>
    </xf>
    <xf numFmtId="0" fontId="19" fillId="3" borderId="42" xfId="13" applyFont="1" applyFill="1" applyBorder="1">
      <alignment vertical="center"/>
    </xf>
    <xf numFmtId="0" fontId="19" fillId="3" borderId="42" xfId="13" applyFont="1" applyFill="1" applyBorder="1" applyAlignment="1">
      <alignment vertical="center" shrinkToFit="1"/>
    </xf>
    <xf numFmtId="0" fontId="19" fillId="3" borderId="31" xfId="13" applyFont="1" applyFill="1" applyBorder="1">
      <alignment vertical="center"/>
    </xf>
    <xf numFmtId="0" fontId="19" fillId="3" borderId="0" xfId="13" applyFont="1" applyFill="1" applyAlignment="1">
      <alignment vertical="center" shrinkToFit="1"/>
    </xf>
    <xf numFmtId="0" fontId="19" fillId="4" borderId="13" xfId="13" applyFont="1" applyFill="1" applyBorder="1" applyAlignment="1" applyProtection="1">
      <alignment horizontal="center" vertical="center"/>
      <protection locked="0"/>
    </xf>
    <xf numFmtId="0" fontId="19" fillId="4" borderId="89" xfId="13" applyFont="1" applyFill="1" applyBorder="1" applyAlignment="1" applyProtection="1">
      <alignment horizontal="center" vertical="center"/>
      <protection locked="0"/>
    </xf>
    <xf numFmtId="0" fontId="19" fillId="0" borderId="90" xfId="17" applyFont="1" applyBorder="1" applyAlignment="1" applyProtection="1">
      <alignment horizontal="left" vertical="center" shrinkToFit="1"/>
      <protection locked="0"/>
    </xf>
    <xf numFmtId="0" fontId="19" fillId="0" borderId="91" xfId="17" applyFont="1" applyBorder="1" applyAlignment="1" applyProtection="1">
      <alignment horizontal="left" vertical="center" shrinkToFit="1"/>
      <protection locked="0"/>
    </xf>
    <xf numFmtId="0" fontId="19" fillId="5" borderId="38" xfId="13" applyFont="1" applyFill="1" applyBorder="1" applyAlignment="1" applyProtection="1">
      <alignment horizontal="left" vertical="center" shrinkToFit="1"/>
      <protection locked="0"/>
    </xf>
    <xf numFmtId="0" fontId="19" fillId="3" borderId="92" xfId="13" applyFont="1" applyFill="1" applyBorder="1" applyAlignment="1" applyProtection="1">
      <alignment horizontal="left" vertical="center" shrinkToFit="1"/>
      <protection locked="0"/>
    </xf>
    <xf numFmtId="0" fontId="19" fillId="4" borderId="40" xfId="13" applyFont="1" applyFill="1" applyBorder="1" applyAlignment="1" applyProtection="1">
      <alignment horizontal="center" vertical="center" wrapText="1"/>
      <protection locked="0"/>
    </xf>
    <xf numFmtId="0" fontId="19" fillId="4" borderId="93" xfId="13" applyFont="1" applyFill="1" applyBorder="1" applyAlignment="1" applyProtection="1">
      <alignment horizontal="center" vertical="center" wrapText="1"/>
      <protection locked="0"/>
    </xf>
    <xf numFmtId="183" fontId="19" fillId="0" borderId="94" xfId="17" applyNumberFormat="1" applyFont="1" applyBorder="1" applyAlignment="1" applyProtection="1">
      <alignment horizontal="right" vertical="center" shrinkToFit="1"/>
      <protection locked="0"/>
    </xf>
    <xf numFmtId="183" fontId="19" fillId="0" borderId="95" xfId="17" applyNumberFormat="1" applyFont="1" applyBorder="1" applyAlignment="1" applyProtection="1">
      <alignment horizontal="right" vertical="center" shrinkToFit="1"/>
      <protection locked="0"/>
    </xf>
    <xf numFmtId="183" fontId="19" fillId="0" borderId="96" xfId="17" applyNumberFormat="1" applyFont="1" applyBorder="1" applyAlignment="1" applyProtection="1">
      <alignment horizontal="right" vertical="center" shrinkToFit="1"/>
      <protection locked="0"/>
    </xf>
    <xf numFmtId="183" fontId="19" fillId="5" borderId="97" xfId="12" applyNumberFormat="1" applyFont="1" applyFill="1" applyBorder="1" applyAlignment="1" applyProtection="1">
      <alignment horizontal="right" vertical="center" shrinkToFit="1"/>
      <protection locked="0"/>
    </xf>
    <xf numFmtId="183" fontId="19" fillId="0" borderId="98" xfId="17" applyNumberFormat="1" applyFont="1" applyBorder="1" applyAlignment="1" applyProtection="1">
      <alignment horizontal="right" vertical="center" shrinkToFit="1"/>
      <protection locked="0"/>
    </xf>
    <xf numFmtId="183" fontId="19" fillId="3" borderId="95" xfId="16" applyNumberFormat="1" applyFont="1" applyFill="1" applyBorder="1" applyAlignment="1" applyProtection="1">
      <alignment horizontal="right" vertical="center" shrinkToFit="1"/>
      <protection locked="0"/>
    </xf>
    <xf numFmtId="183" fontId="19" fillId="5" borderId="99" xfId="13" applyNumberFormat="1" applyFont="1" applyFill="1" applyBorder="1" applyAlignment="1" applyProtection="1">
      <alignment horizontal="right" vertical="center" shrinkToFit="1"/>
      <protection locked="0"/>
    </xf>
    <xf numFmtId="183" fontId="19" fillId="0" borderId="84" xfId="13" applyNumberFormat="1" applyFont="1" applyBorder="1" applyAlignment="1" applyProtection="1">
      <alignment horizontal="right" vertical="center" shrinkToFit="1"/>
      <protection locked="0"/>
    </xf>
    <xf numFmtId="183" fontId="19" fillId="3" borderId="96" xfId="13" applyNumberFormat="1" applyFont="1" applyFill="1" applyBorder="1" applyAlignment="1" applyProtection="1">
      <alignment horizontal="right" vertical="center" shrinkToFit="1"/>
      <protection locked="0"/>
    </xf>
    <xf numFmtId="183" fontId="19" fillId="3" borderId="0" xfId="13" applyNumberFormat="1" applyFont="1" applyFill="1" applyAlignment="1">
      <alignment horizontal="right" vertical="center" shrinkToFit="1"/>
    </xf>
    <xf numFmtId="0" fontId="19" fillId="4" borderId="19" xfId="13" applyFont="1" applyFill="1" applyBorder="1" applyAlignment="1" applyProtection="1">
      <alignment horizontal="center" vertical="center" wrapText="1"/>
      <protection locked="0"/>
    </xf>
    <xf numFmtId="0" fontId="19" fillId="4" borderId="82" xfId="13" applyFont="1" applyFill="1" applyBorder="1" applyAlignment="1" applyProtection="1">
      <alignment horizontal="center" vertical="center" wrapText="1"/>
      <protection locked="0"/>
    </xf>
    <xf numFmtId="183" fontId="19" fillId="0" borderId="100" xfId="17" applyNumberFormat="1" applyFont="1" applyBorder="1" applyAlignment="1" applyProtection="1">
      <alignment horizontal="right" vertical="center" shrinkToFit="1"/>
      <protection locked="0"/>
    </xf>
    <xf numFmtId="183" fontId="19" fillId="0" borderId="101" xfId="17" applyNumberFormat="1" applyFont="1" applyBorder="1" applyAlignment="1" applyProtection="1">
      <alignment horizontal="right" vertical="center" shrinkToFit="1"/>
      <protection locked="0"/>
    </xf>
    <xf numFmtId="183" fontId="19" fillId="0" borderId="102" xfId="17" applyNumberFormat="1" applyFont="1" applyBorder="1" applyAlignment="1" applyProtection="1">
      <alignment horizontal="right" vertical="center" shrinkToFit="1"/>
      <protection locked="0"/>
    </xf>
    <xf numFmtId="183" fontId="19" fillId="5" borderId="103" xfId="12" applyNumberFormat="1" applyFont="1" applyFill="1" applyBorder="1" applyAlignment="1" applyProtection="1">
      <alignment horizontal="right" vertical="center" shrinkToFit="1"/>
      <protection locked="0"/>
    </xf>
    <xf numFmtId="183" fontId="19" fillId="0" borderId="104" xfId="17" applyNumberFormat="1" applyFont="1" applyBorder="1" applyAlignment="1" applyProtection="1">
      <alignment horizontal="right" vertical="center" shrinkToFit="1"/>
      <protection locked="0"/>
    </xf>
    <xf numFmtId="183" fontId="19" fillId="3" borderId="101" xfId="16" applyNumberFormat="1" applyFont="1" applyFill="1" applyBorder="1" applyAlignment="1" applyProtection="1">
      <alignment horizontal="right" vertical="center" shrinkToFit="1"/>
      <protection locked="0"/>
    </xf>
    <xf numFmtId="183" fontId="19" fillId="5" borderId="105" xfId="13" applyNumberFormat="1" applyFont="1" applyFill="1" applyBorder="1" applyAlignment="1" applyProtection="1">
      <alignment horizontal="right" vertical="center" shrinkToFit="1"/>
      <protection locked="0"/>
    </xf>
    <xf numFmtId="183" fontId="19" fillId="0" borderId="87" xfId="13" applyNumberFormat="1" applyFont="1" applyBorder="1" applyAlignment="1" applyProtection="1">
      <alignment horizontal="right" vertical="center" shrinkToFit="1"/>
      <protection locked="0"/>
    </xf>
    <xf numFmtId="183" fontId="19" fillId="3" borderId="102" xfId="13" applyNumberFormat="1" applyFont="1" applyFill="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wrapText="1"/>
      <protection locked="0"/>
    </xf>
    <xf numFmtId="0" fontId="19" fillId="4" borderId="89" xfId="13" applyFont="1" applyFill="1" applyBorder="1" applyAlignment="1" applyProtection="1">
      <alignment horizontal="center" vertical="center" wrapText="1"/>
      <protection locked="0"/>
    </xf>
    <xf numFmtId="183" fontId="19" fillId="0" borderId="106" xfId="13" applyNumberFormat="1" applyFont="1" applyBorder="1" applyAlignment="1" applyProtection="1">
      <alignment horizontal="right" vertical="center" shrinkToFit="1"/>
      <protection locked="0"/>
    </xf>
    <xf numFmtId="183" fontId="19" fillId="0" borderId="107" xfId="13" applyNumberFormat="1" applyFont="1" applyBorder="1" applyAlignment="1" applyProtection="1">
      <alignment horizontal="right" vertical="center" shrinkToFit="1"/>
      <protection locked="0"/>
    </xf>
    <xf numFmtId="0" fontId="19" fillId="3" borderId="23" xfId="13" applyFont="1" applyFill="1" applyBorder="1" applyAlignment="1">
      <alignment horizontal="center" vertical="center"/>
    </xf>
    <xf numFmtId="0" fontId="19" fillId="3" borderId="23" xfId="13" applyFont="1" applyFill="1" applyBorder="1" applyAlignment="1">
      <alignment horizontal="right" vertical="center"/>
    </xf>
    <xf numFmtId="0" fontId="19" fillId="3" borderId="34" xfId="13" applyFont="1" applyFill="1" applyBorder="1" applyAlignment="1">
      <alignment horizontal="right" vertical="center" wrapText="1"/>
    </xf>
    <xf numFmtId="0" fontId="19" fillId="3" borderId="0" xfId="13" applyFont="1" applyFill="1" applyAlignment="1">
      <alignment horizontal="right" vertical="center" wrapText="1"/>
    </xf>
    <xf numFmtId="0" fontId="19" fillId="3" borderId="0" xfId="13" applyFont="1" applyFill="1" applyAlignment="1">
      <alignment horizontal="right" vertical="center"/>
    </xf>
    <xf numFmtId="0" fontId="19" fillId="3" borderId="34" xfId="13" applyFont="1" applyFill="1" applyBorder="1" applyAlignment="1">
      <alignment horizontal="right" vertical="center"/>
    </xf>
    <xf numFmtId="0" fontId="19" fillId="3" borderId="35" xfId="13" applyFont="1" applyFill="1" applyBorder="1" applyAlignment="1">
      <alignment horizontal="center" vertical="center" wrapText="1"/>
    </xf>
    <xf numFmtId="0" fontId="19" fillId="3" borderId="37" xfId="13" applyFont="1" applyFill="1" applyBorder="1" applyAlignment="1">
      <alignment horizontal="center" vertical="center"/>
    </xf>
    <xf numFmtId="0" fontId="19" fillId="3" borderId="16" xfId="13" applyFont="1" applyFill="1" applyBorder="1">
      <alignment vertical="center"/>
    </xf>
    <xf numFmtId="0" fontId="19" fillId="3" borderId="14" xfId="13" applyFont="1" applyFill="1" applyBorder="1" applyAlignment="1">
      <alignment horizontal="left" vertical="center"/>
    </xf>
    <xf numFmtId="0" fontId="19" fillId="3" borderId="14" xfId="13" applyFont="1" applyFill="1" applyBorder="1">
      <alignment vertical="center"/>
    </xf>
    <xf numFmtId="0" fontId="19" fillId="3" borderId="15" xfId="13" applyFont="1" applyFill="1" applyBorder="1">
      <alignment vertical="center"/>
    </xf>
    <xf numFmtId="0" fontId="19" fillId="3" borderId="14" xfId="13" applyFont="1" applyFill="1" applyBorder="1" applyAlignment="1">
      <alignment vertical="center" shrinkToFit="1"/>
    </xf>
    <xf numFmtId="0" fontId="19" fillId="3" borderId="16" xfId="13" applyFont="1" applyFill="1" applyBorder="1" applyAlignment="1">
      <alignment horizontal="right" vertical="center"/>
    </xf>
    <xf numFmtId="0" fontId="19" fillId="3" borderId="14" xfId="13" applyFont="1" applyFill="1" applyBorder="1" applyAlignment="1">
      <alignment horizontal="right" vertical="center"/>
    </xf>
    <xf numFmtId="0" fontId="19" fillId="3" borderId="15" xfId="13" applyFont="1" applyFill="1" applyBorder="1" applyAlignment="1">
      <alignment horizontal="right" vertical="center"/>
    </xf>
    <xf numFmtId="0" fontId="19" fillId="3" borderId="16" xfId="13" applyFont="1" applyFill="1" applyBorder="1" applyAlignment="1">
      <alignment horizontal="center" vertical="center"/>
    </xf>
    <xf numFmtId="0" fontId="19" fillId="3" borderId="17" xfId="13" applyFont="1" applyFill="1" applyBorder="1" applyAlignment="1">
      <alignment horizontal="center" vertical="center"/>
    </xf>
    <xf numFmtId="0" fontId="19" fillId="3" borderId="32" xfId="13" applyFont="1" applyFill="1" applyBorder="1" applyAlignment="1">
      <alignment horizontal="center" vertical="center"/>
    </xf>
    <xf numFmtId="183" fontId="19" fillId="3" borderId="30" xfId="17" applyNumberFormat="1" applyFont="1" applyFill="1" applyBorder="1" applyAlignment="1">
      <alignment horizontal="right" vertical="center" shrinkToFit="1"/>
    </xf>
    <xf numFmtId="183" fontId="19" fillId="3" borderId="42" xfId="16" applyNumberFormat="1" applyFont="1" applyFill="1" applyBorder="1" applyAlignment="1">
      <alignment horizontal="right" vertical="center" shrinkToFit="1"/>
    </xf>
    <xf numFmtId="183" fontId="19" fillId="3" borderId="32" xfId="17" applyNumberFormat="1" applyFont="1" applyFill="1" applyBorder="1" applyAlignment="1">
      <alignment horizontal="right" vertical="center" shrinkToFit="1"/>
    </xf>
    <xf numFmtId="183" fontId="19" fillId="3" borderId="31" xfId="17" applyNumberFormat="1" applyFont="1" applyFill="1" applyBorder="1" applyAlignment="1">
      <alignment horizontal="right" vertical="center" shrinkToFit="1"/>
    </xf>
    <xf numFmtId="184" fontId="19" fillId="3" borderId="32" xfId="17" applyNumberFormat="1" applyFont="1" applyFill="1" applyBorder="1" applyAlignment="1">
      <alignment horizontal="right" vertical="center" shrinkToFit="1"/>
    </xf>
    <xf numFmtId="184" fontId="19" fillId="3" borderId="108" xfId="17" applyNumberFormat="1" applyFont="1" applyFill="1" applyBorder="1" applyAlignment="1">
      <alignment horizontal="right" vertical="center" shrinkToFit="1"/>
    </xf>
    <xf numFmtId="183" fontId="19" fillId="3" borderId="23" xfId="17" applyNumberFormat="1" applyFont="1" applyFill="1" applyBorder="1" applyAlignment="1">
      <alignment horizontal="right" vertical="center" shrinkToFit="1"/>
    </xf>
    <xf numFmtId="183" fontId="19" fillId="3" borderId="35" xfId="17" applyNumberFormat="1" applyFont="1" applyFill="1" applyBorder="1" applyAlignment="1">
      <alignment horizontal="right" vertical="center" shrinkToFit="1"/>
    </xf>
    <xf numFmtId="183" fontId="19" fillId="3" borderId="34" xfId="17" applyNumberFormat="1" applyFont="1" applyFill="1" applyBorder="1" applyAlignment="1">
      <alignment horizontal="right" vertical="center" shrinkToFit="1"/>
    </xf>
    <xf numFmtId="184" fontId="19" fillId="3" borderId="35" xfId="17" applyNumberFormat="1" applyFont="1" applyFill="1" applyBorder="1" applyAlignment="1">
      <alignment horizontal="right" vertical="center" shrinkToFit="1"/>
    </xf>
    <xf numFmtId="184" fontId="19" fillId="3" borderId="36" xfId="17" applyNumberFormat="1" applyFont="1" applyFill="1" applyBorder="1" applyAlignment="1">
      <alignment horizontal="right" vertical="center" shrinkToFit="1"/>
    </xf>
    <xf numFmtId="183" fontId="19" fillId="0" borderId="109" xfId="17" applyNumberFormat="1" applyFont="1" applyBorder="1" applyAlignment="1" applyProtection="1">
      <alignment horizontal="right" vertical="center" shrinkToFit="1"/>
      <protection locked="0"/>
    </xf>
    <xf numFmtId="183" fontId="19" fillId="0" borderId="110" xfId="17" applyNumberFormat="1" applyFont="1" applyBorder="1" applyAlignment="1" applyProtection="1">
      <alignment horizontal="right" vertical="center" shrinkToFit="1"/>
      <protection locked="0"/>
    </xf>
    <xf numFmtId="183" fontId="19" fillId="5" borderId="108" xfId="12" applyNumberFormat="1" applyFont="1" applyFill="1" applyBorder="1" applyAlignment="1" applyProtection="1">
      <alignment horizontal="right" vertical="center" shrinkToFit="1"/>
      <protection locked="0"/>
    </xf>
    <xf numFmtId="183" fontId="19" fillId="0" borderId="111" xfId="17" applyNumberFormat="1" applyFont="1" applyBorder="1" applyAlignment="1" applyProtection="1">
      <alignment horizontal="right" vertical="center" shrinkToFit="1"/>
      <protection locked="0"/>
    </xf>
    <xf numFmtId="183" fontId="19" fillId="3" borderId="107" xfId="16" applyNumberFormat="1" applyFont="1" applyFill="1" applyBorder="1" applyAlignment="1" applyProtection="1">
      <alignment horizontal="right" vertical="center" shrinkToFit="1"/>
      <protection locked="0"/>
    </xf>
    <xf numFmtId="183" fontId="19" fillId="5" borderId="112" xfId="13" applyNumberFormat="1" applyFont="1" applyFill="1" applyBorder="1" applyAlignment="1" applyProtection="1">
      <alignment horizontal="right" vertical="center" shrinkToFit="1"/>
      <protection locked="0"/>
    </xf>
    <xf numFmtId="183" fontId="19" fillId="3" borderId="65" xfId="17" applyNumberFormat="1" applyFont="1" applyFill="1" applyBorder="1" applyAlignment="1">
      <alignment horizontal="right" vertical="center" shrinkToFit="1"/>
    </xf>
    <xf numFmtId="183" fontId="19" fillId="3" borderId="66" xfId="16" applyNumberFormat="1" applyFont="1" applyFill="1" applyBorder="1" applyAlignment="1">
      <alignment horizontal="right" vertical="center" shrinkToFit="1"/>
    </xf>
    <xf numFmtId="183" fontId="19" fillId="3" borderId="113" xfId="17" applyNumberFormat="1" applyFont="1" applyFill="1" applyBorder="1" applyAlignment="1">
      <alignment horizontal="right" vertical="center" shrinkToFit="1"/>
    </xf>
    <xf numFmtId="183" fontId="19" fillId="3" borderId="67" xfId="17" applyNumberFormat="1" applyFont="1" applyFill="1" applyBorder="1" applyAlignment="1">
      <alignment horizontal="right" vertical="center" shrinkToFit="1"/>
    </xf>
    <xf numFmtId="184" fontId="19" fillId="3" borderId="113" xfId="17" applyNumberFormat="1" applyFont="1" applyFill="1" applyBorder="1" applyAlignment="1">
      <alignment horizontal="right" vertical="center" shrinkToFit="1"/>
    </xf>
    <xf numFmtId="184" fontId="19" fillId="3" borderId="114" xfId="17" applyNumberFormat="1" applyFont="1" applyFill="1" applyBorder="1" applyAlignment="1">
      <alignment horizontal="right" vertical="center" shrinkToFit="1"/>
    </xf>
    <xf numFmtId="0" fontId="19" fillId="4" borderId="7" xfId="13" applyFont="1" applyFill="1" applyBorder="1" applyAlignment="1" applyProtection="1">
      <alignment horizontal="center" vertical="center" wrapText="1"/>
      <protection locked="0"/>
    </xf>
    <xf numFmtId="0" fontId="19" fillId="4" borderId="76" xfId="13" applyFont="1" applyFill="1" applyBorder="1" applyAlignment="1" applyProtection="1">
      <alignment horizontal="center" vertical="center" wrapText="1"/>
      <protection locked="0"/>
    </xf>
    <xf numFmtId="183" fontId="19" fillId="0" borderId="115" xfId="17" applyNumberFormat="1" applyFont="1" applyBorder="1" applyAlignment="1" applyProtection="1">
      <alignment horizontal="right" vertical="center" shrinkToFit="1"/>
      <protection locked="0"/>
    </xf>
    <xf numFmtId="183" fontId="19" fillId="0" borderId="116" xfId="17" applyNumberFormat="1" applyFont="1" applyBorder="1" applyAlignment="1" applyProtection="1">
      <alignment horizontal="right" vertical="center" shrinkToFit="1"/>
      <protection locked="0"/>
    </xf>
    <xf numFmtId="183" fontId="19" fillId="5" borderId="117" xfId="12" applyNumberFormat="1" applyFont="1" applyFill="1" applyBorder="1" applyAlignment="1" applyProtection="1">
      <alignment horizontal="right" vertical="center" shrinkToFit="1"/>
      <protection locked="0"/>
    </xf>
    <xf numFmtId="0" fontId="19" fillId="4" borderId="7" xfId="13" applyFont="1" applyFill="1" applyBorder="1" applyAlignment="1" applyProtection="1">
      <alignment horizontal="center" vertical="center" wrapText="1" shrinkToFit="1"/>
      <protection locked="0"/>
    </xf>
    <xf numFmtId="0" fontId="19" fillId="4" borderId="76" xfId="13" applyFont="1" applyFill="1" applyBorder="1" applyAlignment="1" applyProtection="1">
      <alignment horizontal="center" vertical="center" shrinkToFit="1"/>
      <protection locked="0"/>
    </xf>
    <xf numFmtId="183" fontId="19" fillId="0" borderId="118" xfId="17" applyNumberFormat="1" applyFont="1" applyBorder="1" applyAlignment="1" applyProtection="1">
      <alignment horizontal="right" vertical="center" shrinkToFit="1"/>
      <protection locked="0"/>
    </xf>
    <xf numFmtId="0" fontId="19" fillId="4" borderId="40" xfId="13" applyFont="1" applyFill="1" applyBorder="1" applyAlignment="1" applyProtection="1">
      <alignment horizontal="center" vertical="center" wrapText="1" shrinkToFit="1"/>
      <protection locked="0"/>
    </xf>
    <xf numFmtId="0" fontId="19" fillId="4" borderId="93" xfId="13" applyFont="1" applyFill="1" applyBorder="1" applyAlignment="1" applyProtection="1">
      <alignment horizontal="center" vertical="center" shrinkToFit="1"/>
      <protection locked="0"/>
    </xf>
    <xf numFmtId="183" fontId="19" fillId="3" borderId="72" xfId="17" applyNumberFormat="1" applyFont="1" applyFill="1" applyBorder="1" applyAlignment="1">
      <alignment horizontal="right" vertical="center" shrinkToFit="1"/>
    </xf>
    <xf numFmtId="183" fontId="19" fillId="3" borderId="70" xfId="16" applyNumberFormat="1" applyFont="1" applyFill="1" applyBorder="1" applyAlignment="1">
      <alignment horizontal="right" vertical="center" shrinkToFit="1"/>
    </xf>
    <xf numFmtId="183" fontId="19" fillId="3" borderId="119" xfId="17" applyNumberFormat="1" applyFont="1" applyFill="1" applyBorder="1" applyAlignment="1">
      <alignment horizontal="right" vertical="center" shrinkToFit="1"/>
    </xf>
    <xf numFmtId="183" fontId="19" fillId="3" borderId="73" xfId="17" applyNumberFormat="1" applyFont="1" applyFill="1" applyBorder="1" applyAlignment="1">
      <alignment horizontal="right" vertical="center" shrinkToFit="1"/>
    </xf>
    <xf numFmtId="184" fontId="19" fillId="3" borderId="119" xfId="17" applyNumberFormat="1" applyFont="1" applyFill="1" applyBorder="1" applyAlignment="1">
      <alignment horizontal="right" vertical="center" shrinkToFit="1"/>
    </xf>
    <xf numFmtId="183" fontId="19" fillId="0" borderId="120" xfId="17" applyNumberFormat="1" applyFont="1" applyBorder="1" applyAlignment="1" applyProtection="1">
      <alignment horizontal="right" vertical="center" shrinkToFit="1"/>
      <protection locked="0"/>
    </xf>
    <xf numFmtId="0" fontId="19" fillId="4" borderId="19" xfId="13" applyFont="1" applyFill="1" applyBorder="1" applyAlignment="1" applyProtection="1">
      <alignment horizontal="center" vertical="center" shrinkToFit="1"/>
      <protection locked="0"/>
    </xf>
    <xf numFmtId="0" fontId="19" fillId="4" borderId="82" xfId="13" applyFont="1" applyFill="1" applyBorder="1" applyAlignment="1" applyProtection="1">
      <alignment horizontal="center" vertical="center" shrinkToFit="1"/>
      <protection locked="0"/>
    </xf>
    <xf numFmtId="0" fontId="19" fillId="4" borderId="53" xfId="13" applyFont="1" applyFill="1" applyBorder="1" applyAlignment="1" applyProtection="1">
      <alignment horizontal="center" vertical="center" wrapText="1"/>
      <protection locked="0"/>
    </xf>
    <xf numFmtId="0" fontId="19" fillId="4" borderId="121" xfId="13" applyFont="1" applyFill="1" applyBorder="1" applyAlignment="1" applyProtection="1">
      <alignment horizontal="center" vertical="center" wrapText="1"/>
      <protection locked="0"/>
    </xf>
    <xf numFmtId="183" fontId="19" fillId="0" borderId="122" xfId="17" applyNumberFormat="1" applyFont="1" applyBorder="1" applyAlignment="1" applyProtection="1">
      <alignment horizontal="right" vertical="center" shrinkToFit="1"/>
      <protection locked="0"/>
    </xf>
    <xf numFmtId="183" fontId="19" fillId="0" borderId="123" xfId="17" applyNumberFormat="1" applyFont="1" applyBorder="1" applyAlignment="1" applyProtection="1">
      <alignment horizontal="right" vertical="center" shrinkToFit="1"/>
      <protection locked="0"/>
    </xf>
    <xf numFmtId="183" fontId="19" fillId="5" borderId="124" xfId="12" applyNumberFormat="1" applyFont="1" applyFill="1" applyBorder="1" applyAlignment="1" applyProtection="1">
      <alignment horizontal="right" vertical="center" shrinkToFit="1"/>
      <protection locked="0"/>
    </xf>
    <xf numFmtId="0" fontId="19" fillId="4" borderId="53" xfId="13" applyFont="1" applyFill="1" applyBorder="1" applyAlignment="1" applyProtection="1">
      <alignment horizontal="center" vertical="center" shrinkToFit="1"/>
      <protection locked="0"/>
    </xf>
    <xf numFmtId="0" fontId="19" fillId="4" borderId="121" xfId="13" applyFont="1" applyFill="1" applyBorder="1" applyAlignment="1" applyProtection="1">
      <alignment horizontal="center" vertical="center" shrinkToFit="1"/>
      <protection locked="0"/>
    </xf>
    <xf numFmtId="183" fontId="19" fillId="0" borderId="125" xfId="17" applyNumberFormat="1" applyFont="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shrinkToFit="1"/>
      <protection locked="0"/>
    </xf>
    <xf numFmtId="0" fontId="19" fillId="4" borderId="89" xfId="13" applyFont="1" applyFill="1" applyBorder="1" applyAlignment="1" applyProtection="1">
      <alignment horizontal="center" vertical="center" shrinkToFit="1"/>
      <protection locked="0"/>
    </xf>
    <xf numFmtId="183" fontId="19" fillId="0" borderId="126" xfId="12" applyNumberFormat="1" applyFont="1" applyBorder="1" applyAlignment="1" applyProtection="1">
      <alignment horizontal="right" vertical="center" shrinkToFit="1"/>
      <protection locked="0"/>
    </xf>
    <xf numFmtId="183" fontId="19" fillId="0" borderId="127" xfId="12" applyNumberFormat="1" applyFont="1" applyBorder="1" applyAlignment="1" applyProtection="1">
      <alignment horizontal="right" vertical="center" shrinkToFit="1"/>
      <protection locked="0"/>
    </xf>
    <xf numFmtId="183" fontId="19" fillId="5" borderId="128" xfId="12" applyNumberFormat="1" applyFont="1" applyFill="1" applyBorder="1" applyAlignment="1" applyProtection="1">
      <alignment horizontal="right" vertical="center" shrinkToFit="1"/>
      <protection locked="0"/>
    </xf>
    <xf numFmtId="183" fontId="19" fillId="0" borderId="129" xfId="13" applyNumberFormat="1" applyFont="1" applyBorder="1" applyAlignment="1" applyProtection="1">
      <alignment horizontal="right" vertical="center" shrinkToFit="1"/>
      <protection locked="0"/>
    </xf>
    <xf numFmtId="183" fontId="19" fillId="3" borderId="106" xfId="16" applyNumberFormat="1" applyFont="1" applyFill="1" applyBorder="1" applyAlignment="1" applyProtection="1">
      <alignment horizontal="right" vertical="center" shrinkToFit="1"/>
      <protection locked="0"/>
    </xf>
    <xf numFmtId="0" fontId="19" fillId="4" borderId="93" xfId="13" applyFont="1" applyFill="1" applyBorder="1" applyAlignment="1" applyProtection="1">
      <alignment horizontal="center" vertical="center"/>
      <protection locked="0"/>
    </xf>
    <xf numFmtId="184" fontId="19" fillId="3" borderId="72" xfId="17" applyNumberFormat="1" applyFont="1" applyFill="1" applyBorder="1" applyAlignment="1">
      <alignment horizontal="right" vertical="center" shrinkToFit="1"/>
    </xf>
    <xf numFmtId="184" fontId="19" fillId="3" borderId="70" xfId="16" applyNumberFormat="1" applyFont="1" applyFill="1" applyBorder="1" applyAlignment="1">
      <alignment horizontal="right" vertical="center" shrinkToFit="1"/>
    </xf>
    <xf numFmtId="183" fontId="19" fillId="3" borderId="130" xfId="17" applyNumberFormat="1" applyFont="1" applyFill="1" applyBorder="1" applyAlignment="1">
      <alignment horizontal="right" vertical="center" shrinkToFit="1"/>
    </xf>
    <xf numFmtId="184" fontId="19" fillId="3" borderId="131" xfId="17" applyNumberFormat="1" applyFont="1" applyFill="1" applyBorder="1" applyAlignment="1">
      <alignment horizontal="right" vertical="center" shrinkToFit="1"/>
    </xf>
    <xf numFmtId="184" fontId="19" fillId="3" borderId="132" xfId="17" applyNumberFormat="1" applyFont="1" applyFill="1" applyBorder="1" applyAlignment="1">
      <alignment horizontal="right" vertical="center" shrinkToFit="1"/>
    </xf>
    <xf numFmtId="184" fontId="19" fillId="3" borderId="133" xfId="17" applyNumberFormat="1" applyFont="1" applyFill="1" applyBorder="1" applyAlignment="1">
      <alignment horizontal="right" vertical="center" shrinkToFit="1"/>
    </xf>
    <xf numFmtId="184" fontId="19" fillId="3" borderId="130" xfId="17" applyNumberFormat="1" applyFont="1" applyFill="1" applyBorder="1" applyAlignment="1">
      <alignment horizontal="right" vertical="center" shrinkToFit="1"/>
    </xf>
    <xf numFmtId="184" fontId="19" fillId="3" borderId="134" xfId="17" applyNumberFormat="1" applyFont="1" applyFill="1" applyBorder="1" applyAlignment="1">
      <alignment horizontal="right" vertical="center" shrinkToFit="1"/>
    </xf>
    <xf numFmtId="184" fontId="19" fillId="3" borderId="23" xfId="17" applyNumberFormat="1" applyFont="1" applyFill="1" applyBorder="1" applyAlignment="1">
      <alignment horizontal="right" vertical="center" shrinkToFit="1"/>
    </xf>
    <xf numFmtId="184" fontId="19" fillId="3" borderId="0" xfId="16" applyNumberFormat="1" applyFont="1" applyFill="1" applyAlignment="1">
      <alignment horizontal="right" vertical="center" shrinkToFit="1"/>
    </xf>
    <xf numFmtId="183" fontId="19" fillId="3" borderId="135" xfId="17" applyNumberFormat="1" applyFont="1" applyFill="1" applyBorder="1" applyAlignment="1">
      <alignment horizontal="right" vertical="center" shrinkToFit="1"/>
    </xf>
    <xf numFmtId="184" fontId="19" fillId="3" borderId="136" xfId="17" applyNumberFormat="1" applyFont="1" applyFill="1" applyBorder="1" applyAlignment="1">
      <alignment horizontal="right" vertical="center" shrinkToFit="1"/>
    </xf>
    <xf numFmtId="184" fontId="19" fillId="3" borderId="137" xfId="17" applyNumberFormat="1" applyFont="1" applyFill="1" applyBorder="1" applyAlignment="1">
      <alignment horizontal="right" vertical="center" shrinkToFit="1"/>
    </xf>
    <xf numFmtId="184" fontId="19" fillId="3" borderId="138" xfId="17" applyNumberFormat="1" applyFont="1" applyFill="1" applyBorder="1" applyAlignment="1">
      <alignment horizontal="right" vertical="center" shrinkToFit="1"/>
    </xf>
    <xf numFmtId="184" fontId="19" fillId="3" borderId="135" xfId="17" applyNumberFormat="1" applyFont="1" applyFill="1" applyBorder="1" applyAlignment="1">
      <alignment horizontal="right" vertical="center" shrinkToFit="1"/>
    </xf>
    <xf numFmtId="184" fontId="19" fillId="3" borderId="139" xfId="17" applyNumberFormat="1" applyFont="1" applyFill="1" applyBorder="1" applyAlignment="1">
      <alignment horizontal="right" vertical="center" shrinkToFit="1"/>
    </xf>
    <xf numFmtId="0" fontId="19" fillId="3" borderId="59" xfId="13" applyFont="1" applyFill="1" applyBorder="1" applyAlignment="1">
      <alignment horizontal="center" vertical="center"/>
    </xf>
    <xf numFmtId="0" fontId="19" fillId="3" borderId="51" xfId="13" applyFont="1" applyFill="1" applyBorder="1" applyAlignment="1">
      <alignment horizontal="center" vertical="center"/>
    </xf>
    <xf numFmtId="184" fontId="19" fillId="3" borderId="54" xfId="17" applyNumberFormat="1" applyFont="1" applyFill="1" applyBorder="1" applyAlignment="1">
      <alignment horizontal="right" vertical="center" shrinkToFit="1"/>
    </xf>
    <xf numFmtId="184" fontId="19" fillId="3" borderId="58" xfId="16" applyNumberFormat="1" applyFont="1" applyFill="1" applyBorder="1" applyAlignment="1">
      <alignment horizontal="right" vertical="center" shrinkToFit="1"/>
    </xf>
    <xf numFmtId="183" fontId="19" fillId="3" borderId="140" xfId="17" applyNumberFormat="1" applyFont="1" applyFill="1" applyBorder="1" applyAlignment="1">
      <alignment horizontal="right" vertical="center" shrinkToFit="1"/>
    </xf>
    <xf numFmtId="184" fontId="19" fillId="3" borderId="141" xfId="17" applyNumberFormat="1" applyFont="1" applyFill="1" applyBorder="1" applyAlignment="1">
      <alignment horizontal="right" vertical="center" shrinkToFit="1"/>
    </xf>
    <xf numFmtId="184" fontId="19" fillId="3" borderId="142" xfId="17" applyNumberFormat="1" applyFont="1" applyFill="1" applyBorder="1" applyAlignment="1">
      <alignment horizontal="right" vertical="center" shrinkToFit="1"/>
    </xf>
    <xf numFmtId="184" fontId="19" fillId="3" borderId="143" xfId="17" applyNumberFormat="1" applyFont="1" applyFill="1" applyBorder="1" applyAlignment="1">
      <alignment horizontal="right" vertical="center" shrinkToFit="1"/>
    </xf>
    <xf numFmtId="184" fontId="19" fillId="3" borderId="140" xfId="17" applyNumberFormat="1" applyFont="1" applyFill="1" applyBorder="1" applyAlignment="1">
      <alignment horizontal="right" vertical="center" shrinkToFit="1"/>
    </xf>
    <xf numFmtId="184" fontId="19" fillId="3" borderId="144" xfId="17" applyNumberFormat="1" applyFont="1" applyFill="1" applyBorder="1" applyAlignment="1">
      <alignment horizontal="right" vertical="center" shrinkToFit="1"/>
    </xf>
    <xf numFmtId="0" fontId="19" fillId="0" borderId="100" xfId="12" applyFont="1" applyBorder="1" applyAlignment="1" applyProtection="1">
      <alignment horizontal="left" vertical="center" shrinkToFit="1"/>
      <protection locked="0"/>
    </xf>
    <xf numFmtId="0" fontId="19" fillId="0" borderId="101" xfId="12" applyFont="1" applyBorder="1" applyAlignment="1" applyProtection="1">
      <alignment horizontal="left" vertical="center" shrinkToFit="1"/>
      <protection locked="0"/>
    </xf>
    <xf numFmtId="0" fontId="19" fillId="0" borderId="102" xfId="12" applyFont="1" applyBorder="1" applyAlignment="1" applyProtection="1">
      <alignment horizontal="left" vertical="center" shrinkToFit="1"/>
      <protection locked="0"/>
    </xf>
    <xf numFmtId="0" fontId="19" fillId="5" borderId="103" xfId="12" applyFont="1" applyFill="1" applyBorder="1" applyAlignment="1" applyProtection="1">
      <alignment horizontal="left" vertical="center" shrinkToFit="1"/>
      <protection locked="0"/>
    </xf>
    <xf numFmtId="0" fontId="19" fillId="3" borderId="12" xfId="13" applyFont="1" applyFill="1" applyBorder="1" applyAlignment="1">
      <alignment horizontal="center" vertical="top"/>
    </xf>
    <xf numFmtId="0" fontId="19" fillId="3" borderId="8" xfId="13" applyFont="1" applyFill="1" applyBorder="1" applyAlignment="1">
      <alignment horizontal="center" vertical="top"/>
    </xf>
    <xf numFmtId="0" fontId="19" fillId="3" borderId="56" xfId="13" applyFont="1" applyFill="1" applyBorder="1" applyAlignment="1">
      <alignment horizontal="center" vertical="top"/>
    </xf>
    <xf numFmtId="0" fontId="19" fillId="3" borderId="12" xfId="13" applyFont="1" applyFill="1" applyBorder="1" applyAlignment="1">
      <alignment horizontal="center" vertical="top" wrapText="1"/>
    </xf>
    <xf numFmtId="0" fontId="19" fillId="3" borderId="8" xfId="13" applyFont="1" applyFill="1" applyBorder="1" applyAlignment="1">
      <alignment horizontal="center" vertical="top" wrapText="1"/>
    </xf>
    <xf numFmtId="0" fontId="19" fillId="3" borderId="56" xfId="13" applyFont="1" applyFill="1" applyBorder="1" applyAlignment="1">
      <alignment horizontal="center" vertical="top" wrapText="1"/>
    </xf>
    <xf numFmtId="0" fontId="19" fillId="3" borderId="61" xfId="13" applyFont="1" applyFill="1" applyBorder="1" applyAlignment="1">
      <alignment horizontal="left" vertical="center" wrapText="1"/>
    </xf>
    <xf numFmtId="0" fontId="17" fillId="3" borderId="8" xfId="13" applyFont="1" applyFill="1" applyBorder="1">
      <alignment vertical="center"/>
    </xf>
    <xf numFmtId="0" fontId="17" fillId="3" borderId="0" xfId="13" applyFont="1" applyFill="1">
      <alignment vertical="center"/>
    </xf>
    <xf numFmtId="0" fontId="19" fillId="3" borderId="23" xfId="13" applyFont="1" applyFill="1" applyBorder="1" applyAlignment="1">
      <alignment horizontal="center" vertical="top"/>
    </xf>
    <xf numFmtId="0" fontId="19" fillId="3" borderId="0" xfId="13" applyFont="1" applyFill="1" applyAlignment="1">
      <alignment horizontal="center" vertical="top"/>
    </xf>
    <xf numFmtId="0" fontId="19" fillId="3" borderId="34" xfId="13" applyFont="1" applyFill="1" applyBorder="1" applyAlignment="1">
      <alignment horizontal="center" vertical="top"/>
    </xf>
    <xf numFmtId="0" fontId="19" fillId="3" borderId="23" xfId="13" applyFont="1" applyFill="1" applyBorder="1" applyAlignment="1">
      <alignment horizontal="center" vertical="top" wrapText="1"/>
    </xf>
    <xf numFmtId="0" fontId="19" fillId="3" borderId="0" xfId="13" applyFont="1" applyFill="1" applyAlignment="1">
      <alignment horizontal="center" vertical="top" wrapText="1"/>
    </xf>
    <xf numFmtId="0" fontId="19" fillId="3" borderId="34" xfId="13" applyFont="1" applyFill="1" applyBorder="1" applyAlignment="1">
      <alignment horizontal="center" vertical="top" wrapText="1"/>
    </xf>
    <xf numFmtId="0" fontId="19" fillId="3" borderId="36" xfId="13" applyFont="1" applyFill="1" applyBorder="1" applyAlignment="1">
      <alignment horizontal="left" vertical="center"/>
    </xf>
    <xf numFmtId="0" fontId="19" fillId="3" borderId="11" xfId="13" applyFont="1" applyFill="1" applyBorder="1" applyAlignment="1">
      <alignment horizontal="center" vertical="center"/>
    </xf>
    <xf numFmtId="0" fontId="19" fillId="3" borderId="8" xfId="13" applyFont="1" applyFill="1" applyBorder="1">
      <alignment vertical="center"/>
    </xf>
    <xf numFmtId="0" fontId="19" fillId="3" borderId="9" xfId="13" applyFont="1" applyFill="1" applyBorder="1">
      <alignment vertical="center"/>
    </xf>
    <xf numFmtId="0" fontId="19" fillId="0" borderId="145" xfId="12" applyFont="1" applyBorder="1" applyAlignment="1" applyProtection="1">
      <alignment horizontal="left" vertical="center" shrinkToFit="1"/>
      <protection locked="0"/>
    </xf>
    <xf numFmtId="0" fontId="19" fillId="0" borderId="146" xfId="12" applyFont="1" applyBorder="1" applyAlignment="1" applyProtection="1">
      <alignment horizontal="left" vertical="center" shrinkToFit="1"/>
      <protection locked="0"/>
    </xf>
    <xf numFmtId="0" fontId="19" fillId="0" borderId="147" xfId="12" applyFont="1" applyBorder="1" applyAlignment="1" applyProtection="1">
      <alignment horizontal="left" vertical="center" shrinkToFit="1"/>
      <protection locked="0"/>
    </xf>
    <xf numFmtId="0" fontId="19" fillId="5" borderId="124" xfId="12" applyFont="1" applyFill="1" applyBorder="1" applyAlignment="1" applyProtection="1">
      <alignment horizontal="left" vertical="center" shrinkToFit="1"/>
      <protection locked="0"/>
    </xf>
    <xf numFmtId="0" fontId="19" fillId="3" borderId="16" xfId="13" applyFont="1" applyFill="1" applyBorder="1" applyAlignment="1">
      <alignment horizontal="center" vertical="top" wrapText="1"/>
    </xf>
    <xf numFmtId="0" fontId="19" fillId="3" borderId="14" xfId="13" applyFont="1" applyFill="1" applyBorder="1" applyAlignment="1">
      <alignment horizontal="center" vertical="top" wrapText="1"/>
    </xf>
    <xf numFmtId="0" fontId="19" fillId="3" borderId="22" xfId="13" applyFont="1" applyFill="1" applyBorder="1" applyAlignment="1">
      <alignment horizontal="center" vertical="center"/>
    </xf>
    <xf numFmtId="0" fontId="19" fillId="0" borderId="22" xfId="13" applyFont="1" applyBorder="1" applyAlignment="1" applyProtection="1">
      <alignment horizontal="center" vertical="center"/>
      <protection locked="0"/>
    </xf>
    <xf numFmtId="183" fontId="19" fillId="5" borderId="61" xfId="12" applyNumberFormat="1" applyFont="1" applyFill="1" applyBorder="1" applyAlignment="1" applyProtection="1">
      <alignment horizontal="right" vertical="center" shrinkToFit="1"/>
      <protection locked="0"/>
    </xf>
    <xf numFmtId="184" fontId="19" fillId="0" borderId="104" xfId="13" applyNumberFormat="1" applyFont="1" applyBorder="1" applyAlignment="1" applyProtection="1">
      <alignment horizontal="right" vertical="center" shrinkToFit="1"/>
      <protection locked="0"/>
    </xf>
    <xf numFmtId="184" fontId="19" fillId="0" borderId="101" xfId="13" applyNumberFormat="1" applyFont="1" applyBorder="1" applyAlignment="1" applyProtection="1">
      <alignment horizontal="right" vertical="center" shrinkToFit="1"/>
      <protection locked="0"/>
    </xf>
    <xf numFmtId="184" fontId="19" fillId="3" borderId="101" xfId="16" applyNumberFormat="1" applyFont="1" applyFill="1" applyBorder="1" applyAlignment="1" applyProtection="1">
      <alignment horizontal="right" vertical="center" shrinkToFit="1"/>
      <protection locked="0"/>
    </xf>
    <xf numFmtId="184" fontId="19" fillId="5" borderId="105" xfId="13" applyNumberFormat="1" applyFont="1" applyFill="1" applyBorder="1" applyAlignment="1" applyProtection="1">
      <alignment horizontal="right" vertical="center" shrinkToFit="1"/>
      <protection locked="0"/>
    </xf>
    <xf numFmtId="0" fontId="19" fillId="3" borderId="102" xfId="13" applyFont="1" applyFill="1" applyBorder="1" applyAlignment="1" applyProtection="1">
      <alignment horizontal="left" vertical="center" shrinkToFit="1"/>
      <protection locked="0"/>
    </xf>
    <xf numFmtId="183" fontId="19"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9" fillId="3" borderId="35" xfId="13" applyFont="1" applyFill="1" applyBorder="1">
      <alignment vertical="center"/>
    </xf>
    <xf numFmtId="183" fontId="19"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9" fillId="0" borderId="50" xfId="13" applyFont="1" applyBorder="1" applyAlignment="1" applyProtection="1">
      <alignment horizontal="center" vertical="center"/>
      <protection locked="0"/>
    </xf>
    <xf numFmtId="183" fontId="19" fillId="5" borderId="52" xfId="12" applyNumberFormat="1" applyFont="1" applyFill="1" applyBorder="1" applyAlignment="1" applyProtection="1">
      <alignment horizontal="right" vertical="center" shrinkToFit="1"/>
      <protection locked="0"/>
    </xf>
    <xf numFmtId="0" fontId="19" fillId="3" borderId="147" xfId="13" applyFont="1" applyFill="1" applyBorder="1" applyAlignment="1" applyProtection="1">
      <alignment horizontal="left" vertical="center" shrinkToFit="1"/>
      <protection locked="0"/>
    </xf>
    <xf numFmtId="0" fontId="19" fillId="0" borderId="104" xfId="13" applyFont="1" applyBorder="1" applyAlignment="1" applyProtection="1">
      <alignment horizontal="left" vertical="center" shrinkToFit="1"/>
      <protection locked="0"/>
    </xf>
    <xf numFmtId="0" fontId="19" fillId="3" borderId="41" xfId="13" applyFont="1" applyFill="1" applyBorder="1" applyAlignment="1">
      <alignment horizontal="center" vertical="center"/>
    </xf>
    <xf numFmtId="0" fontId="19" fillId="3" borderId="17" xfId="13" applyFont="1" applyFill="1" applyBorder="1">
      <alignment vertical="center"/>
    </xf>
    <xf numFmtId="0" fontId="19" fillId="3" borderId="39" xfId="13" applyFont="1" applyFill="1" applyBorder="1" applyAlignment="1">
      <alignment horizontal="center" vertical="center"/>
    </xf>
    <xf numFmtId="185" fontId="19" fillId="3" borderId="30" xfId="17" applyNumberFormat="1" applyFont="1" applyFill="1" applyBorder="1" applyAlignment="1">
      <alignment horizontal="right" vertical="center" shrinkToFit="1"/>
    </xf>
    <xf numFmtId="185" fontId="19" fillId="3" borderId="42" xfId="17" applyNumberFormat="1" applyFont="1" applyFill="1" applyBorder="1" applyAlignment="1">
      <alignment horizontal="right" vertical="center" shrinkToFit="1"/>
    </xf>
    <xf numFmtId="186" fontId="19" fillId="3" borderId="42" xfId="17" applyNumberFormat="1" applyFont="1" applyFill="1" applyBorder="1" applyAlignment="1">
      <alignment horizontal="right" vertical="center" shrinkToFit="1"/>
    </xf>
    <xf numFmtId="186" fontId="19" fillId="3" borderId="43" xfId="17" applyNumberFormat="1" applyFont="1" applyFill="1" applyBorder="1" applyAlignment="1">
      <alignment horizontal="right" vertical="center" shrinkToFit="1"/>
    </xf>
    <xf numFmtId="185" fontId="19" fillId="3" borderId="23" xfId="17" applyNumberFormat="1" applyFont="1" applyFill="1" applyBorder="1" applyAlignment="1">
      <alignment horizontal="right" vertical="center" shrinkToFit="1"/>
    </xf>
    <xf numFmtId="185" fontId="19" fillId="3" borderId="0" xfId="17" applyNumberFormat="1" applyFont="1" applyFill="1" applyAlignment="1">
      <alignment horizontal="right" vertical="center" shrinkToFit="1"/>
    </xf>
    <xf numFmtId="186" fontId="19" fillId="3" borderId="20" xfId="17" applyNumberFormat="1" applyFont="1" applyFill="1" applyBorder="1" applyAlignment="1">
      <alignment horizontal="right" vertical="center" shrinkToFit="1"/>
    </xf>
    <xf numFmtId="186" fontId="19" fillId="3" borderId="0" xfId="17" applyNumberFormat="1" applyFont="1" applyFill="1" applyAlignment="1">
      <alignment horizontal="right" vertical="center" shrinkToFit="1"/>
    </xf>
    <xf numFmtId="0" fontId="19" fillId="0" borderId="125" xfId="13" applyFont="1" applyBorder="1" applyAlignment="1" applyProtection="1">
      <alignment horizontal="left" vertical="center" shrinkToFit="1"/>
      <protection locked="0"/>
    </xf>
    <xf numFmtId="0" fontId="19" fillId="0" borderId="11" xfId="13" applyFont="1" applyBorder="1" applyAlignment="1" applyProtection="1">
      <alignment horizontal="center" vertical="center" shrinkToFit="1"/>
      <protection locked="0"/>
    </xf>
    <xf numFmtId="185" fontId="19" fillId="3" borderId="16" xfId="17" applyNumberFormat="1" applyFont="1" applyFill="1" applyBorder="1" applyAlignment="1">
      <alignment horizontal="right" vertical="center" shrinkToFit="1"/>
    </xf>
    <xf numFmtId="185" fontId="19" fillId="3" borderId="14" xfId="17" applyNumberFormat="1" applyFont="1" applyFill="1" applyBorder="1" applyAlignment="1">
      <alignment horizontal="right" vertical="center" shrinkToFit="1"/>
    </xf>
    <xf numFmtId="186" fontId="19" fillId="3" borderId="14" xfId="17" applyNumberFormat="1" applyFont="1" applyFill="1" applyBorder="1" applyAlignment="1">
      <alignment horizontal="right" vertical="center" shrinkToFit="1"/>
    </xf>
    <xf numFmtId="186" fontId="19" fillId="3" borderId="17" xfId="17" applyNumberFormat="1" applyFont="1" applyFill="1" applyBorder="1" applyAlignment="1">
      <alignment horizontal="right" vertical="center" shrinkToFit="1"/>
    </xf>
    <xf numFmtId="0" fontId="17" fillId="3" borderId="0" xfId="13" applyFont="1" applyFill="1" applyAlignment="1">
      <alignment horizontal="center" vertical="center"/>
    </xf>
    <xf numFmtId="0" fontId="3" fillId="3" borderId="14" xfId="13" applyFont="1" applyFill="1" applyBorder="1" applyAlignment="1">
      <alignment vertical="center" shrinkToFit="1"/>
    </xf>
    <xf numFmtId="0" fontId="20" fillId="3" borderId="37" xfId="13" applyFont="1" applyFill="1" applyBorder="1" applyAlignment="1">
      <alignment horizontal="center" vertical="center"/>
    </xf>
    <xf numFmtId="0" fontId="19" fillId="3" borderId="38" xfId="13" applyFont="1" applyFill="1" applyBorder="1" applyAlignment="1">
      <alignment horizontal="left" vertical="center"/>
    </xf>
    <xf numFmtId="0" fontId="19" fillId="3" borderId="19" xfId="13" applyFont="1" applyFill="1" applyBorder="1" applyAlignment="1">
      <alignment horizontal="left" vertical="center" wrapText="1"/>
    </xf>
    <xf numFmtId="183" fontId="19" fillId="3" borderId="148" xfId="17" applyNumberFormat="1" applyFont="1" applyFill="1" applyBorder="1" applyAlignment="1">
      <alignment horizontal="right" vertical="center" shrinkToFit="1"/>
    </xf>
    <xf numFmtId="183" fontId="19" fillId="3" borderId="149" xfId="17" applyNumberFormat="1" applyFont="1" applyFill="1" applyBorder="1" applyAlignment="1">
      <alignment horizontal="right" vertical="center" shrinkToFit="1"/>
    </xf>
    <xf numFmtId="183" fontId="19" fillId="3" borderId="150" xfId="17" applyNumberFormat="1" applyFont="1" applyFill="1" applyBorder="1" applyAlignment="1">
      <alignment horizontal="right" vertical="center" shrinkToFit="1"/>
    </xf>
    <xf numFmtId="183" fontId="19" fillId="3" borderId="151" xfId="17" applyNumberFormat="1" applyFont="1" applyFill="1" applyBorder="1" applyAlignment="1">
      <alignment horizontal="right" vertical="center" shrinkToFit="1"/>
    </xf>
    <xf numFmtId="184" fontId="19" fillId="3" borderId="97" xfId="17" applyNumberFormat="1" applyFont="1" applyFill="1" applyBorder="1" applyAlignment="1">
      <alignment horizontal="right" vertical="center" shrinkToFit="1"/>
    </xf>
    <xf numFmtId="0" fontId="19" fillId="0" borderId="152" xfId="12" applyFont="1" applyBorder="1" applyAlignment="1" applyProtection="1">
      <alignment horizontal="center" vertical="center" shrinkToFit="1"/>
      <protection locked="0"/>
    </xf>
    <xf numFmtId="0" fontId="19" fillId="0" borderId="153" xfId="12" applyFont="1" applyBorder="1" applyAlignment="1" applyProtection="1">
      <alignment horizontal="center" vertical="center" shrinkToFit="1"/>
      <protection locked="0"/>
    </xf>
    <xf numFmtId="0" fontId="19" fillId="3" borderId="153" xfId="13" applyFont="1" applyFill="1" applyBorder="1" applyAlignment="1" applyProtection="1">
      <alignment horizontal="center" vertical="center" shrinkToFit="1"/>
      <protection locked="0"/>
    </xf>
    <xf numFmtId="183" fontId="19" fillId="3" borderId="68" xfId="17" applyNumberFormat="1" applyFont="1" applyFill="1" applyBorder="1" applyAlignment="1">
      <alignment horizontal="right" vertical="center" shrinkToFit="1"/>
    </xf>
    <xf numFmtId="183" fontId="19" fillId="3" borderId="69" xfId="17" applyNumberFormat="1" applyFont="1" applyFill="1" applyBorder="1" applyAlignment="1">
      <alignment horizontal="right" vertical="center" shrinkToFit="1"/>
    </xf>
    <xf numFmtId="183" fontId="19" fillId="3" borderId="71" xfId="17" applyNumberFormat="1" applyFont="1" applyFill="1" applyBorder="1" applyAlignment="1">
      <alignment horizontal="right" vertical="center" shrinkToFit="1"/>
    </xf>
    <xf numFmtId="183" fontId="19" fillId="3" borderId="154" xfId="17" applyNumberFormat="1" applyFont="1" applyFill="1" applyBorder="1" applyAlignment="1">
      <alignment horizontal="right" vertical="center" shrinkToFit="1"/>
    </xf>
    <xf numFmtId="184" fontId="19" fillId="3" borderId="103" xfId="17" applyNumberFormat="1" applyFont="1" applyFill="1" applyBorder="1" applyAlignment="1">
      <alignment horizontal="right" vertical="center" shrinkToFit="1"/>
    </xf>
    <xf numFmtId="0" fontId="19" fillId="3" borderId="84" xfId="13" applyFont="1" applyFill="1" applyBorder="1" applyAlignment="1" applyProtection="1">
      <alignment horizontal="left" vertical="center" shrinkToFit="1"/>
      <protection locked="0"/>
    </xf>
    <xf numFmtId="0" fontId="19" fillId="3" borderId="87" xfId="13" applyFont="1" applyFill="1" applyBorder="1" applyAlignment="1" applyProtection="1">
      <alignment horizontal="left" vertical="center" shrinkToFit="1"/>
      <protection locked="0"/>
    </xf>
    <xf numFmtId="186" fontId="19" fillId="3" borderId="155" xfId="17" applyNumberFormat="1" applyFont="1" applyFill="1" applyBorder="1" applyAlignment="1">
      <alignment horizontal="right" vertical="center" shrinkToFit="1"/>
    </xf>
    <xf numFmtId="186" fontId="19" fillId="3" borderId="156" xfId="17" applyNumberFormat="1" applyFont="1" applyFill="1" applyBorder="1" applyAlignment="1">
      <alignment horizontal="right" vertical="center" shrinkToFit="1"/>
    </xf>
    <xf numFmtId="0" fontId="19" fillId="3" borderId="50" xfId="13" applyFont="1" applyFill="1" applyBorder="1" applyAlignment="1">
      <alignment horizontal="center" vertical="center"/>
    </xf>
    <xf numFmtId="185" fontId="19" fillId="3" borderId="54" xfId="17" applyNumberFormat="1" applyFont="1" applyFill="1" applyBorder="1" applyAlignment="1">
      <alignment horizontal="right" vertical="center" shrinkToFit="1"/>
    </xf>
    <xf numFmtId="185" fontId="19" fillId="3" borderId="58" xfId="17" applyNumberFormat="1" applyFont="1" applyFill="1" applyBorder="1" applyAlignment="1">
      <alignment horizontal="right" vertical="center" shrinkToFit="1"/>
    </xf>
    <xf numFmtId="186" fontId="19" fillId="3" borderId="58" xfId="17" applyNumberFormat="1" applyFont="1" applyFill="1" applyBorder="1" applyAlignment="1">
      <alignment horizontal="right" vertical="center" shrinkToFit="1"/>
    </xf>
    <xf numFmtId="186" fontId="19" fillId="3" borderId="157" xfId="17" applyNumberFormat="1" applyFont="1" applyFill="1" applyBorder="1" applyAlignment="1">
      <alignment horizontal="right" vertical="center" shrinkToFit="1"/>
    </xf>
    <xf numFmtId="0" fontId="19" fillId="3" borderId="0" xfId="13" applyFont="1" applyFill="1" applyAlignment="1">
      <alignment horizontal="center" vertical="center"/>
    </xf>
    <xf numFmtId="0" fontId="19" fillId="3" borderId="74" xfId="13" applyFont="1" applyFill="1" applyBorder="1" applyAlignment="1">
      <alignment horizontal="center" vertical="center"/>
    </xf>
    <xf numFmtId="184" fontId="19" fillId="3" borderId="158" xfId="17" applyNumberFormat="1" applyFont="1" applyFill="1" applyBorder="1" applyAlignment="1">
      <alignment horizontal="right" vertical="center" shrinkToFit="1"/>
    </xf>
    <xf numFmtId="184" fontId="19" fillId="3" borderId="75" xfId="17" applyNumberFormat="1" applyFont="1" applyFill="1" applyBorder="1" applyAlignment="1">
      <alignment horizontal="right" vertical="center" shrinkToFit="1"/>
    </xf>
    <xf numFmtId="184" fontId="19" fillId="3" borderId="159" xfId="17" applyNumberFormat="1" applyFont="1" applyFill="1" applyBorder="1" applyAlignment="1">
      <alignment horizontal="right" vertical="center" shrinkToFit="1"/>
    </xf>
    <xf numFmtId="0" fontId="19" fillId="3" borderId="91" xfId="13" applyFont="1" applyFill="1" applyBorder="1" applyAlignment="1" applyProtection="1">
      <alignment horizontal="left" vertical="center" shrinkToFit="1"/>
      <protection locked="0"/>
    </xf>
    <xf numFmtId="184" fontId="19" fillId="3" borderId="27" xfId="17" applyNumberFormat="1" applyFont="1" applyFill="1" applyBorder="1" applyAlignment="1">
      <alignment horizontal="right" vertical="center" shrinkToFit="1"/>
    </xf>
    <xf numFmtId="184" fontId="19" fillId="3" borderId="25" xfId="17" applyNumberFormat="1" applyFont="1" applyFill="1" applyBorder="1" applyAlignment="1">
      <alignment horizontal="right" vertical="center" shrinkToFit="1"/>
    </xf>
    <xf numFmtId="184" fontId="19" fillId="3" borderId="26" xfId="17" applyNumberFormat="1" applyFont="1" applyFill="1" applyBorder="1" applyAlignment="1">
      <alignment horizontal="right" vertical="center" shrinkToFit="1"/>
    </xf>
    <xf numFmtId="183" fontId="19" fillId="0" borderId="83" xfId="12" applyNumberFormat="1" applyFont="1" applyBorder="1" applyAlignment="1" applyProtection="1">
      <alignment horizontal="right" vertical="center" shrinkToFit="1"/>
      <protection locked="0"/>
    </xf>
    <xf numFmtId="183" fontId="19" fillId="3" borderId="84" xfId="13" applyNumberFormat="1" applyFont="1" applyFill="1" applyBorder="1" applyAlignment="1" applyProtection="1">
      <alignment horizontal="right" vertical="center" shrinkToFit="1"/>
      <protection locked="0"/>
    </xf>
    <xf numFmtId="183" fontId="19" fillId="5" borderId="160" xfId="13" applyNumberFormat="1" applyFont="1" applyFill="1" applyBorder="1" applyAlignment="1" applyProtection="1">
      <alignment horizontal="right" vertical="center" shrinkToFit="1"/>
      <protection locked="0"/>
    </xf>
    <xf numFmtId="183" fontId="19" fillId="0" borderId="86" xfId="12" applyNumberFormat="1" applyFont="1" applyBorder="1" applyAlignment="1" applyProtection="1">
      <alignment horizontal="right" vertical="center" shrinkToFit="1"/>
      <protection locked="0"/>
    </xf>
    <xf numFmtId="183" fontId="19" fillId="3" borderId="87" xfId="13" applyNumberFormat="1" applyFont="1" applyFill="1" applyBorder="1" applyAlignment="1" applyProtection="1">
      <alignment horizontal="right" vertical="center" shrinkToFit="1"/>
      <protection locked="0"/>
    </xf>
    <xf numFmtId="183" fontId="19" fillId="5" borderId="161" xfId="13" applyNumberFormat="1" applyFont="1" applyFill="1" applyBorder="1" applyAlignment="1" applyProtection="1">
      <alignment horizontal="right" vertical="center" shrinkToFit="1"/>
      <protection locked="0"/>
    </xf>
    <xf numFmtId="184" fontId="19" fillId="3" borderId="162" xfId="17" applyNumberFormat="1" applyFont="1" applyFill="1" applyBorder="1" applyAlignment="1">
      <alignment horizontal="right" vertical="center" shrinkToFit="1"/>
    </xf>
    <xf numFmtId="184" fontId="19" fillId="3" borderId="163" xfId="17" applyNumberFormat="1" applyFont="1" applyFill="1" applyBorder="1" applyAlignment="1">
      <alignment horizontal="right" vertical="center" shrinkToFit="1"/>
    </xf>
    <xf numFmtId="0" fontId="19" fillId="3" borderId="58" xfId="13" applyFont="1" applyFill="1" applyBorder="1">
      <alignment vertical="center"/>
    </xf>
    <xf numFmtId="0" fontId="19" fillId="3" borderId="30" xfId="13" applyFont="1" applyFill="1" applyBorder="1" applyAlignment="1">
      <alignment horizontal="center" vertical="center" textRotation="255" wrapText="1"/>
    </xf>
    <xf numFmtId="0" fontId="19" fillId="3" borderId="42" xfId="13" applyFont="1" applyFill="1" applyBorder="1" applyAlignment="1">
      <alignment horizontal="center" vertical="center" textRotation="255" wrapText="1"/>
    </xf>
    <xf numFmtId="0" fontId="19" fillId="3" borderId="31" xfId="13" applyFont="1" applyFill="1" applyBorder="1" applyAlignment="1">
      <alignment horizontal="center" vertical="center" textRotation="255" wrapText="1"/>
    </xf>
    <xf numFmtId="0" fontId="19" fillId="3" borderId="30" xfId="13" applyFont="1" applyFill="1" applyBorder="1" applyAlignment="1">
      <alignment horizontal="center" vertical="center" wrapText="1"/>
    </xf>
    <xf numFmtId="0" fontId="19" fillId="3" borderId="42" xfId="13" applyFont="1" applyFill="1" applyBorder="1" applyAlignment="1">
      <alignment horizontal="center" vertical="center" wrapText="1"/>
    </xf>
    <xf numFmtId="0" fontId="19" fillId="3" borderId="34" xfId="13" applyFont="1" applyFill="1" applyBorder="1" applyAlignment="1">
      <alignment horizontal="center" vertical="center" wrapText="1"/>
    </xf>
    <xf numFmtId="0" fontId="19" fillId="3" borderId="12"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9" fillId="3" borderId="9" xfId="13" applyFont="1" applyFill="1" applyBorder="1" applyAlignment="1">
      <alignment horizontal="center" vertical="center" wrapText="1"/>
    </xf>
    <xf numFmtId="183" fontId="19" fillId="0" borderId="90" xfId="12" applyNumberFormat="1" applyFont="1" applyBorder="1" applyAlignment="1" applyProtection="1">
      <alignment horizontal="right" vertical="center" shrinkToFit="1"/>
      <protection locked="0"/>
    </xf>
    <xf numFmtId="183" fontId="19" fillId="0" borderId="91" xfId="12" applyNumberFormat="1" applyFont="1" applyBorder="1" applyAlignment="1" applyProtection="1">
      <alignment horizontal="right" vertical="center" shrinkToFit="1"/>
      <protection locked="0"/>
    </xf>
    <xf numFmtId="183" fontId="19" fillId="3" borderId="91" xfId="13" applyNumberFormat="1" applyFont="1" applyFill="1" applyBorder="1" applyAlignment="1" applyProtection="1">
      <alignment horizontal="right" vertical="center" shrinkToFit="1"/>
      <protection locked="0"/>
    </xf>
    <xf numFmtId="183" fontId="19" fillId="5" borderId="164" xfId="13" applyNumberFormat="1" applyFont="1" applyFill="1" applyBorder="1" applyAlignment="1" applyProtection="1">
      <alignment horizontal="right" vertical="center" shrinkToFit="1"/>
      <protection locked="0"/>
    </xf>
    <xf numFmtId="0" fontId="19" fillId="3" borderId="23" xfId="13" applyFont="1" applyFill="1" applyBorder="1" applyAlignment="1">
      <alignment horizontal="center" vertical="center" wrapText="1"/>
    </xf>
    <xf numFmtId="0" fontId="19" fillId="3" borderId="0" xfId="13" applyFont="1" applyFill="1" applyAlignment="1">
      <alignment horizontal="center" vertical="center" wrapText="1"/>
    </xf>
    <xf numFmtId="0" fontId="19" fillId="3" borderId="20" xfId="13" applyFont="1" applyFill="1" applyBorder="1" applyAlignment="1">
      <alignment horizontal="center" vertical="center" wrapText="1"/>
    </xf>
    <xf numFmtId="0" fontId="19" fillId="3" borderId="16" xfId="13" applyFont="1" applyFill="1" applyBorder="1" applyAlignment="1">
      <alignment horizontal="center" vertical="center" wrapText="1"/>
    </xf>
    <xf numFmtId="0" fontId="19" fillId="3" borderId="14" xfId="13" applyFont="1" applyFill="1" applyBorder="1" applyAlignment="1">
      <alignment horizontal="center" vertical="center" wrapText="1"/>
    </xf>
    <xf numFmtId="0" fontId="19" fillId="3" borderId="15" xfId="13" applyFont="1" applyFill="1" applyBorder="1" applyAlignment="1">
      <alignment horizontal="center" vertical="center" wrapText="1"/>
    </xf>
    <xf numFmtId="0" fontId="19" fillId="3" borderId="17" xfId="13" applyFont="1" applyFill="1" applyBorder="1" applyAlignment="1">
      <alignment horizontal="center" vertical="center" wrapText="1"/>
    </xf>
    <xf numFmtId="0" fontId="19" fillId="3" borderId="30" xfId="17" applyFont="1" applyFill="1" applyBorder="1" applyAlignment="1">
      <alignment horizontal="left" vertical="center" shrinkToFit="1"/>
    </xf>
    <xf numFmtId="0" fontId="19" fillId="3" borderId="42" xfId="17" applyFont="1" applyFill="1" applyBorder="1" applyAlignment="1">
      <alignment horizontal="left" vertical="center" shrinkToFit="1"/>
    </xf>
    <xf numFmtId="0" fontId="19" fillId="3" borderId="43" xfId="13" applyFont="1" applyFill="1" applyBorder="1">
      <alignment vertical="center"/>
    </xf>
    <xf numFmtId="0" fontId="19" fillId="3" borderId="23" xfId="17" applyFont="1" applyFill="1" applyBorder="1" applyAlignment="1">
      <alignment horizontal="left" vertical="center" shrinkToFit="1"/>
    </xf>
    <xf numFmtId="183" fontId="19" fillId="5" borderId="33" xfId="13" applyNumberFormat="1" applyFont="1" applyFill="1" applyBorder="1" applyAlignment="1" applyProtection="1">
      <alignment horizontal="right" vertical="center" shrinkToFit="1"/>
      <protection locked="0"/>
    </xf>
    <xf numFmtId="183" fontId="19" fillId="5" borderId="38" xfId="13" applyNumberFormat="1" applyFont="1" applyFill="1" applyBorder="1" applyAlignment="1" applyProtection="1">
      <alignment horizontal="right" vertical="center" shrinkToFit="1"/>
      <protection locked="0"/>
    </xf>
    <xf numFmtId="0" fontId="19" fillId="3" borderId="16" xfId="17" applyFont="1" applyFill="1" applyBorder="1" applyAlignment="1">
      <alignment horizontal="left" vertical="center" shrinkToFit="1"/>
    </xf>
    <xf numFmtId="0" fontId="19" fillId="3" borderId="14" xfId="17"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9" fillId="3" borderId="165" xfId="17"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9" fillId="3" borderId="166" xfId="17" applyNumberFormat="1" applyFont="1" applyFill="1" applyBorder="1" applyAlignment="1">
      <alignment horizontal="right" vertical="center" shrinkToFit="1"/>
    </xf>
    <xf numFmtId="0" fontId="22" fillId="3" borderId="6" xfId="13" applyFont="1" applyFill="1" applyBorder="1" applyAlignment="1">
      <alignment horizontal="center" vertical="center"/>
    </xf>
    <xf numFmtId="0" fontId="22"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2" fillId="3" borderId="64" xfId="13" applyFont="1" applyFill="1" applyBorder="1" applyAlignment="1">
      <alignment horizontal="center" vertical="center"/>
    </xf>
    <xf numFmtId="0" fontId="2" fillId="3" borderId="20" xfId="13" applyFont="1" applyFill="1" applyBorder="1">
      <alignment vertical="center"/>
    </xf>
    <xf numFmtId="184" fontId="19" fillId="3" borderId="68" xfId="17" applyNumberFormat="1" applyFont="1" applyFill="1" applyBorder="1" applyAlignment="1">
      <alignment horizontal="right" vertical="center" shrinkToFit="1"/>
    </xf>
    <xf numFmtId="184" fontId="19" fillId="3" borderId="69" xfId="17" applyNumberFormat="1" applyFont="1" applyFill="1" applyBorder="1" applyAlignment="1">
      <alignment horizontal="right" vertical="center" shrinkToFit="1"/>
    </xf>
    <xf numFmtId="184" fontId="19" fillId="3" borderId="73" xfId="17" applyNumberFormat="1" applyFont="1" applyFill="1" applyBorder="1" applyAlignment="1">
      <alignment horizontal="right" vertical="center" shrinkToFit="1"/>
    </xf>
    <xf numFmtId="184" fontId="19" fillId="3" borderId="166" xfId="17" applyNumberFormat="1" applyFont="1" applyFill="1" applyBorder="1" applyAlignment="1">
      <alignment horizontal="right" vertical="center" shrinkToFit="1"/>
    </xf>
    <xf numFmtId="184" fontId="19" fillId="3" borderId="34" xfId="17" applyNumberFormat="1" applyFont="1" applyFill="1" applyBorder="1" applyAlignment="1">
      <alignment horizontal="right" vertical="center" shrinkToFit="1"/>
    </xf>
    <xf numFmtId="0" fontId="19" fillId="0" borderId="167" xfId="12" applyFont="1" applyBorder="1" applyAlignment="1" applyProtection="1">
      <alignment horizontal="left" vertical="center" shrinkToFit="1"/>
      <protection locked="0"/>
    </xf>
    <xf numFmtId="0" fontId="19" fillId="0" borderId="123" xfId="12" applyFont="1" applyBorder="1" applyAlignment="1" applyProtection="1">
      <alignment horizontal="left" vertical="center" shrinkToFit="1"/>
      <protection locked="0"/>
    </xf>
    <xf numFmtId="0" fontId="19" fillId="3" borderId="123" xfId="13" applyFont="1" applyFill="1" applyBorder="1" applyAlignment="1" applyProtection="1">
      <alignment horizontal="left" vertical="center" shrinkToFit="1"/>
      <protection locked="0"/>
    </xf>
    <xf numFmtId="0" fontId="19" fillId="5" borderId="52" xfId="13" applyFont="1" applyFill="1" applyBorder="1" applyAlignment="1" applyProtection="1">
      <alignment horizontal="left" vertical="center" shrinkToFit="1"/>
      <protection locked="0"/>
    </xf>
    <xf numFmtId="184" fontId="19" fillId="3" borderId="168" xfId="17" applyNumberFormat="1" applyFont="1" applyFill="1" applyBorder="1" applyAlignment="1">
      <alignment horizontal="right" vertical="center" shrinkToFit="1"/>
    </xf>
    <xf numFmtId="184" fontId="19" fillId="3" borderId="169" xfId="17" applyNumberFormat="1" applyFont="1" applyFill="1" applyBorder="1" applyAlignment="1">
      <alignment horizontal="right" vertical="center" shrinkToFit="1"/>
    </xf>
    <xf numFmtId="184" fontId="19" fillId="3" borderId="59" xfId="17" applyNumberFormat="1" applyFont="1" applyFill="1" applyBorder="1" applyAlignment="1">
      <alignment horizontal="right" vertical="center" shrinkToFit="1"/>
    </xf>
    <xf numFmtId="184" fontId="19"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6" fillId="0" borderId="0" xfId="20" applyNumberFormat="1" applyFont="1" applyFill="1">
      <alignment vertical="center"/>
    </xf>
    <xf numFmtId="0" fontId="19" fillId="0" borderId="30" xfId="20" applyFont="1" applyFill="1" applyBorder="1">
      <alignment vertical="center"/>
    </xf>
    <xf numFmtId="178" fontId="16" fillId="0" borderId="42" xfId="20" applyNumberFormat="1" applyFont="1" applyFill="1" applyBorder="1">
      <alignment vertical="center"/>
    </xf>
    <xf numFmtId="178" fontId="16" fillId="0" borderId="31" xfId="20" applyNumberFormat="1" applyFont="1" applyFill="1" applyBorder="1">
      <alignment vertical="center"/>
    </xf>
    <xf numFmtId="178" fontId="16" fillId="0" borderId="23" xfId="20" applyNumberFormat="1" applyFont="1" applyFill="1" applyBorder="1">
      <alignment vertical="center"/>
    </xf>
    <xf numFmtId="0" fontId="16"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9"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6" fillId="0" borderId="0" xfId="20" applyNumberFormat="1" applyFont="1" applyFill="1" applyBorder="1">
      <alignment vertical="center"/>
    </xf>
    <xf numFmtId="178" fontId="16" fillId="0" borderId="34" xfId="20" applyNumberFormat="1" applyFont="1" applyFill="1" applyBorder="1">
      <alignment vertical="center"/>
    </xf>
    <xf numFmtId="0" fontId="3" fillId="3" borderId="30" xfId="20" applyFont="1" applyFill="1" applyBorder="1">
      <alignment vertical="center"/>
    </xf>
    <xf numFmtId="178" fontId="16" fillId="3" borderId="31" xfId="20" applyNumberFormat="1" applyFont="1" applyFill="1" applyBorder="1">
      <alignment vertical="center"/>
    </xf>
    <xf numFmtId="187" fontId="16" fillId="3" borderId="32" xfId="19" applyNumberFormat="1" applyFont="1" applyFill="1" applyBorder="1" applyAlignment="1">
      <alignment horizontal="left" vertical="center" wrapText="1"/>
    </xf>
    <xf numFmtId="0" fontId="16" fillId="3" borderId="32" xfId="19" applyFont="1" applyFill="1" applyBorder="1" applyAlignment="1">
      <alignment horizontal="left" vertical="center"/>
    </xf>
    <xf numFmtId="178" fontId="16" fillId="0" borderId="32" xfId="20" applyNumberFormat="1" applyFont="1" applyFill="1" applyBorder="1">
      <alignment vertical="center"/>
    </xf>
    <xf numFmtId="178" fontId="23" fillId="0" borderId="32" xfId="20" applyNumberFormat="1" applyFont="1" applyBorder="1">
      <alignment vertical="center"/>
    </xf>
    <xf numFmtId="178" fontId="16" fillId="3" borderId="32" xfId="20" applyNumberFormat="1" applyFont="1" applyFill="1" applyBorder="1" applyAlignment="1">
      <alignment vertical="center" wrapText="1"/>
    </xf>
    <xf numFmtId="178" fontId="16" fillId="0" borderId="32" xfId="20" applyNumberFormat="1" applyFont="1" applyFill="1" applyBorder="1" applyAlignment="1">
      <alignment vertical="center" wrapText="1"/>
    </xf>
    <xf numFmtId="0" fontId="16" fillId="3" borderId="32" xfId="20" applyFont="1" applyFill="1" applyBorder="1" applyAlignment="1">
      <alignment vertical="center"/>
    </xf>
    <xf numFmtId="0" fontId="16" fillId="0" borderId="0" xfId="20" applyFont="1" applyFill="1" applyBorder="1" applyAlignment="1"/>
    <xf numFmtId="178" fontId="23" fillId="0" borderId="30" xfId="14" applyNumberFormat="1" applyFont="1" applyBorder="1" applyAlignment="1">
      <alignment vertical="center"/>
    </xf>
    <xf numFmtId="178" fontId="23" fillId="0" borderId="31" xfId="14" applyNumberFormat="1" applyFont="1" applyBorder="1" applyAlignment="1">
      <alignment vertical="center"/>
    </xf>
    <xf numFmtId="178" fontId="23" fillId="0" borderId="31" xfId="14" applyNumberFormat="1" applyFont="1" applyBorder="1" applyAlignment="1">
      <alignment horizontal="center" vertical="center"/>
    </xf>
    <xf numFmtId="0" fontId="3" fillId="3" borderId="23" xfId="20" applyFont="1" applyFill="1" applyBorder="1">
      <alignment vertical="center"/>
    </xf>
    <xf numFmtId="178" fontId="16" fillId="3" borderId="34" xfId="20" applyNumberFormat="1" applyFont="1" applyFill="1" applyBorder="1">
      <alignment vertical="center"/>
    </xf>
    <xf numFmtId="187" fontId="16" fillId="3" borderId="35" xfId="19" applyNumberFormat="1" applyFont="1" applyFill="1" applyBorder="1" applyAlignment="1">
      <alignment horizontal="left" vertical="center" wrapText="1"/>
    </xf>
    <xf numFmtId="0" fontId="16" fillId="3" borderId="35" xfId="19" applyFont="1" applyFill="1" applyBorder="1" applyAlignment="1">
      <alignment horizontal="left" vertical="center"/>
    </xf>
    <xf numFmtId="178" fontId="16" fillId="0" borderId="35" xfId="20" applyNumberFormat="1" applyFont="1" applyFill="1" applyBorder="1">
      <alignment vertical="center"/>
    </xf>
    <xf numFmtId="178" fontId="23" fillId="0" borderId="35" xfId="20" applyNumberFormat="1" applyFont="1" applyBorder="1">
      <alignment vertical="center"/>
    </xf>
    <xf numFmtId="178" fontId="16" fillId="3" borderId="35" xfId="20" applyNumberFormat="1" applyFont="1" applyFill="1" applyBorder="1" applyAlignment="1">
      <alignment vertical="center" wrapText="1"/>
    </xf>
    <xf numFmtId="178" fontId="16" fillId="0" borderId="35" xfId="20" applyNumberFormat="1" applyFont="1" applyFill="1" applyBorder="1" applyAlignment="1">
      <alignment vertical="center" wrapText="1"/>
    </xf>
    <xf numFmtId="0" fontId="16" fillId="3" borderId="35" xfId="20" applyFont="1" applyFill="1" applyBorder="1" applyAlignment="1">
      <alignment vertical="center"/>
    </xf>
    <xf numFmtId="178" fontId="23" fillId="0" borderId="16" xfId="14" applyNumberFormat="1" applyFont="1" applyBorder="1" applyAlignment="1">
      <alignment vertical="center"/>
    </xf>
    <xf numFmtId="178" fontId="23" fillId="0" borderId="15" xfId="14" applyNumberFormat="1" applyFont="1" applyBorder="1" applyAlignment="1">
      <alignment vertical="center"/>
    </xf>
    <xf numFmtId="178" fontId="23" fillId="0" borderId="171" xfId="14" applyNumberFormat="1" applyFont="1" applyBorder="1" applyAlignment="1">
      <alignment horizontal="center" vertical="center"/>
    </xf>
    <xf numFmtId="178" fontId="23" fillId="0" borderId="16" xfId="14" applyNumberFormat="1" applyFont="1" applyBorder="1" applyAlignment="1">
      <alignment horizontal="center" vertical="center"/>
    </xf>
    <xf numFmtId="178" fontId="23" fillId="0" borderId="27" xfId="14" applyNumberFormat="1" applyFont="1" applyBorder="1" applyAlignment="1">
      <alignment horizontal="center" vertical="center" wrapText="1"/>
    </xf>
    <xf numFmtId="178" fontId="23" fillId="0" borderId="26" xfId="14" applyNumberFormat="1" applyFont="1" applyBorder="1" applyAlignment="1">
      <alignment horizontal="center" vertical="center" wrapText="1"/>
    </xf>
    <xf numFmtId="183" fontId="23" fillId="0" borderId="27" xfId="15" applyNumberFormat="1" applyFont="1" applyFill="1" applyBorder="1" applyAlignment="1">
      <alignment horizontal="right" vertical="center" shrinkToFit="1"/>
    </xf>
    <xf numFmtId="183" fontId="23"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6" fillId="3" borderId="15" xfId="20" applyNumberFormat="1" applyFont="1" applyFill="1" applyBorder="1">
      <alignment vertical="center"/>
    </xf>
    <xf numFmtId="187" fontId="16" fillId="3" borderId="37" xfId="19" applyNumberFormat="1" applyFont="1" applyFill="1" applyBorder="1" applyAlignment="1">
      <alignment horizontal="left" vertical="center" wrapText="1"/>
    </xf>
    <xf numFmtId="0" fontId="16" fillId="3" borderId="37" xfId="19" applyFont="1" applyFill="1" applyBorder="1" applyAlignment="1">
      <alignment horizontal="left" vertical="center"/>
    </xf>
    <xf numFmtId="178" fontId="16" fillId="0" borderId="37" xfId="20" applyNumberFormat="1" applyFont="1" applyFill="1" applyBorder="1">
      <alignment vertical="center"/>
    </xf>
    <xf numFmtId="178" fontId="23" fillId="0" borderId="37" xfId="20" applyNumberFormat="1" applyFont="1" applyBorder="1">
      <alignment vertical="center"/>
    </xf>
    <xf numFmtId="178" fontId="16" fillId="3" borderId="37" xfId="20" applyNumberFormat="1" applyFont="1" applyFill="1" applyBorder="1" applyAlignment="1">
      <alignment vertical="center" wrapText="1"/>
    </xf>
    <xf numFmtId="178" fontId="16" fillId="0" borderId="37" xfId="20" applyNumberFormat="1" applyFont="1" applyFill="1" applyBorder="1" applyAlignment="1">
      <alignment vertical="center" wrapText="1"/>
    </xf>
    <xf numFmtId="0" fontId="16" fillId="3" borderId="37" xfId="20" applyFont="1" applyFill="1" applyBorder="1" applyAlignment="1">
      <alignment vertical="center"/>
    </xf>
    <xf numFmtId="178" fontId="23" fillId="0" borderId="32" xfId="14" applyNumberFormat="1" applyFont="1" applyBorder="1" applyAlignment="1">
      <alignment horizontal="center" vertical="center"/>
    </xf>
    <xf numFmtId="178" fontId="23" fillId="0" borderId="30" xfId="14" applyNumberFormat="1" applyFont="1" applyBorder="1" applyAlignment="1">
      <alignment horizontal="center" vertical="center"/>
    </xf>
    <xf numFmtId="183" fontId="23" fillId="0" borderId="30" xfId="15" applyNumberFormat="1" applyFont="1" applyFill="1" applyBorder="1" applyAlignment="1">
      <alignment horizontal="right" vertical="center" shrinkToFit="1"/>
    </xf>
    <xf numFmtId="183" fontId="23"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6" fillId="3" borderId="26" xfId="19" applyNumberFormat="1" applyFont="1" applyFill="1" applyBorder="1" applyAlignment="1">
      <alignment horizontal="right" vertical="center" shrinkToFit="1"/>
    </xf>
    <xf numFmtId="183" fontId="16" fillId="3" borderId="74" xfId="19" applyNumberFormat="1" applyFont="1" applyFill="1" applyBorder="1" applyAlignment="1">
      <alignment horizontal="right" vertical="center" shrinkToFit="1"/>
    </xf>
    <xf numFmtId="178" fontId="16" fillId="0" borderId="74" xfId="20" applyNumberFormat="1" applyFont="1" applyFill="1" applyBorder="1" applyAlignment="1">
      <alignment horizontal="center" vertical="center"/>
    </xf>
    <xf numFmtId="188" fontId="23" fillId="0" borderId="74" xfId="20" applyNumberFormat="1" applyFont="1" applyFill="1" applyBorder="1" applyAlignment="1">
      <alignment horizontal="right" vertical="center" shrinkToFit="1"/>
    </xf>
    <xf numFmtId="184" fontId="23" fillId="0" borderId="74" xfId="20" applyNumberFormat="1" applyFont="1" applyFill="1" applyBorder="1" applyAlignment="1">
      <alignment horizontal="right" vertical="center" shrinkToFit="1"/>
    </xf>
    <xf numFmtId="183" fontId="16" fillId="0" borderId="74" xfId="20" applyNumberFormat="1" applyFont="1" applyFill="1" applyBorder="1" applyAlignment="1">
      <alignment horizontal="right" vertical="center" shrinkToFit="1"/>
    </xf>
    <xf numFmtId="178" fontId="23" fillId="0" borderId="35" xfId="14" applyNumberFormat="1" applyFont="1" applyBorder="1" applyAlignment="1">
      <alignment horizontal="center" vertical="center"/>
    </xf>
    <xf numFmtId="178" fontId="23" fillId="0" borderId="174" xfId="14" applyNumberFormat="1" applyFont="1" applyBorder="1" applyAlignment="1">
      <alignment horizontal="center" vertical="center" wrapText="1"/>
    </xf>
    <xf numFmtId="184" fontId="23" fillId="0" borderId="175" xfId="15" applyNumberFormat="1" applyFont="1" applyFill="1" applyBorder="1" applyAlignment="1">
      <alignment horizontal="right" vertical="center" shrinkToFit="1"/>
    </xf>
    <xf numFmtId="184" fontId="23"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6" fillId="3" borderId="74" xfId="20" applyNumberFormat="1" applyFont="1" applyFill="1" applyBorder="1" applyAlignment="1">
      <alignment horizontal="center" vertical="center"/>
    </xf>
    <xf numFmtId="178" fontId="16" fillId="0" borderId="176" xfId="20" applyNumberFormat="1" applyFont="1" applyFill="1" applyBorder="1" applyAlignment="1">
      <alignment horizontal="center" vertical="center"/>
    </xf>
    <xf numFmtId="188" fontId="23" fillId="0" borderId="176" xfId="20" applyNumberFormat="1" applyFont="1" applyFill="1" applyBorder="1" applyAlignment="1">
      <alignment horizontal="right" vertical="center" shrinkToFit="1"/>
    </xf>
    <xf numFmtId="184" fontId="23" fillId="0" borderId="176" xfId="20" applyNumberFormat="1" applyFont="1" applyFill="1" applyBorder="1" applyAlignment="1">
      <alignment horizontal="right" vertical="center" shrinkToFit="1"/>
    </xf>
    <xf numFmtId="189" fontId="16" fillId="0" borderId="0" xfId="20" applyNumberFormat="1" applyFont="1" applyFill="1" applyBorder="1">
      <alignment vertical="center"/>
    </xf>
    <xf numFmtId="189" fontId="16" fillId="0" borderId="34" xfId="20" applyNumberFormat="1" applyFont="1" applyFill="1" applyBorder="1">
      <alignment vertical="center"/>
    </xf>
    <xf numFmtId="0" fontId="3" fillId="0" borderId="0" xfId="20" applyFont="1" applyFill="1" applyBorder="1" applyAlignment="1"/>
    <xf numFmtId="178" fontId="12" fillId="0" borderId="177" xfId="14" applyNumberFormat="1" applyFont="1" applyBorder="1" applyAlignment="1">
      <alignment horizontal="center" vertical="center"/>
    </xf>
    <xf numFmtId="183" fontId="23" fillId="0" borderId="177" xfId="15" applyNumberFormat="1" applyFont="1" applyFill="1" applyBorder="1" applyAlignment="1">
      <alignment horizontal="right" vertical="center" shrinkToFit="1"/>
    </xf>
    <xf numFmtId="183" fontId="23"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6" fillId="3" borderId="31" xfId="19" applyNumberFormat="1" applyFont="1" applyFill="1" applyBorder="1" applyAlignment="1">
      <alignment horizontal="right" vertical="center" shrinkToFit="1"/>
    </xf>
    <xf numFmtId="183" fontId="16" fillId="3" borderId="32" xfId="19" applyNumberFormat="1" applyFont="1" applyFill="1" applyBorder="1" applyAlignment="1">
      <alignment horizontal="right" vertical="center" shrinkToFit="1"/>
    </xf>
    <xf numFmtId="178" fontId="16" fillId="0" borderId="174" xfId="20" applyNumberFormat="1" applyFont="1" applyFill="1" applyBorder="1" applyAlignment="1">
      <alignment horizontal="center" vertical="center"/>
    </xf>
    <xf numFmtId="188" fontId="16" fillId="0" borderId="174" xfId="20" applyNumberFormat="1" applyFont="1" applyFill="1" applyBorder="1" applyAlignment="1">
      <alignment horizontal="right" vertical="center" shrinkToFit="1"/>
    </xf>
    <xf numFmtId="184" fontId="16" fillId="0" borderId="174" xfId="20" applyNumberFormat="1" applyFont="1" applyFill="1" applyBorder="1" applyAlignment="1">
      <alignment horizontal="right" vertical="center" shrinkToFit="1"/>
    </xf>
    <xf numFmtId="183" fontId="16" fillId="3" borderId="176" xfId="20" applyNumberFormat="1" applyFont="1" applyFill="1" applyBorder="1" applyAlignment="1">
      <alignment horizontal="right" vertical="center" shrinkToFit="1"/>
    </xf>
    <xf numFmtId="183" fontId="16" fillId="0" borderId="176" xfId="20" applyNumberFormat="1" applyFont="1" applyFill="1" applyBorder="1" applyAlignment="1">
      <alignment horizontal="right" vertical="center" shrinkToFit="1"/>
    </xf>
    <xf numFmtId="189" fontId="16" fillId="0" borderId="23" xfId="20" applyNumberFormat="1" applyFont="1" applyFill="1" applyBorder="1">
      <alignment vertical="center"/>
    </xf>
    <xf numFmtId="178" fontId="23" fillId="0" borderId="34" xfId="14" applyNumberFormat="1" applyFont="1" applyBorder="1" applyAlignment="1">
      <alignment horizontal="center" vertical="center" wrapText="1"/>
    </xf>
    <xf numFmtId="184" fontId="23" fillId="0" borderId="179" xfId="15" applyNumberFormat="1" applyFont="1" applyFill="1" applyBorder="1" applyAlignment="1">
      <alignment horizontal="right" vertical="center" shrinkToFit="1"/>
    </xf>
    <xf numFmtId="184" fontId="23" fillId="0" borderId="180" xfId="15" applyNumberFormat="1" applyFont="1" applyFill="1" applyBorder="1" applyAlignment="1">
      <alignment horizontal="right" vertical="center" shrinkToFit="1"/>
    </xf>
    <xf numFmtId="184" fontId="23" fillId="0" borderId="23" xfId="15" applyNumberFormat="1" applyFont="1" applyBorder="1" applyAlignment="1">
      <alignment horizontal="right" vertical="center" shrinkToFit="1"/>
    </xf>
    <xf numFmtId="0" fontId="3" fillId="3" borderId="37" xfId="20" applyFont="1" applyFill="1" applyBorder="1">
      <alignment vertical="center"/>
    </xf>
    <xf numFmtId="178" fontId="16" fillId="3" borderId="174" xfId="20" applyNumberFormat="1" applyFont="1" applyFill="1" applyBorder="1" applyAlignment="1">
      <alignment horizontal="center" vertical="center"/>
    </xf>
    <xf numFmtId="184" fontId="16" fillId="3" borderId="181" xfId="19" applyNumberFormat="1" applyFont="1" applyFill="1" applyBorder="1" applyAlignment="1">
      <alignment horizontal="right" vertical="center" shrinkToFit="1"/>
    </xf>
    <xf numFmtId="184" fontId="16" fillId="3" borderId="174" xfId="19" applyNumberFormat="1" applyFont="1" applyFill="1" applyBorder="1" applyAlignment="1">
      <alignment horizontal="right" vertical="center" shrinkToFit="1"/>
    </xf>
    <xf numFmtId="178" fontId="16" fillId="0" borderId="0" xfId="20" applyNumberFormat="1" applyFont="1" applyFill="1" applyBorder="1" applyAlignment="1">
      <alignment horizontal="center" vertical="center"/>
    </xf>
    <xf numFmtId="178" fontId="23" fillId="0" borderId="37" xfId="14" applyNumberFormat="1" applyFont="1" applyBorder="1" applyAlignment="1">
      <alignment horizontal="center" vertical="center"/>
    </xf>
    <xf numFmtId="178" fontId="23" fillId="0" borderId="74" xfId="14" applyNumberFormat="1" applyFont="1" applyBorder="1" applyAlignment="1">
      <alignment horizontal="center" vertical="center"/>
    </xf>
    <xf numFmtId="184" fontId="23" fillId="0" borderId="27" xfId="15" applyNumberFormat="1" applyFont="1" applyBorder="1" applyAlignment="1">
      <alignment horizontal="right" vertical="center" shrinkToFit="1"/>
    </xf>
    <xf numFmtId="184" fontId="23" fillId="0" borderId="172" xfId="15" applyNumberFormat="1" applyFont="1" applyBorder="1" applyAlignment="1">
      <alignment horizontal="right" vertical="center" shrinkToFit="1"/>
    </xf>
    <xf numFmtId="0" fontId="3" fillId="0" borderId="16" xfId="20" applyFont="1" applyFill="1" applyBorder="1">
      <alignment vertical="center"/>
    </xf>
    <xf numFmtId="178" fontId="16" fillId="0" borderId="14" xfId="20" applyNumberFormat="1" applyFont="1" applyFill="1" applyBorder="1">
      <alignment vertical="center"/>
    </xf>
    <xf numFmtId="178" fontId="16"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6"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8" applyFont="1">
      <alignment vertical="center"/>
    </xf>
    <xf numFmtId="0" fontId="24" fillId="7" borderId="6" xfId="18" applyFont="1" applyFill="1" applyBorder="1" applyAlignment="1"/>
    <xf numFmtId="0" fontId="24" fillId="0" borderId="56" xfId="18" applyFont="1" applyFill="1" applyBorder="1" applyAlignment="1">
      <alignment vertical="center" wrapText="1"/>
    </xf>
    <xf numFmtId="0" fontId="24" fillId="0" borderId="57" xfId="18" applyFont="1" applyFill="1" applyBorder="1" applyAlignment="1">
      <alignment vertical="center"/>
    </xf>
    <xf numFmtId="0" fontId="24" fillId="0" borderId="12" xfId="18" applyFont="1" applyFill="1" applyBorder="1" applyAlignment="1">
      <alignment vertical="center"/>
    </xf>
    <xf numFmtId="0" fontId="24" fillId="0" borderId="61" xfId="18" applyFont="1" applyFill="1" applyBorder="1" applyAlignment="1">
      <alignment vertical="center"/>
    </xf>
    <xf numFmtId="0" fontId="26" fillId="0" borderId="0" xfId="18" applyFont="1" applyFill="1" applyBorder="1" applyAlignment="1">
      <alignment vertical="center"/>
    </xf>
    <xf numFmtId="0" fontId="24" fillId="7" borderId="18" xfId="18" applyFont="1" applyFill="1" applyBorder="1" applyAlignment="1">
      <alignment horizontal="right" vertical="top"/>
    </xf>
    <xf numFmtId="0" fontId="26" fillId="0" borderId="22" xfId="18" applyFont="1" applyFill="1" applyBorder="1" applyAlignment="1">
      <alignment horizontal="left" vertical="center" wrapText="1"/>
    </xf>
    <xf numFmtId="0" fontId="26" fillId="0" borderId="35" xfId="18" applyFont="1" applyFill="1" applyBorder="1" applyAlignment="1">
      <alignment horizontal="left" vertical="center" wrapText="1"/>
    </xf>
    <xf numFmtId="0" fontId="26" fillId="0" borderId="36" xfId="18" applyFont="1" applyFill="1" applyBorder="1" applyAlignment="1">
      <alignment horizontal="left" vertical="center" wrapText="1"/>
    </xf>
    <xf numFmtId="0" fontId="26" fillId="0" borderId="0" xfId="18" applyNumberFormat="1" applyFont="1" applyFill="1" applyBorder="1" applyAlignment="1">
      <alignment vertical="center" wrapText="1"/>
    </xf>
    <xf numFmtId="0" fontId="24" fillId="7" borderId="64" xfId="18" applyFont="1" applyFill="1" applyBorder="1" applyAlignment="1">
      <alignment horizontal="right" vertical="top"/>
    </xf>
    <xf numFmtId="0" fontId="26" fillId="0" borderId="50" xfId="18" applyFont="1" applyFill="1" applyBorder="1" applyAlignment="1">
      <alignment horizontal="left" vertical="center" wrapText="1"/>
    </xf>
    <xf numFmtId="0" fontId="26" fillId="0" borderId="51" xfId="18" applyFont="1" applyBorder="1" applyAlignment="1">
      <alignment horizontal="left" vertical="center" wrapText="1"/>
    </xf>
    <xf numFmtId="0" fontId="26" fillId="0" borderId="52" xfId="18" applyFont="1" applyBorder="1" applyAlignment="1">
      <alignment horizontal="left" vertical="center" wrapText="1"/>
    </xf>
    <xf numFmtId="0" fontId="24" fillId="7" borderId="13" xfId="18" applyFont="1" applyFill="1" applyBorder="1" applyAlignment="1">
      <alignment horizontal="center" vertical="center"/>
    </xf>
    <xf numFmtId="185" fontId="24" fillId="0" borderId="183" xfId="18" applyNumberFormat="1" applyFont="1" applyFill="1" applyBorder="1" applyAlignment="1">
      <alignment horizontal="right" vertical="center" shrinkToFit="1"/>
    </xf>
    <xf numFmtId="185" fontId="24" fillId="0" borderId="184" xfId="18" applyNumberFormat="1" applyFont="1" applyFill="1" applyBorder="1" applyAlignment="1">
      <alignment horizontal="right" vertical="center" shrinkToFit="1"/>
    </xf>
    <xf numFmtId="185" fontId="24" fillId="0" borderId="79" xfId="18" applyNumberFormat="1" applyFont="1" applyFill="1" applyBorder="1" applyAlignment="1">
      <alignment horizontal="right" vertical="center" shrinkToFit="1"/>
    </xf>
    <xf numFmtId="0" fontId="24" fillId="0" borderId="0" xfId="18" applyNumberFormat="1" applyFont="1" applyFill="1" applyBorder="1" applyAlignment="1">
      <alignment vertical="center"/>
    </xf>
    <xf numFmtId="0" fontId="24" fillId="7" borderId="24" xfId="18" applyFont="1" applyFill="1" applyBorder="1" applyAlignment="1">
      <alignment horizontal="center" vertical="center"/>
    </xf>
    <xf numFmtId="185" fontId="24" fillId="0" borderId="185" xfId="18" applyNumberFormat="1" applyFont="1" applyFill="1" applyBorder="1" applyAlignment="1">
      <alignment horizontal="right" vertical="center" shrinkToFit="1"/>
    </xf>
    <xf numFmtId="185" fontId="24" fillId="0" borderId="74" xfId="18" applyNumberFormat="1" applyFont="1" applyFill="1" applyBorder="1" applyAlignment="1">
      <alignment horizontal="right" vertical="center" shrinkToFit="1"/>
    </xf>
    <xf numFmtId="185" fontId="24" fillId="0" borderId="182" xfId="18" applyNumberFormat="1" applyFont="1" applyFill="1" applyBorder="1" applyAlignment="1">
      <alignment horizontal="right" vertical="center" shrinkToFit="1"/>
    </xf>
    <xf numFmtId="0" fontId="24" fillId="7" borderId="45" xfId="18" applyFont="1" applyFill="1" applyBorder="1" applyAlignment="1">
      <alignment horizontal="center" vertical="center"/>
    </xf>
    <xf numFmtId="185" fontId="24" fillId="0" borderId="186" xfId="18" applyNumberFormat="1" applyFont="1" applyFill="1" applyBorder="1" applyAlignment="1">
      <alignment horizontal="right" vertical="center" shrinkToFit="1"/>
    </xf>
    <xf numFmtId="185" fontId="24" fillId="0" borderId="187" xfId="18" applyNumberFormat="1" applyFont="1" applyFill="1" applyBorder="1" applyAlignment="1">
      <alignment horizontal="right" vertical="center" shrinkToFit="1"/>
    </xf>
    <xf numFmtId="185" fontId="24" fillId="0" borderId="62" xfId="18" applyNumberFormat="1" applyFont="1" applyFill="1" applyBorder="1" applyAlignment="1">
      <alignment horizontal="right" vertical="center" shrinkToFit="1"/>
    </xf>
    <xf numFmtId="0" fontId="26" fillId="6" borderId="6" xfId="8" applyFont="1" applyFill="1" applyBorder="1" applyAlignment="1"/>
    <xf numFmtId="0" fontId="26" fillId="0" borderId="7" xfId="8" applyFont="1" applyFill="1" applyBorder="1" applyAlignment="1">
      <alignment vertical="center" wrapText="1"/>
    </xf>
    <xf numFmtId="0" fontId="26" fillId="0" borderId="8" xfId="8" applyFont="1" applyFill="1" applyBorder="1" applyAlignment="1">
      <alignment vertical="center" wrapText="1"/>
    </xf>
    <xf numFmtId="0" fontId="26" fillId="0" borderId="56" xfId="8" applyFont="1" applyFill="1" applyBorder="1" applyAlignment="1">
      <alignment vertical="center" wrapText="1"/>
    </xf>
    <xf numFmtId="0" fontId="26" fillId="0" borderId="57" xfId="8" applyFont="1" applyFill="1" applyBorder="1" applyAlignment="1">
      <alignment vertical="center" wrapText="1"/>
    </xf>
    <xf numFmtId="0" fontId="26" fillId="0" borderId="61" xfId="8" applyFont="1" applyFill="1" applyBorder="1" applyAlignment="1">
      <alignment vertical="center"/>
    </xf>
    <xf numFmtId="0" fontId="26" fillId="0" borderId="0" xfId="8" applyFont="1" applyAlignment="1"/>
    <xf numFmtId="0" fontId="27" fillId="0" borderId="0" xfId="8" applyFont="1" applyAlignment="1"/>
    <xf numFmtId="0" fontId="27" fillId="8" borderId="6" xfId="8" applyFont="1" applyFill="1" applyBorder="1" applyAlignment="1"/>
    <xf numFmtId="0" fontId="27" fillId="0" borderId="183" xfId="8" applyFont="1" applyBorder="1" applyAlignment="1">
      <alignment horizontal="center" vertical="center" wrapText="1"/>
    </xf>
    <xf numFmtId="0" fontId="27" fillId="0" borderId="79" xfId="8" applyFont="1" applyBorder="1" applyAlignment="1">
      <alignment horizontal="center" vertical="center" wrapText="1"/>
    </xf>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6" fillId="0" borderId="13" xfId="8" applyFont="1" applyFill="1" applyBorder="1" applyAlignment="1">
      <alignment vertical="center" wrapText="1"/>
    </xf>
    <xf numFmtId="0" fontId="26" fillId="0" borderId="14" xfId="8" applyFont="1" applyFill="1" applyBorder="1" applyAlignment="1">
      <alignment vertical="center" wrapText="1"/>
    </xf>
    <xf numFmtId="0" fontId="26" fillId="0" borderId="15" xfId="8" applyFont="1" applyFill="1" applyBorder="1" applyAlignment="1">
      <alignment vertical="center" wrapText="1"/>
    </xf>
    <xf numFmtId="0" fontId="26" fillId="0" borderId="37" xfId="8" applyFont="1" applyFill="1" applyBorder="1" applyAlignment="1">
      <alignment vertical="center" wrapText="1"/>
    </xf>
    <xf numFmtId="0" fontId="26" fillId="0" borderId="38" xfId="8" applyFont="1" applyFill="1" applyBorder="1" applyAlignment="1">
      <alignment vertical="center"/>
    </xf>
    <xf numFmtId="0" fontId="27" fillId="0" borderId="0" xfId="8" applyFont="1">
      <alignment vertical="center"/>
    </xf>
    <xf numFmtId="0" fontId="27" fillId="8" borderId="18" xfId="8" applyFont="1" applyFill="1" applyBorder="1" applyAlignment="1"/>
    <xf numFmtId="0" fontId="27" fillId="0" borderId="185"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39" xfId="8" applyFont="1" applyBorder="1">
      <alignment vertical="center"/>
    </xf>
    <xf numFmtId="0" fontId="27" fillId="0" borderId="33" xfId="8" applyFont="1" applyBorder="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6" fillId="0" borderId="22" xfId="8" applyFont="1" applyFill="1" applyBorder="1" applyAlignment="1">
      <alignment vertical="center"/>
    </xf>
    <xf numFmtId="0" fontId="26" fillId="0" borderId="35" xfId="8" applyFont="1" applyFill="1" applyBorder="1" applyAlignment="1">
      <alignment vertical="center"/>
    </xf>
    <xf numFmtId="0" fontId="26" fillId="0" borderId="36" xfId="8" applyFont="1" applyFill="1" applyBorder="1" applyAlignment="1">
      <alignment vertical="center"/>
    </xf>
    <xf numFmtId="0" fontId="27" fillId="8" borderId="18" xfId="8" applyFont="1" applyFill="1" applyBorder="1" applyAlignment="1">
      <alignment horizontal="right" vertical="center"/>
    </xf>
    <xf numFmtId="0" fontId="27" fillId="0" borderId="22" xfId="8" applyFont="1" applyBorder="1">
      <alignment vertical="center"/>
    </xf>
    <xf numFmtId="0" fontId="27" fillId="0" borderId="36" xfId="8" applyFont="1" applyBorder="1">
      <alignment vertical="center"/>
    </xf>
    <xf numFmtId="0" fontId="29" fillId="0" borderId="0" xfId="8" applyFont="1">
      <alignment vertical="center"/>
    </xf>
    <xf numFmtId="0" fontId="26" fillId="6" borderId="64" xfId="8" applyFont="1" applyFill="1" applyBorder="1" applyAlignment="1">
      <alignment horizontal="right" vertical="top"/>
    </xf>
    <xf numFmtId="0" fontId="26" fillId="0" borderId="50" xfId="8" applyFont="1" applyFill="1" applyBorder="1" applyAlignment="1">
      <alignment vertical="center"/>
    </xf>
    <xf numFmtId="0" fontId="26" fillId="0" borderId="51" xfId="8" applyFont="1" applyFill="1" applyBorder="1" applyAlignment="1">
      <alignment vertical="center"/>
    </xf>
    <xf numFmtId="0" fontId="26" fillId="0" borderId="52" xfId="8" applyFont="1" applyFill="1" applyBorder="1" applyAlignment="1">
      <alignment vertical="center"/>
    </xf>
    <xf numFmtId="0" fontId="27" fillId="8" borderId="64" xfId="8" applyFont="1" applyFill="1" applyBorder="1" applyAlignment="1">
      <alignment horizontal="right" vertical="top"/>
    </xf>
    <xf numFmtId="0" fontId="27" fillId="0" borderId="41" xfId="8" applyFont="1" applyBorder="1">
      <alignment vertical="center"/>
    </xf>
    <xf numFmtId="0" fontId="27" fillId="0" borderId="38" xfId="8" applyFont="1" applyBorder="1">
      <alignment vertical="center"/>
    </xf>
    <xf numFmtId="0" fontId="26" fillId="6" borderId="13" xfId="8" applyFont="1" applyFill="1" applyBorder="1" applyAlignment="1">
      <alignment horizontal="center" vertical="center"/>
    </xf>
    <xf numFmtId="183" fontId="26" fillId="0" borderId="183" xfId="8" applyNumberFormat="1" applyFont="1" applyFill="1" applyBorder="1" applyAlignment="1" applyProtection="1">
      <alignment horizontal="right" vertical="center" shrinkToFit="1"/>
    </xf>
    <xf numFmtId="183" fontId="26" fillId="0" borderId="184" xfId="8" applyNumberFormat="1" applyFont="1" applyFill="1" applyBorder="1" applyAlignment="1" applyProtection="1">
      <alignment horizontal="right" vertical="center" shrinkToFit="1"/>
    </xf>
    <xf numFmtId="183" fontId="26" fillId="0" borderId="79" xfId="8" applyNumberFormat="1" applyFont="1" applyFill="1" applyBorder="1" applyAlignment="1" applyProtection="1">
      <alignment horizontal="right" vertical="center" shrinkToFit="1"/>
    </xf>
    <xf numFmtId="183"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3" fontId="27" fillId="0" borderId="183" xfId="8" applyNumberFormat="1" applyFont="1" applyBorder="1" applyAlignment="1" applyProtection="1">
      <alignment horizontal="right" vertical="center" shrinkToFit="1"/>
      <protection locked="0"/>
    </xf>
    <xf numFmtId="183"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3" fontId="26" fillId="0" borderId="185" xfId="8" applyNumberFormat="1" applyFont="1" applyFill="1" applyBorder="1" applyAlignment="1" applyProtection="1">
      <alignment horizontal="right" vertical="center" shrinkToFit="1"/>
    </xf>
    <xf numFmtId="183" fontId="26" fillId="0" borderId="74" xfId="8" applyNumberFormat="1" applyFont="1" applyFill="1" applyBorder="1" applyAlignment="1" applyProtection="1">
      <alignment horizontal="right" vertical="center" shrinkToFit="1"/>
    </xf>
    <xf numFmtId="183"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3" fontId="27" fillId="0" borderId="185" xfId="8" applyNumberFormat="1" applyFont="1" applyBorder="1" applyAlignment="1" applyProtection="1">
      <alignment horizontal="right" vertical="center" shrinkToFit="1"/>
      <protection locked="0"/>
    </xf>
    <xf numFmtId="183"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3" fontId="26" fillId="0" borderId="186" xfId="8" applyNumberFormat="1" applyFont="1" applyFill="1" applyBorder="1" applyAlignment="1" applyProtection="1">
      <alignment horizontal="right" vertical="center" shrinkToFit="1"/>
    </xf>
    <xf numFmtId="183" fontId="26" fillId="0" borderId="187" xfId="8" applyNumberFormat="1" applyFont="1" applyFill="1" applyBorder="1" applyAlignment="1" applyProtection="1">
      <alignment horizontal="right" vertical="center" shrinkToFit="1"/>
    </xf>
    <xf numFmtId="183"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3" fontId="27" fillId="0" borderId="186" xfId="8" applyNumberFormat="1" applyFont="1" applyBorder="1" applyAlignment="1" applyProtection="1">
      <alignment horizontal="right" vertical="center" shrinkToFit="1"/>
      <protection locked="0"/>
    </xf>
    <xf numFmtId="183" fontId="27" fillId="0" borderId="62" xfId="8" applyNumberFormat="1" applyFont="1" applyBorder="1" applyAlignment="1" applyProtection="1">
      <alignment horizontal="right" vertical="center" shrinkToFit="1"/>
      <protection locked="0"/>
    </xf>
    <xf numFmtId="0" fontId="26" fillId="0" borderId="12" xfId="7" applyFont="1" applyFill="1" applyBorder="1" applyAlignment="1">
      <alignment vertical="center" wrapText="1"/>
    </xf>
    <xf numFmtId="0" fontId="26" fillId="0" borderId="0" xfId="7" applyFont="1" applyFill="1" applyBorder="1" applyAlignment="1"/>
    <xf numFmtId="0" fontId="26" fillId="0" borderId="16" xfId="7" applyFont="1" applyFill="1" applyBorder="1" applyAlignment="1">
      <alignment vertical="center" wrapText="1"/>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22"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0" xfId="7" applyFont="1" applyFill="1" applyBorder="1" applyAlignment="1">
      <alignment horizontal="left" vertical="center"/>
    </xf>
    <xf numFmtId="0" fontId="26" fillId="0" borderId="35" xfId="7" applyFont="1" applyFill="1" applyBorder="1" applyAlignment="1">
      <alignment horizontal="center" vertical="center" shrinkToFit="1"/>
    </xf>
    <xf numFmtId="0" fontId="26" fillId="0" borderId="50"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51" xfId="7" applyFont="1" applyFill="1" applyBorder="1" applyAlignment="1">
      <alignment horizontal="center" vertical="center" shrinkToFit="1"/>
    </xf>
    <xf numFmtId="0" fontId="26" fillId="0" borderId="52" xfId="7" applyFont="1" applyFill="1" applyBorder="1" applyAlignment="1">
      <alignment horizontal="left" vertical="center"/>
    </xf>
    <xf numFmtId="183" fontId="26" fillId="0" borderId="183" xfId="7" applyNumberFormat="1" applyFont="1" applyBorder="1" applyAlignment="1">
      <alignment horizontal="right" vertical="center" shrinkToFit="1"/>
    </xf>
    <xf numFmtId="183" fontId="26" fillId="0" borderId="184" xfId="7" applyNumberFormat="1" applyFont="1" applyBorder="1" applyAlignment="1">
      <alignment horizontal="right" vertical="center" shrinkToFit="1"/>
    </xf>
    <xf numFmtId="183" fontId="26" fillId="0" borderId="79" xfId="7" applyNumberFormat="1" applyFont="1" applyBorder="1" applyAlignment="1">
      <alignment horizontal="right" vertical="center" shrinkToFit="1"/>
    </xf>
    <xf numFmtId="183" fontId="26" fillId="0" borderId="0" xfId="7" applyNumberFormat="1" applyFont="1" applyFill="1" applyBorder="1" applyAlignment="1" applyProtection="1">
      <alignment horizontal="right" vertical="center"/>
    </xf>
    <xf numFmtId="183" fontId="26" fillId="0" borderId="185" xfId="7" applyNumberFormat="1" applyFont="1" applyBorder="1" applyAlignment="1">
      <alignment horizontal="right" vertical="center" shrinkToFit="1"/>
    </xf>
    <xf numFmtId="183" fontId="26" fillId="0" borderId="74" xfId="7" applyNumberFormat="1" applyFont="1" applyBorder="1" applyAlignment="1">
      <alignment horizontal="right" vertical="center" shrinkToFit="1"/>
    </xf>
    <xf numFmtId="183"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3" fontId="26" fillId="0" borderId="186" xfId="7" applyNumberFormat="1" applyFont="1" applyBorder="1" applyAlignment="1">
      <alignment horizontal="right" vertical="center" shrinkToFit="1"/>
    </xf>
    <xf numFmtId="183" fontId="26" fillId="0" borderId="187" xfId="7" applyNumberFormat="1" applyFont="1" applyBorder="1" applyAlignment="1">
      <alignment horizontal="right" vertical="center" shrinkToFit="1"/>
    </xf>
    <xf numFmtId="183"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Border="1" applyAlignment="1" applyProtection="1">
      <alignment horizontal="left" vertical="center" wrapText="1"/>
      <protection locked="0"/>
    </xf>
    <xf numFmtId="0" fontId="31" fillId="0" borderId="33" xfId="6" applyFont="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Border="1" applyAlignment="1" applyProtection="1">
      <alignment horizontal="left" vertical="center" wrapText="1"/>
      <protection locked="0"/>
    </xf>
    <xf numFmtId="0" fontId="31" fillId="0" borderId="36" xfId="6" applyFont="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Border="1" applyAlignment="1" applyProtection="1">
      <alignment horizontal="left" vertical="center" wrapText="1"/>
      <protection locked="0"/>
    </xf>
    <xf numFmtId="0" fontId="31" fillId="0" borderId="52" xfId="6" applyFont="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0" fontId="23" fillId="0" borderId="175" xfId="1" applyNumberFormat="1" applyFont="1" applyFill="1" applyBorder="1" applyAlignment="1">
      <alignment vertical="center"/>
    </xf>
    <xf numFmtId="190"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0" fontId="23" fillId="0" borderId="179" xfId="1" applyNumberFormat="1" applyFont="1" applyFill="1" applyBorder="1" applyAlignment="1">
      <alignment vertical="center"/>
    </xf>
    <xf numFmtId="190" fontId="23" fillId="0" borderId="180" xfId="1" applyNumberFormat="1" applyFont="1" applyFill="1" applyBorder="1" applyAlignment="1">
      <alignment vertical="center"/>
    </xf>
    <xf numFmtId="190" fontId="23" fillId="0" borderId="23" xfId="1" applyNumberFormat="1" applyFont="1" applyBorder="1" applyAlignment="1">
      <alignment vertical="center"/>
    </xf>
    <xf numFmtId="190" fontId="23" fillId="0" borderId="27" xfId="1" applyNumberFormat="1" applyFont="1" applyBorder="1" applyAlignment="1">
      <alignment vertical="center"/>
    </xf>
    <xf numFmtId="190" fontId="23"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80786</c:v>
                </c:pt>
                <c:pt idx="1">
                  <c:v>79382</c:v>
                </c:pt>
                <c:pt idx="2">
                  <c:v>137759</c:v>
                </c:pt>
                <c:pt idx="3">
                  <c:v>115826</c:v>
                </c:pt>
                <c:pt idx="4">
                  <c:v>70710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3197345867483e-002"/>
              <c:y val="7.5163296349319966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1.19</c:v>
                </c:pt>
                <c:pt idx="1">
                  <c:v>1.18</c:v>
                </c:pt>
                <c:pt idx="2">
                  <c:v>1.18</c:v>
                </c:pt>
                <c:pt idx="3">
                  <c:v>1.1599999999999999</c:v>
                </c:pt>
                <c:pt idx="4">
                  <c:v>7.19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26.31</c:v>
                </c:pt>
                <c:pt idx="1">
                  <c:v>28.39</c:v>
                </c:pt>
                <c:pt idx="2">
                  <c:v>26.52</c:v>
                </c:pt>
                <c:pt idx="3">
                  <c:v>21.77</c:v>
                </c:pt>
                <c:pt idx="4">
                  <c:v>24.39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-2.36</c:v>
                </c:pt>
                <c:pt idx="1">
                  <c:v>1.64</c:v>
                </c:pt>
                <c:pt idx="2">
                  <c:v>-2.71</c:v>
                </c:pt>
                <c:pt idx="3">
                  <c:v>-4.58</c:v>
                </c:pt>
                <c:pt idx="4">
                  <c:v>10.57</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0.49</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0.13</c:v>
                </c:pt>
                <c:pt idx="4">
                  <c:v>#N/A</c:v>
                </c:pt>
                <c:pt idx="5">
                  <c:v>0</c:v>
                </c:pt>
                <c:pt idx="6">
                  <c:v>#N/A</c:v>
                </c:pt>
                <c:pt idx="7">
                  <c:v>0</c:v>
                </c:pt>
                <c:pt idx="8">
                  <c:v>#N/A</c:v>
                </c:pt>
                <c:pt idx="9">
                  <c:v>1.e-002</c:v>
                </c:pt>
              </c:numCache>
            </c:numRef>
          </c:val>
        </c:ser>
        <c:ser>
          <c:idx val="4"/>
          <c:order val="4"/>
          <c:tx>
            <c:strRef>
              <c:f>データシート!$A$31</c:f>
              <c:strCache>
                <c:ptCount val="1"/>
                <c:pt idx="0">
                  <c:v>勤労者福祉共済事業特別会計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5.e-002</c:v>
                </c:pt>
                <c:pt idx="2">
                  <c:v>#N/A</c:v>
                </c:pt>
                <c:pt idx="3">
                  <c:v>5.e-002</c:v>
                </c:pt>
                <c:pt idx="4">
                  <c:v>#N/A</c:v>
                </c:pt>
                <c:pt idx="5">
                  <c:v>5.e-002</c:v>
                </c:pt>
                <c:pt idx="6">
                  <c:v>#N/A</c:v>
                </c:pt>
                <c:pt idx="7">
                  <c:v>5.e-002</c:v>
                </c:pt>
                <c:pt idx="8">
                  <c:v>#N/A</c:v>
                </c:pt>
                <c:pt idx="9">
                  <c:v>6.e-002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1.72</c:v>
                </c:pt>
                <c:pt idx="2">
                  <c:v>#N/A</c:v>
                </c:pt>
                <c:pt idx="3">
                  <c:v>1.03</c:v>
                </c:pt>
                <c:pt idx="4">
                  <c:v>#N/A</c:v>
                </c:pt>
                <c:pt idx="5">
                  <c:v>0.48</c:v>
                </c:pt>
                <c:pt idx="6">
                  <c:v>#N/A</c:v>
                </c:pt>
                <c:pt idx="7">
                  <c:v>0.44</c:v>
                </c:pt>
                <c:pt idx="8">
                  <c:v>#N/A</c:v>
                </c:pt>
                <c:pt idx="9">
                  <c:v>0.51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0.95</c:v>
                </c:pt>
                <c:pt idx="8">
                  <c:v>#N/A</c:v>
                </c:pt>
                <c:pt idx="9">
                  <c:v>0.87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0.62</c:v>
                </c:pt>
                <c:pt idx="2">
                  <c:v>#N/A</c:v>
                </c:pt>
                <c:pt idx="3">
                  <c:v>0.77</c:v>
                </c:pt>
                <c:pt idx="4">
                  <c:v>#N/A</c:v>
                </c:pt>
                <c:pt idx="5">
                  <c:v>0.54</c:v>
                </c:pt>
                <c:pt idx="6">
                  <c:v>#N/A</c:v>
                </c:pt>
                <c:pt idx="7">
                  <c:v>0.69</c:v>
                </c:pt>
                <c:pt idx="8">
                  <c:v>#N/A</c:v>
                </c:pt>
                <c:pt idx="9">
                  <c:v>1.23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1.1200000000000001</c:v>
                </c:pt>
                <c:pt idx="2">
                  <c:v>#N/A</c:v>
                </c:pt>
                <c:pt idx="3">
                  <c:v>1.1200000000000001</c:v>
                </c:pt>
                <c:pt idx="4">
                  <c:v>#N/A</c:v>
                </c:pt>
                <c:pt idx="5">
                  <c:v>1.1200000000000001</c:v>
                </c:pt>
                <c:pt idx="6">
                  <c:v>#N/A</c:v>
                </c:pt>
                <c:pt idx="7">
                  <c:v>1.1000000000000001</c:v>
                </c:pt>
                <c:pt idx="8">
                  <c:v>#N/A</c:v>
                </c:pt>
                <c:pt idx="9">
                  <c:v>7.12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6.15</c:v>
                </c:pt>
                <c:pt idx="2">
                  <c:v>#N/A</c:v>
                </c:pt>
                <c:pt idx="3">
                  <c:v>7.4</c:v>
                </c:pt>
                <c:pt idx="4">
                  <c:v>#N/A</c:v>
                </c:pt>
                <c:pt idx="5">
                  <c:v>8.25</c:v>
                </c:pt>
                <c:pt idx="6">
                  <c:v>#N/A</c:v>
                </c:pt>
                <c:pt idx="7">
                  <c:v>9.0500000000000007</c:v>
                </c:pt>
                <c:pt idx="8">
                  <c:v>#N/A</c:v>
                </c:pt>
                <c:pt idx="9">
                  <c:v>9.6999999999999993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5488</c:v>
                </c:pt>
                <c:pt idx="5">
                  <c:v>5547</c:v>
                </c:pt>
                <c:pt idx="8">
                  <c:v>5524</c:v>
                </c:pt>
                <c:pt idx="11">
                  <c:v>5546</c:v>
                </c:pt>
                <c:pt idx="14">
                  <c:v>5477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123</c:v>
                </c:pt>
                <c:pt idx="3">
                  <c:v>95</c:v>
                </c:pt>
                <c:pt idx="6">
                  <c:v>69</c:v>
                </c:pt>
                <c:pt idx="9">
                  <c:v>56</c:v>
                </c:pt>
                <c:pt idx="12">
                  <c:v>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29</c:v>
                </c:pt>
                <c:pt idx="6">
                  <c:v>12</c:v>
                </c:pt>
                <c:pt idx="9">
                  <c:v>12</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1565</c:v>
                </c:pt>
                <c:pt idx="3">
                  <c:v>1524</c:v>
                </c:pt>
                <c:pt idx="6">
                  <c:v>1505</c:v>
                </c:pt>
                <c:pt idx="9">
                  <c:v>1406</c:v>
                </c:pt>
                <c:pt idx="12">
                  <c:v>1277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133</c:v>
                </c:pt>
                <c:pt idx="3">
                  <c:v>133</c:v>
                </c:pt>
                <c:pt idx="6">
                  <c:v>133</c:v>
                </c:pt>
                <c:pt idx="9">
                  <c:v>107</c:v>
                </c:pt>
                <c:pt idx="12">
                  <c:v>80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6811</c:v>
                </c:pt>
                <c:pt idx="3">
                  <c:v>6961</c:v>
                </c:pt>
                <c:pt idx="6">
                  <c:v>7150</c:v>
                </c:pt>
                <c:pt idx="9">
                  <c:v>7273</c:v>
                </c:pt>
                <c:pt idx="12">
                  <c:v>7240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3179</c:v>
                </c:pt>
                <c:pt idx="2">
                  <c:v>#N/A</c:v>
                </c:pt>
                <c:pt idx="3">
                  <c:v>#N/A</c:v>
                </c:pt>
                <c:pt idx="4">
                  <c:v>3195</c:v>
                </c:pt>
                <c:pt idx="5">
                  <c:v>#N/A</c:v>
                </c:pt>
                <c:pt idx="6">
                  <c:v>#N/A</c:v>
                </c:pt>
                <c:pt idx="7">
                  <c:v>3345</c:v>
                </c:pt>
                <c:pt idx="8">
                  <c:v>#N/A</c:v>
                </c:pt>
                <c:pt idx="9">
                  <c:v>#N/A</c:v>
                </c:pt>
                <c:pt idx="10">
                  <c:v>3308</c:v>
                </c:pt>
                <c:pt idx="11">
                  <c:v>#N/A</c:v>
                </c:pt>
                <c:pt idx="12">
                  <c:v>#N/A</c:v>
                </c:pt>
                <c:pt idx="13">
                  <c:v>3191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56556</c:v>
                </c:pt>
                <c:pt idx="5">
                  <c:v>55518</c:v>
                </c:pt>
                <c:pt idx="8">
                  <c:v>54857</c:v>
                </c:pt>
                <c:pt idx="11">
                  <c:v>53460</c:v>
                </c:pt>
                <c:pt idx="14">
                  <c:v>51311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4829</c:v>
                </c:pt>
                <c:pt idx="5">
                  <c:v>4568</c:v>
                </c:pt>
                <c:pt idx="8">
                  <c:v>4160</c:v>
                </c:pt>
                <c:pt idx="11">
                  <c:v>3962</c:v>
                </c:pt>
                <c:pt idx="14">
                  <c:v>3548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12567</c:v>
                </c:pt>
                <c:pt idx="5">
                  <c:v>13558</c:v>
                </c:pt>
                <c:pt idx="8">
                  <c:v>13160</c:v>
                </c:pt>
                <c:pt idx="11">
                  <c:v>11354</c:v>
                </c:pt>
                <c:pt idx="14">
                  <c:v>12157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58</c:v>
                </c:pt>
                <c:pt idx="3">
                  <c:v>30</c:v>
                </c:pt>
                <c:pt idx="6">
                  <c:v>21</c:v>
                </c:pt>
                <c:pt idx="9">
                  <c:v>14</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5832</c:v>
                </c:pt>
                <c:pt idx="3">
                  <c:v>5622</c:v>
                </c:pt>
                <c:pt idx="6">
                  <c:v>5377</c:v>
                </c:pt>
                <c:pt idx="9">
                  <c:v>5197</c:v>
                </c:pt>
                <c:pt idx="12">
                  <c:v>4991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277</c:v>
                </c:pt>
                <c:pt idx="3">
                  <c:v>241</c:v>
                </c:pt>
                <c:pt idx="6">
                  <c:v>247</c:v>
                </c:pt>
                <c:pt idx="9">
                  <c:v>235</c:v>
                </c:pt>
                <c:pt idx="12">
                  <c:v>215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21679</c:v>
                </c:pt>
                <c:pt idx="3">
                  <c:v>20906</c:v>
                </c:pt>
                <c:pt idx="6">
                  <c:v>20367</c:v>
                </c:pt>
                <c:pt idx="9">
                  <c:v>18926</c:v>
                </c:pt>
                <c:pt idx="12">
                  <c:v>17230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593</c:v>
                </c:pt>
                <c:pt idx="3">
                  <c:v>504</c:v>
                </c:pt>
                <c:pt idx="6">
                  <c:v>427</c:v>
                </c:pt>
                <c:pt idx="9">
                  <c:v>374</c:v>
                </c:pt>
                <c:pt idx="12">
                  <c:v>326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70068</c:v>
                </c:pt>
                <c:pt idx="3">
                  <c:v>69409</c:v>
                </c:pt>
                <c:pt idx="6">
                  <c:v>71682</c:v>
                </c:pt>
                <c:pt idx="9">
                  <c:v>71890</c:v>
                </c:pt>
                <c:pt idx="12">
                  <c:v>69344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24555</c:v>
                </c:pt>
                <c:pt idx="2">
                  <c:v>#N/A</c:v>
                </c:pt>
                <c:pt idx="3">
                  <c:v>#N/A</c:v>
                </c:pt>
                <c:pt idx="4">
                  <c:v>23067</c:v>
                </c:pt>
                <c:pt idx="5">
                  <c:v>#N/A</c:v>
                </c:pt>
                <c:pt idx="6">
                  <c:v>#N/A</c:v>
                </c:pt>
                <c:pt idx="7">
                  <c:v>25943</c:v>
                </c:pt>
                <c:pt idx="8">
                  <c:v>#N/A</c:v>
                </c:pt>
                <c:pt idx="9">
                  <c:v>#N/A</c:v>
                </c:pt>
                <c:pt idx="10">
                  <c:v>27861</c:v>
                </c:pt>
                <c:pt idx="11">
                  <c:v>#N/A</c:v>
                </c:pt>
                <c:pt idx="12">
                  <c:v>#N/A</c:v>
                </c:pt>
                <c:pt idx="13">
                  <c:v>25098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6780</c:v>
                </c:pt>
                <c:pt idx="1">
                  <c:v>5723</c:v>
                </c:pt>
                <c:pt idx="2">
                  <c:v>6623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457</c:v>
                </c:pt>
                <c:pt idx="1">
                  <c:v>457</c:v>
                </c:pt>
                <c:pt idx="2">
                  <c:v>457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3456</c:v>
                </c:pt>
                <c:pt idx="1">
                  <c:v>2519</c:v>
                </c:pt>
                <c:pt idx="2">
                  <c:v>2257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32525" y="4591050"/>
          <a:ext cx="2940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4039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379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9957435" y="190500"/>
          <a:ext cx="2284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1420" y="190500"/>
          <a:ext cx="34328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新潟県三条市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0375" y="7591425"/>
          <a:ext cx="682498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2915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2915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2915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2915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2915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2915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2915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2915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2915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108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2022455" y="7600315"/>
          <a:ext cx="405193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2455" y="7591425"/>
          <a:ext cx="81026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39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280" y="7934325"/>
          <a:ext cx="37846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元利償還金が高止まりしているものの、分流式下水道等に要する経費の減などによる公営企業に要する経費の財源とする公営企業債の元利償還金に対する繰入金の減などにより、実質公債費比率の分子は減額となった。今後、大型建設事業に伴う借入の増などから令和３年度をピークに減少していくものと推計している。また、今後も事業の見直しによる起債発行額の抑制などにより、公債費の抑制を図っ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0375" y="12106275"/>
          <a:ext cx="682498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2022455" y="12115800"/>
          <a:ext cx="407924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7220" y="12106275"/>
          <a:ext cx="73914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7865" y="12325985"/>
          <a:ext cx="38709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発行後４年目から、毎年度元金の</a:t>
          </a:r>
          <a:r>
            <a:rPr kumimoji="1" lang="en-US" altLang="ja-JP" sz="1000">
              <a:latin typeface="ＭＳ ゴシック"/>
              <a:ea typeface="ＭＳ ゴシック"/>
            </a:rPr>
            <a:t>8.3%</a:t>
          </a:r>
          <a:r>
            <a:rPr kumimoji="1" lang="ja-JP" altLang="en-US" sz="1000">
              <a:latin typeface="ＭＳ ゴシック"/>
              <a:ea typeface="ＭＳ ゴシック"/>
            </a:rPr>
            <a:t>相当額を減債基金に積み立てている。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33555" y="7572375"/>
          <a:ext cx="425386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1991340" y="7604125"/>
          <a:ext cx="22656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8125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8125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8125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8125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8125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8125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8125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8125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8125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8125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8125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09825"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222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8070" y="238125"/>
          <a:ext cx="23272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170815</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6985" y="238125"/>
          <a:ext cx="34804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新潟県三条市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0375" y="7591425"/>
          <a:ext cx="547179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879475</xdr:colOff>
      <xdr:row>5</xdr:row>
      <xdr:rowOff>133985</xdr:rowOff>
    </xdr:to>
    <xdr:sp macro="" textlink="">
      <xdr:nvSpPr>
        <xdr:cNvPr id="22" name="テキスト ボックス 6"/>
        <xdr:cNvSpPr txBox="1">
          <a:spLocks noChangeArrowheads="1"/>
        </xdr:cNvSpPr>
      </xdr:nvSpPr>
      <xdr:spPr>
        <a:xfrm>
          <a:off x="574675" y="705485"/>
          <a:ext cx="164465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7220" y="7962900"/>
          <a:ext cx="402590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地方債の償還が進んだことにより、地方債現在高が減となるとともに、水道事業会計、下水道事業会計における償還額の減少に伴い公営企業債等繰入見込額が減となったことなどから、将来</a:t>
          </a:r>
          <a:r>
            <a:rPr kumimoji="1" lang="ja-JP" altLang="en-US" sz="1400">
              <a:solidFill>
                <a:schemeClr val="tx1"/>
              </a:solidFill>
              <a:latin typeface="ＭＳ ゴシック"/>
              <a:ea typeface="ＭＳ ゴシック"/>
            </a:rPr>
            <a:t>負担比率の分子は減となった。</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今後、</a:t>
          </a:r>
          <a:r>
            <a:rPr kumimoji="1" lang="ja-JP" altLang="en-US" sz="1400">
              <a:solidFill>
                <a:schemeClr val="tx1"/>
              </a:solidFill>
              <a:latin typeface="ＭＳ ゴシック"/>
              <a:ea typeface="ＭＳ ゴシック"/>
            </a:rPr>
            <a:t>地方債の償還が進むことなどにより減少していく</a:t>
          </a:r>
          <a:r>
            <a:rPr kumimoji="1" lang="ja-JP" altLang="en-US" sz="1400">
              <a:solidFill>
                <a:schemeClr val="tx1"/>
              </a:solidFill>
              <a:latin typeface="ＭＳ ゴシック"/>
              <a:ea typeface="ＭＳ ゴシック"/>
            </a:rPr>
            <a:t>ものと推計している。</a:t>
          </a:r>
          <a:endParaRPr kumimoji="1" lang="ja-JP" altLang="en-US" sz="1400">
            <a:solidFill>
              <a:schemeClr val="tx1"/>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724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724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247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7215" y="11934825"/>
          <a:ext cx="664845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5110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50301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新潟県三条市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19837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724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5110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5110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新型コロナウイルス感染症の影響が想定よりも小さく、市税が当初予算時と比べて大幅に増加したことに加え、普通交付税や地方消費税交付金などの一般財源が増加したほか、新型コロナウイルス感染症対策に係る事業者支援などの経費が想定よりも低く抑まったことなどにより、財政調整基金繰入金の抑制に努め、約8億の取崩しを行った。一方で、決算剰余金のうち18億円、ふるさと三条応援寄付金等により約15億5千万円の積立てを行った。基金全体としては、678百万円の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・市税収入の大幅な増加は見込めないことにより、一般財源の確保が難しくなる一方、公債費や扶助</a:t>
          </a:r>
          <a:r>
            <a:rPr kumimoji="1" lang="ja-JP" altLang="en-US" sz="1300">
              <a:solidFill>
                <a:schemeClr val="tx1"/>
              </a:solidFill>
              <a:effectLst/>
              <a:latin typeface="ＭＳ ゴシック"/>
              <a:ea typeface="ＭＳ ゴシック"/>
              <a:cs typeface="+mn-cs"/>
            </a:rPr>
            <a:t>費</a:t>
          </a:r>
          <a:r>
            <a:rPr kumimoji="1" lang="ja-JP" altLang="en-US" sz="1300">
              <a:solidFill>
                <a:schemeClr val="tx1"/>
              </a:solidFill>
              <a:effectLst/>
              <a:latin typeface="ＭＳ ゴシック"/>
              <a:ea typeface="ＭＳ ゴシック"/>
              <a:cs typeface="+mn-cs"/>
            </a:rPr>
            <a:t>等</a:t>
          </a:r>
          <a:r>
            <a:rPr kumimoji="1" lang="ja-JP" altLang="en-US" sz="1300">
              <a:solidFill>
                <a:schemeClr val="tx1"/>
              </a:solidFill>
              <a:effectLst/>
              <a:latin typeface="ＭＳ ゴシック"/>
              <a:ea typeface="ＭＳ ゴシック"/>
              <a:cs typeface="+mn-cs"/>
            </a:rPr>
            <a:t>の義務</a:t>
          </a:r>
          <a:r>
            <a:rPr kumimoji="1" lang="ja-JP" altLang="en-US" sz="1300">
              <a:solidFill>
                <a:schemeClr val="tx1"/>
              </a:solidFill>
              <a:effectLst/>
              <a:latin typeface="ＭＳ ゴシック"/>
              <a:ea typeface="ＭＳ ゴシック"/>
              <a:cs typeface="+mn-cs"/>
            </a:rPr>
            <a:t>的</a:t>
          </a:r>
          <a:r>
            <a:rPr kumimoji="1" lang="ja-JP" altLang="en-US" sz="1300">
              <a:solidFill>
                <a:schemeClr val="tx1"/>
              </a:solidFill>
              <a:effectLst/>
              <a:latin typeface="ＭＳ ゴシック"/>
              <a:ea typeface="ＭＳ ゴシック"/>
              <a:cs typeface="+mn-cs"/>
            </a:rPr>
            <a:t>経費</a:t>
          </a:r>
          <a:r>
            <a:rPr kumimoji="1" lang="ja-JP" altLang="en-US" sz="1300">
              <a:solidFill>
                <a:schemeClr val="tx1"/>
              </a:solidFill>
              <a:effectLst/>
              <a:latin typeface="ＭＳ ゴシック"/>
              <a:ea typeface="ＭＳ ゴシック"/>
              <a:cs typeface="+mn-cs"/>
            </a:rPr>
            <a:t>や公共施設の老朽化に伴う維持補修費等の増額が見込まれ、当分の間は財源不足を財政調整基金で補う財政運営が続くものと想定している。また、その他特定目的基金においても、事業費への充当を予定しており、残高の減少が見込まれ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このような状況においても、災害や社会経済などの変化に柔軟に対応できるよう、過去の災害等の経験を踏まえ、</a:t>
          </a:r>
          <a:r>
            <a:rPr kumimoji="1" lang="en-US" altLang="ja-JP" sz="1300">
              <a:solidFill>
                <a:schemeClr val="tx1"/>
              </a:solidFill>
              <a:effectLst/>
              <a:latin typeface="ＭＳ ゴシック"/>
              <a:ea typeface="ＭＳ ゴシック"/>
              <a:cs typeface="+mn-cs"/>
            </a:rPr>
            <a:t>20</a:t>
          </a:r>
          <a:r>
            <a:rPr kumimoji="1" lang="ja-JP" altLang="en-US" sz="1300">
              <a:solidFill>
                <a:schemeClr val="tx1"/>
              </a:solidFill>
              <a:effectLst/>
              <a:latin typeface="ＭＳ ゴシック"/>
              <a:ea typeface="ＭＳ ゴシック"/>
              <a:cs typeface="+mn-cs"/>
            </a:rPr>
            <a:t>億円程度の財政調整基金残高の確保が必要であると考えている。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今後も安定的な財政運営を図るために適正な予算の執行等により歳出の抑制に努めるとともに、ふるさと納税などによる寄附金をはじめ、新たな財源確保に努め、基金残高の確保に努めていく。</a:t>
          </a:r>
          <a:endParaRPr kumimoji="1" lang="en-US" altLang="ja-JP" sz="1300">
            <a:solidFill>
              <a:schemeClr val="tx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3238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5110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5110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・社会福祉基金：社会福祉事業の実施に必要な経費の財源に充てる。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・公共施設整備基金：公共施設の整備に要する経費の財源に充てる。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・共和松井基金：一般国道289号八十里越沿道の施設整備事業、高等教育機関の施設整備事業及びそれに関連する事業</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・社会福祉基金：家庭児童相談員に係る経費に4百万円充当したことなどによる減。</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・毎年度の予算編成において、各事業に計画的に充当していく。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3238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5110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5110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歳入では新型コロナウイルス感染症の影響が想定よりも小さく、市税が当初予算時と比べて大幅に増加したことに加え、普通交付税や地方消費税交付金などの一般財源が増加したほか、歳出では新型コロナウイルス感染症対策に係る事業者支援などの経費が想定よりも低く抑まったことなどにより、財政調整基金繰入金の抑制に努め、約8億の取崩しを行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・決算剰余金のうち18億円、ふるさと三条応援寄付金等により約15億5千万円の積立てを行った。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・適正な予算執行に努め、毎年度の決算剰余金のうち約</a:t>
          </a:r>
          <a:r>
            <a:rPr kumimoji="1" lang="en-US" altLang="ja-JP" sz="1300">
              <a:solidFill>
                <a:schemeClr val="tx1"/>
              </a:solidFill>
              <a:effectLst/>
              <a:latin typeface="ＭＳ ゴシック"/>
              <a:ea typeface="ＭＳ ゴシック"/>
              <a:cs typeface="+mn-cs"/>
            </a:rPr>
            <a:t>150</a:t>
          </a:r>
          <a:r>
            <a:rPr kumimoji="1" lang="ja-JP" altLang="en-US" sz="1300">
              <a:solidFill>
                <a:schemeClr val="tx1"/>
              </a:solidFill>
              <a:effectLst/>
              <a:latin typeface="ＭＳ ゴシック"/>
              <a:ea typeface="ＭＳ ゴシック"/>
              <a:cs typeface="+mn-cs"/>
            </a:rPr>
            <a:t>百万円を積み立てる。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・災害や社会経済などの変化に柔軟に対応できるよう、過去の災害等の経験を踏まえ、</a:t>
          </a:r>
          <a:r>
            <a:rPr kumimoji="1" lang="en-US" altLang="ja-JP" sz="1300">
              <a:solidFill>
                <a:schemeClr val="tx1"/>
              </a:solidFill>
              <a:effectLst/>
              <a:latin typeface="ＭＳ ゴシック"/>
              <a:ea typeface="ＭＳ ゴシック"/>
              <a:cs typeface="+mn-cs"/>
            </a:rPr>
            <a:t>20</a:t>
          </a:r>
          <a:r>
            <a:rPr kumimoji="1" lang="ja-JP" altLang="en-US" sz="1300">
              <a:solidFill>
                <a:schemeClr val="tx1"/>
              </a:solidFill>
              <a:effectLst/>
              <a:latin typeface="ＭＳ ゴシック"/>
              <a:ea typeface="ＭＳ ゴシック"/>
              <a:cs typeface="+mn-cs"/>
            </a:rPr>
            <a:t>億円程度の財政調整基金残高の確保を堅持する。</a:t>
          </a:r>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3238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5110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5110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・当面取崩しは考えていない。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3238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66750" y="404495"/>
          <a:ext cx="115379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62230</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364200" y="392430"/>
          <a:ext cx="35687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87630</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389600" y="417830"/>
          <a:ext cx="3524250" cy="4883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56515</xdr:rowOff>
    </xdr:to>
    <xdr:sp macro="" textlink="">
      <xdr:nvSpPr>
        <xdr:cNvPr id="5" name="正方形/長方形 4"/>
        <xdr:cNvSpPr/>
      </xdr:nvSpPr>
      <xdr:spPr>
        <a:xfrm>
          <a:off x="18415000" y="441960"/>
          <a:ext cx="348615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新潟県三条市</a:t>
          </a:r>
        </a:p>
      </xdr:txBody>
    </xdr:sp>
    <xdr:clientData/>
  </xdr:twoCellAnchor>
  <xdr:twoCellAnchor>
    <xdr:from xmlns:xdr="http://schemas.openxmlformats.org/drawingml/2006/spreadsheetDrawing">
      <xdr:col>83</xdr:col>
      <xdr:colOff>6350</xdr:colOff>
      <xdr:row>2</xdr:row>
      <xdr:rowOff>62230</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817850" y="392430"/>
          <a:ext cx="243205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87630</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843250" y="417830"/>
          <a:ext cx="2387600" cy="4883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56515</xdr:rowOff>
    </xdr:to>
    <xdr:sp macro="" textlink="">
      <xdr:nvSpPr>
        <xdr:cNvPr id="8" name="正方形/長方形 7"/>
        <xdr:cNvSpPr/>
      </xdr:nvSpPr>
      <xdr:spPr>
        <a:xfrm>
          <a:off x="15868650" y="441960"/>
          <a:ext cx="233045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190500</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62000" y="1161415"/>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76300" y="1193165"/>
          <a:ext cx="12636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37465</xdr:rowOff>
    </xdr:from>
    <xdr:to xmlns:xdr="http://schemas.openxmlformats.org/drawingml/2006/spreadsheetDrawing">
      <xdr:col>16</xdr:col>
      <xdr:colOff>190500</xdr:colOff>
      <xdr:row>17</xdr:row>
      <xdr:rowOff>37465</xdr:rowOff>
    </xdr:to>
    <xdr:sp macro="" textlink="">
      <xdr:nvSpPr>
        <xdr:cNvPr id="11" name="正方形/長方形 10"/>
        <xdr:cNvSpPr/>
      </xdr:nvSpPr>
      <xdr:spPr>
        <a:xfrm>
          <a:off x="2095500" y="1193165"/>
          <a:ext cx="1143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94,521
93,894
431.97
52,035,810
49,668,767
1,952,075
27,159,981
69,276,708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95650" y="1193165"/>
          <a:ext cx="13906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56515</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86300" y="1212215"/>
          <a:ext cx="1841500" cy="9772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56515</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527800" y="1212215"/>
          <a:ext cx="1155700" cy="9772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15.4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56515</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747000" y="1212215"/>
          <a:ext cx="577850" cy="9772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156210</xdr:rowOff>
    </xdr:to>
    <xdr:sp macro="" textlink="">
      <xdr:nvSpPr>
        <xdr:cNvPr id="16" name="正方形/長方形 15"/>
        <xdr:cNvSpPr/>
      </xdr:nvSpPr>
      <xdr:spPr>
        <a:xfrm>
          <a:off x="4686300" y="2018665"/>
          <a:ext cx="1841500"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190500</xdr:colOff>
      <xdr:row>15</xdr:row>
      <xdr:rowOff>156210</xdr:rowOff>
    </xdr:to>
    <xdr:sp macro="" textlink="">
      <xdr:nvSpPr>
        <xdr:cNvPr id="17" name="正方形/長方形 16"/>
        <xdr:cNvSpPr/>
      </xdr:nvSpPr>
      <xdr:spPr>
        <a:xfrm>
          <a:off x="6591300" y="2018665"/>
          <a:ext cx="3124200"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118745</xdr:rowOff>
    </xdr:to>
    <xdr:sp macro="" textlink="">
      <xdr:nvSpPr>
        <xdr:cNvPr id="18" name="角丸四角形 17"/>
        <xdr:cNvSpPr/>
      </xdr:nvSpPr>
      <xdr:spPr>
        <a:xfrm>
          <a:off x="9747250" y="1161415"/>
          <a:ext cx="1301750" cy="11036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149860</xdr:rowOff>
    </xdr:to>
    <xdr:sp macro="" textlink="">
      <xdr:nvSpPr>
        <xdr:cNvPr id="19" name="正方形/長方形 18"/>
        <xdr:cNvSpPr/>
      </xdr:nvSpPr>
      <xdr:spPr>
        <a:xfrm>
          <a:off x="9963150" y="1224280"/>
          <a:ext cx="11557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162560</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963150" y="1483360"/>
          <a:ext cx="11557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149860</xdr:rowOff>
    </xdr:from>
    <xdr:to xmlns:xdr="http://schemas.openxmlformats.org/drawingml/2006/spreadsheetDrawing">
      <xdr:col>58</xdr:col>
      <xdr:colOff>69850</xdr:colOff>
      <xdr:row>14</xdr:row>
      <xdr:rowOff>99695</xdr:rowOff>
    </xdr:to>
    <xdr:sp macro="" textlink="">
      <xdr:nvSpPr>
        <xdr:cNvPr id="21" name="正方形/長方形 20"/>
        <xdr:cNvSpPr/>
      </xdr:nvSpPr>
      <xdr:spPr>
        <a:xfrm>
          <a:off x="9963150" y="1800860"/>
          <a:ext cx="1155700" cy="6102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156210</xdr:rowOff>
    </xdr:from>
    <xdr:to xmlns:xdr="http://schemas.openxmlformats.org/drawingml/2006/spreadsheetDrawing">
      <xdr:col>52</xdr:col>
      <xdr:colOff>69850</xdr:colOff>
      <xdr:row>7</xdr:row>
      <xdr:rowOff>156210</xdr:rowOff>
    </xdr:to>
    <xdr:cxnSp macro="">
      <xdr:nvCxnSpPr>
        <xdr:cNvPr id="22" name="直線コネクタ 21"/>
        <xdr:cNvCxnSpPr/>
      </xdr:nvCxnSpPr>
      <xdr:spPr>
        <a:xfrm>
          <a:off x="9823450" y="1311910"/>
          <a:ext cx="152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125095</xdr:rowOff>
    </xdr:from>
    <xdr:to xmlns:xdr="http://schemas.openxmlformats.org/drawingml/2006/spreadsheetDrawing">
      <xdr:col>51</xdr:col>
      <xdr:colOff>190500</xdr:colOff>
      <xdr:row>11</xdr:row>
      <xdr:rowOff>93980</xdr:rowOff>
    </xdr:to>
    <xdr:cxnSp macro="">
      <xdr:nvCxnSpPr>
        <xdr:cNvPr id="23" name="直線コネクタ 22"/>
        <xdr:cNvCxnSpPr/>
      </xdr:nvCxnSpPr>
      <xdr:spPr>
        <a:xfrm>
          <a:off x="9906000" y="177609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125095</xdr:rowOff>
    </xdr:from>
    <xdr:to xmlns:xdr="http://schemas.openxmlformats.org/drawingml/2006/spreadsheetDrawing">
      <xdr:col>52</xdr:col>
      <xdr:colOff>69850</xdr:colOff>
      <xdr:row>10</xdr:row>
      <xdr:rowOff>125095</xdr:rowOff>
    </xdr:to>
    <xdr:cxnSp macro="">
      <xdr:nvCxnSpPr>
        <xdr:cNvPr id="24" name="直線コネクタ 23"/>
        <xdr:cNvCxnSpPr/>
      </xdr:nvCxnSpPr>
      <xdr:spPr>
        <a:xfrm>
          <a:off x="9823450" y="177609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159385</xdr:rowOff>
    </xdr:to>
    <xdr:cxnSp macro="">
      <xdr:nvCxnSpPr>
        <xdr:cNvPr id="25" name="直線コネクタ 24"/>
        <xdr:cNvCxnSpPr/>
      </xdr:nvCxnSpPr>
      <xdr:spPr>
        <a:xfrm flipV="1">
          <a:off x="9906000" y="2003425"/>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162560</xdr:rowOff>
    </xdr:from>
    <xdr:to xmlns:xdr="http://schemas.openxmlformats.org/drawingml/2006/spreadsheetDrawing">
      <xdr:col>52</xdr:col>
      <xdr:colOff>69850</xdr:colOff>
      <xdr:row>12</xdr:row>
      <xdr:rowOff>162560</xdr:rowOff>
    </xdr:to>
    <xdr:cxnSp macro="">
      <xdr:nvCxnSpPr>
        <xdr:cNvPr id="26" name="直線コネクタ 25"/>
        <xdr:cNvCxnSpPr/>
      </xdr:nvCxnSpPr>
      <xdr:spPr>
        <a:xfrm>
          <a:off x="9823450" y="214376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858375" y="126174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130810</xdr:rowOff>
    </xdr:to>
    <xdr:sp macro="" textlink="">
      <xdr:nvSpPr>
        <xdr:cNvPr id="28" name="フローチャート: 判断 27"/>
        <xdr:cNvSpPr/>
      </xdr:nvSpPr>
      <xdr:spPr>
        <a:xfrm>
          <a:off x="9858375" y="15170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93980</xdr:rowOff>
    </xdr:from>
    <xdr:ext cx="8804910" cy="248285"/>
    <xdr:sp macro="" textlink="">
      <xdr:nvSpPr>
        <xdr:cNvPr id="29" name="テキスト ボックス 28"/>
        <xdr:cNvSpPr txBox="1"/>
      </xdr:nvSpPr>
      <xdr:spPr>
        <a:xfrm>
          <a:off x="704850" y="2900680"/>
          <a:ext cx="88049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2735" cy="254635"/>
    <xdr:sp macro="" textlink="">
      <xdr:nvSpPr>
        <xdr:cNvPr id="30" name="テキスト ボックス 29"/>
        <xdr:cNvSpPr txBox="1"/>
      </xdr:nvSpPr>
      <xdr:spPr>
        <a:xfrm>
          <a:off x="704850" y="3142615"/>
          <a:ext cx="91827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87630</xdr:rowOff>
    </xdr:from>
    <xdr:ext cx="5752465" cy="248285"/>
    <xdr:sp macro="" textlink="">
      <xdr:nvSpPr>
        <xdr:cNvPr id="31" name="テキスト ボックス 30"/>
        <xdr:cNvSpPr txBox="1"/>
      </xdr:nvSpPr>
      <xdr:spPr>
        <a:xfrm>
          <a:off x="704850" y="3389630"/>
          <a:ext cx="57524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19185" cy="254635"/>
    <xdr:sp macro="" textlink="">
      <xdr:nvSpPr>
        <xdr:cNvPr id="32" name="テキスト ボックス 31"/>
        <xdr:cNvSpPr txBox="1"/>
      </xdr:nvSpPr>
      <xdr:spPr>
        <a:xfrm>
          <a:off x="704850" y="3632200"/>
          <a:ext cx="8719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23</xdr:row>
      <xdr:rowOff>80645</xdr:rowOff>
    </xdr:from>
    <xdr:ext cx="5955030" cy="254635"/>
    <xdr:sp macro="" textlink="">
      <xdr:nvSpPr>
        <xdr:cNvPr id="33" name="テキスト ボックス 32"/>
        <xdr:cNvSpPr txBox="1"/>
      </xdr:nvSpPr>
      <xdr:spPr>
        <a:xfrm>
          <a:off x="704850" y="3877945"/>
          <a:ext cx="59550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24</xdr:row>
      <xdr:rowOff>162560</xdr:rowOff>
    </xdr:from>
    <xdr:ext cx="8140065" cy="250825"/>
    <xdr:sp macro="" textlink="">
      <xdr:nvSpPr>
        <xdr:cNvPr id="34" name="テキスト ボックス 33"/>
        <xdr:cNvSpPr txBox="1"/>
      </xdr:nvSpPr>
      <xdr:spPr>
        <a:xfrm>
          <a:off x="704850" y="4124960"/>
          <a:ext cx="81400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74295</xdr:rowOff>
    </xdr:from>
    <xdr:ext cx="178435" cy="254635"/>
    <xdr:sp macro="" textlink="">
      <xdr:nvSpPr>
        <xdr:cNvPr id="35" name="テキスト ボックス 34"/>
        <xdr:cNvSpPr txBox="1"/>
      </xdr:nvSpPr>
      <xdr:spPr>
        <a:xfrm>
          <a:off x="704850" y="4366895"/>
          <a:ext cx="1784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4850" y="4831080"/>
          <a:ext cx="462280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62230</xdr:rowOff>
    </xdr:from>
    <xdr:ext cx="1268730" cy="297815"/>
    <xdr:sp macro="" textlink="">
      <xdr:nvSpPr>
        <xdr:cNvPr id="37" name="テキスト ボックス 36"/>
        <xdr:cNvSpPr txBox="1"/>
      </xdr:nvSpPr>
      <xdr:spPr>
        <a:xfrm>
          <a:off x="1624330" y="5180330"/>
          <a:ext cx="126873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4650" cy="352425"/>
    <xdr:sp macro="" textlink="">
      <xdr:nvSpPr>
        <xdr:cNvPr id="38" name="テキスト ボックス 37"/>
        <xdr:cNvSpPr txBox="1"/>
      </xdr:nvSpPr>
      <xdr:spPr>
        <a:xfrm>
          <a:off x="2890520" y="5155565"/>
          <a:ext cx="1644650"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125095</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72100" y="5078095"/>
          <a:ext cx="139065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56515</xdr:rowOff>
    </xdr:to>
    <xdr:sp macro="" textlink="">
      <xdr:nvSpPr>
        <xdr:cNvPr id="40" name="正方形/長方形 39"/>
        <xdr:cNvSpPr/>
      </xdr:nvSpPr>
      <xdr:spPr>
        <a:xfrm>
          <a:off x="5372100" y="5260975"/>
          <a:ext cx="139065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125095</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70700" y="5078095"/>
          <a:ext cx="11557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56515</xdr:rowOff>
    </xdr:to>
    <xdr:sp macro="" textlink="">
      <xdr:nvSpPr>
        <xdr:cNvPr id="42" name="正方形/長方形 41"/>
        <xdr:cNvSpPr/>
      </xdr:nvSpPr>
      <xdr:spPr>
        <a:xfrm>
          <a:off x="6870700" y="5260975"/>
          <a:ext cx="11557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125095</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97850" y="5078095"/>
          <a:ext cx="11557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56515</xdr:rowOff>
    </xdr:to>
    <xdr:sp macro="" textlink="">
      <xdr:nvSpPr>
        <xdr:cNvPr id="44" name="正方形/長方形 43"/>
        <xdr:cNvSpPr/>
      </xdr:nvSpPr>
      <xdr:spPr>
        <a:xfrm>
          <a:off x="8197850" y="5260975"/>
          <a:ext cx="11557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118745</xdr:rowOff>
    </xdr:from>
    <xdr:to xmlns:xdr="http://schemas.openxmlformats.org/drawingml/2006/spreadsheetDrawing">
      <xdr:col>27</xdr:col>
      <xdr:colOff>184150</xdr:colOff>
      <xdr:row>47</xdr:row>
      <xdr:rowOff>130810</xdr:rowOff>
    </xdr:to>
    <xdr:sp macro="" textlink="">
      <xdr:nvSpPr>
        <xdr:cNvPr id="45" name="正方形/長方形 44"/>
        <xdr:cNvSpPr/>
      </xdr:nvSpPr>
      <xdr:spPr>
        <a:xfrm>
          <a:off x="704850" y="5567045"/>
          <a:ext cx="462280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118745</xdr:rowOff>
    </xdr:from>
    <xdr:to xmlns:xdr="http://schemas.openxmlformats.org/drawingml/2006/spreadsheetDrawing">
      <xdr:col>57</xdr:col>
      <xdr:colOff>120650</xdr:colOff>
      <xdr:row>47</xdr:row>
      <xdr:rowOff>130810</xdr:rowOff>
    </xdr:to>
    <xdr:sp macro="" textlink="">
      <xdr:nvSpPr>
        <xdr:cNvPr id="46" name="正方形/長方形 45"/>
        <xdr:cNvSpPr/>
      </xdr:nvSpPr>
      <xdr:spPr>
        <a:xfrm>
          <a:off x="5499100" y="5567045"/>
          <a:ext cx="548005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118745</xdr:rowOff>
    </xdr:from>
    <xdr:to xmlns:xdr="http://schemas.openxmlformats.org/drawingml/2006/spreadsheetDrawing">
      <xdr:col>46</xdr:col>
      <xdr:colOff>190500</xdr:colOff>
      <xdr:row>35</xdr:row>
      <xdr:rowOff>31115</xdr:rowOff>
    </xdr:to>
    <xdr:sp macro="" textlink="">
      <xdr:nvSpPr>
        <xdr:cNvPr id="47" name="正方形/長方形 46"/>
        <xdr:cNvSpPr/>
      </xdr:nvSpPr>
      <xdr:spPr>
        <a:xfrm>
          <a:off x="5499100" y="5567045"/>
          <a:ext cx="34544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93980</xdr:rowOff>
    </xdr:from>
    <xdr:to xmlns:xdr="http://schemas.openxmlformats.org/drawingml/2006/spreadsheetDrawing">
      <xdr:col>56</xdr:col>
      <xdr:colOff>190500</xdr:colOff>
      <xdr:row>47</xdr:row>
      <xdr:rowOff>68580</xdr:rowOff>
    </xdr:to>
    <xdr:sp macro="" textlink="" fLocksText="0">
      <xdr:nvSpPr>
        <xdr:cNvPr id="48" name="テキスト ボックス 47"/>
        <xdr:cNvSpPr txBox="1"/>
      </xdr:nvSpPr>
      <xdr:spPr>
        <a:xfrm>
          <a:off x="5607050" y="5872480"/>
          <a:ext cx="525145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経営戦略プログラムの考えに基づき、財政基盤の強化を図ってはいるものの、類似団体平均を大きく下回っており、また、近年の大型建設事業の市債等の償還に伴う公債費の増などにより、近年の数値は横ばいで推移してきている。</a:t>
          </a:r>
          <a:r>
            <a:rPr kumimoji="1" lang="ja-JP" altLang="en-US" sz="1300">
              <a:solidFill>
                <a:schemeClr val="tx1"/>
              </a:solidFill>
              <a:latin typeface="ＭＳ Ｐゴシック"/>
              <a:ea typeface="ＭＳ Ｐゴシック"/>
            </a:rPr>
            <a:t>公債費のピークである令和２年度</a:t>
          </a:r>
          <a:r>
            <a:rPr kumimoji="1" lang="ja-JP" altLang="en-US" sz="1300">
              <a:solidFill>
                <a:schemeClr val="tx1"/>
              </a:solidFill>
              <a:latin typeface="ＭＳ Ｐゴシック"/>
              <a:ea typeface="ＭＳ Ｐゴシック"/>
            </a:rPr>
            <a:t>以降は徐々に改善するものと思われるが、引き続き、歳出歳入改革等の対策を着実に実施し、財政の健全化に努めていく。</a:t>
          </a:r>
          <a:endParaRPr kumimoji="1" lang="ja-JP" altLang="en-US" sz="1300">
            <a:solidFill>
              <a:schemeClr val="tx1"/>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130810</xdr:rowOff>
    </xdr:from>
    <xdr:to xmlns:xdr="http://schemas.openxmlformats.org/drawingml/2006/spreadsheetDrawing">
      <xdr:col>27</xdr:col>
      <xdr:colOff>184150</xdr:colOff>
      <xdr:row>47</xdr:row>
      <xdr:rowOff>130810</xdr:rowOff>
    </xdr:to>
    <xdr:cxnSp macro="">
      <xdr:nvCxnSpPr>
        <xdr:cNvPr id="49" name="直線コネクタ 48"/>
        <xdr:cNvCxnSpPr/>
      </xdr:nvCxnSpPr>
      <xdr:spPr>
        <a:xfrm>
          <a:off x="704850" y="789051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160020</xdr:rowOff>
    </xdr:from>
    <xdr:ext cx="762000" cy="248285"/>
    <xdr:sp macro="" textlink="">
      <xdr:nvSpPr>
        <xdr:cNvPr id="50" name="テキスト ボックス 49"/>
        <xdr:cNvSpPr txBox="1"/>
      </xdr:nvSpPr>
      <xdr:spPr>
        <a:xfrm>
          <a:off x="0" y="775462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73025</xdr:rowOff>
    </xdr:from>
    <xdr:to xmlns:xdr="http://schemas.openxmlformats.org/drawingml/2006/spreadsheetDrawing">
      <xdr:col>27</xdr:col>
      <xdr:colOff>184150</xdr:colOff>
      <xdr:row>45</xdr:row>
      <xdr:rowOff>73025</xdr:rowOff>
    </xdr:to>
    <xdr:cxnSp macro="">
      <xdr:nvCxnSpPr>
        <xdr:cNvPr id="51" name="直線コネクタ 50"/>
        <xdr:cNvCxnSpPr/>
      </xdr:nvCxnSpPr>
      <xdr:spPr>
        <a:xfrm>
          <a:off x="704850" y="750252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101600</xdr:rowOff>
    </xdr:from>
    <xdr:ext cx="762000" cy="254635"/>
    <xdr:sp macro="" textlink="">
      <xdr:nvSpPr>
        <xdr:cNvPr id="52" name="テキスト ボックス 51"/>
        <xdr:cNvSpPr txBox="1"/>
      </xdr:nvSpPr>
      <xdr:spPr>
        <a:xfrm>
          <a:off x="0" y="7366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13970</xdr:rowOff>
    </xdr:from>
    <xdr:to xmlns:xdr="http://schemas.openxmlformats.org/drawingml/2006/spreadsheetDrawing">
      <xdr:col>27</xdr:col>
      <xdr:colOff>184150</xdr:colOff>
      <xdr:row>43</xdr:row>
      <xdr:rowOff>13970</xdr:rowOff>
    </xdr:to>
    <xdr:cxnSp macro="">
      <xdr:nvCxnSpPr>
        <xdr:cNvPr id="53" name="直線コネクタ 52"/>
        <xdr:cNvCxnSpPr/>
      </xdr:nvCxnSpPr>
      <xdr:spPr>
        <a:xfrm>
          <a:off x="704850" y="711327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42545</xdr:rowOff>
    </xdr:from>
    <xdr:ext cx="762000" cy="254635"/>
    <xdr:sp macro="" textlink="">
      <xdr:nvSpPr>
        <xdr:cNvPr id="54" name="テキスト ボックス 53"/>
        <xdr:cNvSpPr txBox="1"/>
      </xdr:nvSpPr>
      <xdr:spPr>
        <a:xfrm>
          <a:off x="0" y="69767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125095</xdr:rowOff>
    </xdr:from>
    <xdr:to xmlns:xdr="http://schemas.openxmlformats.org/drawingml/2006/spreadsheetDrawing">
      <xdr:col>27</xdr:col>
      <xdr:colOff>184150</xdr:colOff>
      <xdr:row>40</xdr:row>
      <xdr:rowOff>125095</xdr:rowOff>
    </xdr:to>
    <xdr:cxnSp macro="">
      <xdr:nvCxnSpPr>
        <xdr:cNvPr id="55" name="直線コネクタ 54"/>
        <xdr:cNvCxnSpPr/>
      </xdr:nvCxnSpPr>
      <xdr:spPr>
        <a:xfrm>
          <a:off x="704850" y="672909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153670</xdr:rowOff>
    </xdr:from>
    <xdr:ext cx="762000" cy="248285"/>
    <xdr:sp macro="" textlink="">
      <xdr:nvSpPr>
        <xdr:cNvPr id="56" name="テキスト ボックス 55"/>
        <xdr:cNvSpPr txBox="1"/>
      </xdr:nvSpPr>
      <xdr:spPr>
        <a:xfrm>
          <a:off x="0" y="65925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66675</xdr:rowOff>
    </xdr:from>
    <xdr:to xmlns:xdr="http://schemas.openxmlformats.org/drawingml/2006/spreadsheetDrawing">
      <xdr:col>27</xdr:col>
      <xdr:colOff>184150</xdr:colOff>
      <xdr:row>38</xdr:row>
      <xdr:rowOff>66675</xdr:rowOff>
    </xdr:to>
    <xdr:cxnSp macro="">
      <xdr:nvCxnSpPr>
        <xdr:cNvPr id="57" name="直線コネクタ 56"/>
        <xdr:cNvCxnSpPr/>
      </xdr:nvCxnSpPr>
      <xdr:spPr>
        <a:xfrm>
          <a:off x="704850" y="634047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95885</xdr:rowOff>
    </xdr:from>
    <xdr:ext cx="762000" cy="248285"/>
    <xdr:sp macro="" textlink="">
      <xdr:nvSpPr>
        <xdr:cNvPr id="58" name="テキスト ボックス 57"/>
        <xdr:cNvSpPr txBox="1"/>
      </xdr:nvSpPr>
      <xdr:spPr>
        <a:xfrm>
          <a:off x="0" y="62045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7620</xdr:rowOff>
    </xdr:from>
    <xdr:to xmlns:xdr="http://schemas.openxmlformats.org/drawingml/2006/spreadsheetDrawing">
      <xdr:col>27</xdr:col>
      <xdr:colOff>184150</xdr:colOff>
      <xdr:row>36</xdr:row>
      <xdr:rowOff>7620</xdr:rowOff>
    </xdr:to>
    <xdr:cxnSp macro="">
      <xdr:nvCxnSpPr>
        <xdr:cNvPr id="59" name="直線コネクタ 58"/>
        <xdr:cNvCxnSpPr/>
      </xdr:nvCxnSpPr>
      <xdr:spPr>
        <a:xfrm>
          <a:off x="704850" y="595122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36830</xdr:rowOff>
    </xdr:from>
    <xdr:ext cx="762000" cy="254635"/>
    <xdr:sp macro="" textlink="">
      <xdr:nvSpPr>
        <xdr:cNvPr id="60" name="テキスト ボックス 59"/>
        <xdr:cNvSpPr txBox="1"/>
      </xdr:nvSpPr>
      <xdr:spPr>
        <a:xfrm>
          <a:off x="0" y="58153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118745</xdr:rowOff>
    </xdr:from>
    <xdr:to xmlns:xdr="http://schemas.openxmlformats.org/drawingml/2006/spreadsheetDrawing">
      <xdr:col>27</xdr:col>
      <xdr:colOff>184150</xdr:colOff>
      <xdr:row>33</xdr:row>
      <xdr:rowOff>118745</xdr:rowOff>
    </xdr:to>
    <xdr:cxnSp macro="">
      <xdr:nvCxnSpPr>
        <xdr:cNvPr id="61" name="直線コネクタ 60"/>
        <xdr:cNvCxnSpPr/>
      </xdr:nvCxnSpPr>
      <xdr:spPr>
        <a:xfrm>
          <a:off x="704850" y="556704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54635"/>
    <xdr:sp macro="" textlink="">
      <xdr:nvSpPr>
        <xdr:cNvPr id="62" name="テキスト ボックス 61"/>
        <xdr:cNvSpPr txBox="1"/>
      </xdr:nvSpPr>
      <xdr:spPr>
        <a:xfrm>
          <a:off x="0" y="54298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118745</xdr:rowOff>
    </xdr:from>
    <xdr:to xmlns:xdr="http://schemas.openxmlformats.org/drawingml/2006/spreadsheetDrawing">
      <xdr:col>27</xdr:col>
      <xdr:colOff>184150</xdr:colOff>
      <xdr:row>47</xdr:row>
      <xdr:rowOff>130810</xdr:rowOff>
    </xdr:to>
    <xdr:sp macro="" textlink="">
      <xdr:nvSpPr>
        <xdr:cNvPr id="63" name="財政力グラフ枠"/>
        <xdr:cNvSpPr/>
      </xdr:nvSpPr>
      <xdr:spPr>
        <a:xfrm>
          <a:off x="704850" y="5567045"/>
          <a:ext cx="462280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127000</xdr:rowOff>
    </xdr:from>
    <xdr:to xmlns:xdr="http://schemas.openxmlformats.org/drawingml/2006/spreadsheetDrawing">
      <xdr:col>23</xdr:col>
      <xdr:colOff>133350</xdr:colOff>
      <xdr:row>45</xdr:row>
      <xdr:rowOff>33020</xdr:rowOff>
    </xdr:to>
    <xdr:cxnSp macro="">
      <xdr:nvCxnSpPr>
        <xdr:cNvPr id="64" name="直線コネクタ 63"/>
        <xdr:cNvCxnSpPr/>
      </xdr:nvCxnSpPr>
      <xdr:spPr>
        <a:xfrm flipV="1">
          <a:off x="4514850" y="6070600"/>
          <a:ext cx="0" cy="1391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5715</xdr:rowOff>
    </xdr:from>
    <xdr:ext cx="759460" cy="254635"/>
    <xdr:sp macro="" textlink="">
      <xdr:nvSpPr>
        <xdr:cNvPr id="65" name="財政力最小値テキスト"/>
        <xdr:cNvSpPr txBox="1"/>
      </xdr:nvSpPr>
      <xdr:spPr>
        <a:xfrm>
          <a:off x="4584700" y="743521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33020</xdr:rowOff>
    </xdr:from>
    <xdr:to xmlns:xdr="http://schemas.openxmlformats.org/drawingml/2006/spreadsheetDrawing">
      <xdr:col>24</xdr:col>
      <xdr:colOff>12700</xdr:colOff>
      <xdr:row>45</xdr:row>
      <xdr:rowOff>33020</xdr:rowOff>
    </xdr:to>
    <xdr:cxnSp macro="">
      <xdr:nvCxnSpPr>
        <xdr:cNvPr id="66" name="直線コネクタ 65"/>
        <xdr:cNvCxnSpPr/>
      </xdr:nvCxnSpPr>
      <xdr:spPr>
        <a:xfrm>
          <a:off x="4425950" y="7462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42545</xdr:rowOff>
    </xdr:from>
    <xdr:ext cx="759460" cy="254635"/>
    <xdr:sp macro="" textlink="">
      <xdr:nvSpPr>
        <xdr:cNvPr id="67" name="財政力最大値テキスト"/>
        <xdr:cNvSpPr txBox="1"/>
      </xdr:nvSpPr>
      <xdr:spPr>
        <a:xfrm>
          <a:off x="4584700" y="582104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127000</xdr:rowOff>
    </xdr:from>
    <xdr:to xmlns:xdr="http://schemas.openxmlformats.org/drawingml/2006/spreadsheetDrawing">
      <xdr:col>24</xdr:col>
      <xdr:colOff>12700</xdr:colOff>
      <xdr:row>36</xdr:row>
      <xdr:rowOff>127000</xdr:rowOff>
    </xdr:to>
    <xdr:cxnSp macro="">
      <xdr:nvCxnSpPr>
        <xdr:cNvPr id="68" name="直線コネクタ 67"/>
        <xdr:cNvCxnSpPr/>
      </xdr:nvCxnSpPr>
      <xdr:spPr>
        <a:xfrm>
          <a:off x="4425950" y="6070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40640</xdr:rowOff>
    </xdr:from>
    <xdr:to xmlns:xdr="http://schemas.openxmlformats.org/drawingml/2006/spreadsheetDrawing">
      <xdr:col>23</xdr:col>
      <xdr:colOff>133350</xdr:colOff>
      <xdr:row>43</xdr:row>
      <xdr:rowOff>67310</xdr:rowOff>
    </xdr:to>
    <xdr:cxnSp macro="">
      <xdr:nvCxnSpPr>
        <xdr:cNvPr id="69" name="直線コネクタ 68"/>
        <xdr:cNvCxnSpPr/>
      </xdr:nvCxnSpPr>
      <xdr:spPr>
        <a:xfrm>
          <a:off x="3752850" y="713994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160020</xdr:rowOff>
    </xdr:from>
    <xdr:ext cx="759460" cy="248285"/>
    <xdr:sp macro="" textlink="">
      <xdr:nvSpPr>
        <xdr:cNvPr id="70" name="財政力平均値テキスト"/>
        <xdr:cNvSpPr txBox="1"/>
      </xdr:nvSpPr>
      <xdr:spPr>
        <a:xfrm>
          <a:off x="4584700" y="6764020"/>
          <a:ext cx="7594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142875</xdr:rowOff>
    </xdr:from>
    <xdr:to xmlns:xdr="http://schemas.openxmlformats.org/drawingml/2006/spreadsheetDrawing">
      <xdr:col>23</xdr:col>
      <xdr:colOff>184150</xdr:colOff>
      <xdr:row>42</xdr:row>
      <xdr:rowOff>74295</xdr:rowOff>
    </xdr:to>
    <xdr:sp macro="" textlink="">
      <xdr:nvSpPr>
        <xdr:cNvPr id="71" name="フローチャート: 判断 70"/>
        <xdr:cNvSpPr/>
      </xdr:nvSpPr>
      <xdr:spPr>
        <a:xfrm>
          <a:off x="4464050" y="691197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40640</xdr:rowOff>
    </xdr:from>
    <xdr:to xmlns:xdr="http://schemas.openxmlformats.org/drawingml/2006/spreadsheetDrawing">
      <xdr:col>19</xdr:col>
      <xdr:colOff>133350</xdr:colOff>
      <xdr:row>43</xdr:row>
      <xdr:rowOff>40640</xdr:rowOff>
    </xdr:to>
    <xdr:cxnSp macro="">
      <xdr:nvCxnSpPr>
        <xdr:cNvPr id="72" name="直線コネクタ 71"/>
        <xdr:cNvCxnSpPr/>
      </xdr:nvCxnSpPr>
      <xdr:spPr>
        <a:xfrm>
          <a:off x="2940050" y="713994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104140</xdr:rowOff>
    </xdr:from>
    <xdr:to xmlns:xdr="http://schemas.openxmlformats.org/drawingml/2006/spreadsheetDrawing">
      <xdr:col>19</xdr:col>
      <xdr:colOff>184150</xdr:colOff>
      <xdr:row>42</xdr:row>
      <xdr:rowOff>35560</xdr:rowOff>
    </xdr:to>
    <xdr:sp macro="" textlink="">
      <xdr:nvSpPr>
        <xdr:cNvPr id="73" name="フローチャート: 判断 72"/>
        <xdr:cNvSpPr/>
      </xdr:nvSpPr>
      <xdr:spPr>
        <a:xfrm>
          <a:off x="3702050" y="68732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45085</xdr:rowOff>
    </xdr:from>
    <xdr:ext cx="736600" cy="254635"/>
    <xdr:sp macro="" textlink="">
      <xdr:nvSpPr>
        <xdr:cNvPr id="74" name="テキスト ボックス 73"/>
        <xdr:cNvSpPr txBox="1"/>
      </xdr:nvSpPr>
      <xdr:spPr>
        <a:xfrm>
          <a:off x="3409950" y="66490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27940</xdr:rowOff>
    </xdr:from>
    <xdr:to xmlns:xdr="http://schemas.openxmlformats.org/drawingml/2006/spreadsheetDrawing">
      <xdr:col>15</xdr:col>
      <xdr:colOff>82550</xdr:colOff>
      <xdr:row>43</xdr:row>
      <xdr:rowOff>40640</xdr:rowOff>
    </xdr:to>
    <xdr:cxnSp macro="">
      <xdr:nvCxnSpPr>
        <xdr:cNvPr id="75" name="直線コネクタ 74"/>
        <xdr:cNvCxnSpPr/>
      </xdr:nvCxnSpPr>
      <xdr:spPr>
        <a:xfrm>
          <a:off x="2127250" y="712724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130175</xdr:rowOff>
    </xdr:from>
    <xdr:to xmlns:xdr="http://schemas.openxmlformats.org/drawingml/2006/spreadsheetDrawing">
      <xdr:col>15</xdr:col>
      <xdr:colOff>133350</xdr:colOff>
      <xdr:row>42</xdr:row>
      <xdr:rowOff>62230</xdr:rowOff>
    </xdr:to>
    <xdr:sp macro="" textlink="">
      <xdr:nvSpPr>
        <xdr:cNvPr id="76" name="フローチャート: 判断 75"/>
        <xdr:cNvSpPr/>
      </xdr:nvSpPr>
      <xdr:spPr>
        <a:xfrm>
          <a:off x="2889250" y="68992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71755</xdr:rowOff>
    </xdr:from>
    <xdr:ext cx="762000" cy="254635"/>
    <xdr:sp macro="" textlink="">
      <xdr:nvSpPr>
        <xdr:cNvPr id="77" name="テキスト ボックス 76"/>
        <xdr:cNvSpPr txBox="1"/>
      </xdr:nvSpPr>
      <xdr:spPr>
        <a:xfrm>
          <a:off x="2597150" y="66757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13970</xdr:rowOff>
    </xdr:from>
    <xdr:to xmlns:xdr="http://schemas.openxmlformats.org/drawingml/2006/spreadsheetDrawing">
      <xdr:col>11</xdr:col>
      <xdr:colOff>31750</xdr:colOff>
      <xdr:row>43</xdr:row>
      <xdr:rowOff>27940</xdr:rowOff>
    </xdr:to>
    <xdr:cxnSp macro="">
      <xdr:nvCxnSpPr>
        <xdr:cNvPr id="78" name="直線コネクタ 77"/>
        <xdr:cNvCxnSpPr/>
      </xdr:nvCxnSpPr>
      <xdr:spPr>
        <a:xfrm>
          <a:off x="1333500" y="711327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117475</xdr:rowOff>
    </xdr:from>
    <xdr:to xmlns:xdr="http://schemas.openxmlformats.org/drawingml/2006/spreadsheetDrawing">
      <xdr:col>11</xdr:col>
      <xdr:colOff>82550</xdr:colOff>
      <xdr:row>42</xdr:row>
      <xdr:rowOff>48260</xdr:rowOff>
    </xdr:to>
    <xdr:sp macro="" textlink="">
      <xdr:nvSpPr>
        <xdr:cNvPr id="79" name="フローチャート: 判断 78"/>
        <xdr:cNvSpPr/>
      </xdr:nvSpPr>
      <xdr:spPr>
        <a:xfrm>
          <a:off x="2095500" y="6886575"/>
          <a:ext cx="825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59055</xdr:rowOff>
    </xdr:from>
    <xdr:ext cx="759460" cy="248285"/>
    <xdr:sp macro="" textlink="">
      <xdr:nvSpPr>
        <xdr:cNvPr id="80" name="テキスト ボックス 79"/>
        <xdr:cNvSpPr txBox="1"/>
      </xdr:nvSpPr>
      <xdr:spPr>
        <a:xfrm>
          <a:off x="1784350" y="666305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117475</xdr:rowOff>
    </xdr:from>
    <xdr:to xmlns:xdr="http://schemas.openxmlformats.org/drawingml/2006/spreadsheetDrawing">
      <xdr:col>7</xdr:col>
      <xdr:colOff>31750</xdr:colOff>
      <xdr:row>42</xdr:row>
      <xdr:rowOff>48260</xdr:rowOff>
    </xdr:to>
    <xdr:sp macro="" textlink="">
      <xdr:nvSpPr>
        <xdr:cNvPr id="81" name="フローチャート: 判断 80"/>
        <xdr:cNvSpPr/>
      </xdr:nvSpPr>
      <xdr:spPr>
        <a:xfrm>
          <a:off x="1282700" y="6886575"/>
          <a:ext cx="825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59055</xdr:rowOff>
    </xdr:from>
    <xdr:ext cx="759460" cy="248285"/>
    <xdr:sp macro="" textlink="">
      <xdr:nvSpPr>
        <xdr:cNvPr id="82" name="テキスト ボックス 81"/>
        <xdr:cNvSpPr txBox="1"/>
      </xdr:nvSpPr>
      <xdr:spPr>
        <a:xfrm>
          <a:off x="971550" y="666305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128905</xdr:rowOff>
    </xdr:from>
    <xdr:ext cx="758190" cy="248285"/>
    <xdr:sp macro="" textlink="">
      <xdr:nvSpPr>
        <xdr:cNvPr id="83" name="テキスト ボックス 82"/>
        <xdr:cNvSpPr txBox="1"/>
      </xdr:nvSpPr>
      <xdr:spPr>
        <a:xfrm>
          <a:off x="4318000" y="788860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128905</xdr:rowOff>
    </xdr:from>
    <xdr:ext cx="758190" cy="248285"/>
    <xdr:sp macro="" textlink="">
      <xdr:nvSpPr>
        <xdr:cNvPr id="84" name="テキスト ボックス 83"/>
        <xdr:cNvSpPr txBox="1"/>
      </xdr:nvSpPr>
      <xdr:spPr>
        <a:xfrm>
          <a:off x="3556000" y="788860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128905</xdr:rowOff>
    </xdr:from>
    <xdr:ext cx="755650" cy="248285"/>
    <xdr:sp macro="" textlink="">
      <xdr:nvSpPr>
        <xdr:cNvPr id="85" name="テキスト ボックス 84"/>
        <xdr:cNvSpPr txBox="1"/>
      </xdr:nvSpPr>
      <xdr:spPr>
        <a:xfrm>
          <a:off x="2743200" y="7888605"/>
          <a:ext cx="7556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128905</xdr:rowOff>
    </xdr:from>
    <xdr:ext cx="755650" cy="248285"/>
    <xdr:sp macro="" textlink="">
      <xdr:nvSpPr>
        <xdr:cNvPr id="86" name="テキスト ボックス 85"/>
        <xdr:cNvSpPr txBox="1"/>
      </xdr:nvSpPr>
      <xdr:spPr>
        <a:xfrm>
          <a:off x="1930400" y="7888605"/>
          <a:ext cx="7556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128905</xdr:rowOff>
    </xdr:from>
    <xdr:ext cx="758190" cy="248285"/>
    <xdr:sp macro="" textlink="">
      <xdr:nvSpPr>
        <xdr:cNvPr id="87" name="テキスト ボックス 86"/>
        <xdr:cNvSpPr txBox="1"/>
      </xdr:nvSpPr>
      <xdr:spPr>
        <a:xfrm>
          <a:off x="1136650" y="788860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17780</xdr:rowOff>
    </xdr:from>
    <xdr:to xmlns:xdr="http://schemas.openxmlformats.org/drawingml/2006/spreadsheetDrawing">
      <xdr:col>23</xdr:col>
      <xdr:colOff>184150</xdr:colOff>
      <xdr:row>43</xdr:row>
      <xdr:rowOff>117475</xdr:rowOff>
    </xdr:to>
    <xdr:sp macro="" textlink="">
      <xdr:nvSpPr>
        <xdr:cNvPr id="88" name="楕円 87"/>
        <xdr:cNvSpPr/>
      </xdr:nvSpPr>
      <xdr:spPr>
        <a:xfrm>
          <a:off x="4464050" y="71170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158750</xdr:rowOff>
    </xdr:from>
    <xdr:ext cx="759460" cy="248285"/>
    <xdr:sp macro="" textlink="">
      <xdr:nvSpPr>
        <xdr:cNvPr id="89" name="財政力該当値テキスト"/>
        <xdr:cNvSpPr txBox="1"/>
      </xdr:nvSpPr>
      <xdr:spPr>
        <a:xfrm>
          <a:off x="4584700" y="7092950"/>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160020</xdr:rowOff>
    </xdr:from>
    <xdr:to xmlns:xdr="http://schemas.openxmlformats.org/drawingml/2006/spreadsheetDrawing">
      <xdr:col>19</xdr:col>
      <xdr:colOff>184150</xdr:colOff>
      <xdr:row>43</xdr:row>
      <xdr:rowOff>91440</xdr:rowOff>
    </xdr:to>
    <xdr:sp macro="" textlink="">
      <xdr:nvSpPr>
        <xdr:cNvPr id="90" name="楕円 89"/>
        <xdr:cNvSpPr/>
      </xdr:nvSpPr>
      <xdr:spPr>
        <a:xfrm>
          <a:off x="3702050" y="709422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75565</xdr:rowOff>
    </xdr:from>
    <xdr:ext cx="736600" cy="254635"/>
    <xdr:sp macro="" textlink="">
      <xdr:nvSpPr>
        <xdr:cNvPr id="91" name="テキスト ボックス 90"/>
        <xdr:cNvSpPr txBox="1"/>
      </xdr:nvSpPr>
      <xdr:spPr>
        <a:xfrm>
          <a:off x="3409950" y="71748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160020</xdr:rowOff>
    </xdr:from>
    <xdr:to xmlns:xdr="http://schemas.openxmlformats.org/drawingml/2006/spreadsheetDrawing">
      <xdr:col>15</xdr:col>
      <xdr:colOff>133350</xdr:colOff>
      <xdr:row>43</xdr:row>
      <xdr:rowOff>91440</xdr:rowOff>
    </xdr:to>
    <xdr:sp macro="" textlink="">
      <xdr:nvSpPr>
        <xdr:cNvPr id="92" name="楕円 91"/>
        <xdr:cNvSpPr/>
      </xdr:nvSpPr>
      <xdr:spPr>
        <a:xfrm>
          <a:off x="2889250" y="709422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75565</xdr:rowOff>
    </xdr:from>
    <xdr:ext cx="762000" cy="254635"/>
    <xdr:sp macro="" textlink="">
      <xdr:nvSpPr>
        <xdr:cNvPr id="93" name="テキスト ボックス 92"/>
        <xdr:cNvSpPr txBox="1"/>
      </xdr:nvSpPr>
      <xdr:spPr>
        <a:xfrm>
          <a:off x="2597150" y="71748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145415</xdr:rowOff>
    </xdr:from>
    <xdr:to xmlns:xdr="http://schemas.openxmlformats.org/drawingml/2006/spreadsheetDrawing">
      <xdr:col>11</xdr:col>
      <xdr:colOff>82550</xdr:colOff>
      <xdr:row>43</xdr:row>
      <xdr:rowOff>76835</xdr:rowOff>
    </xdr:to>
    <xdr:sp macro="" textlink="">
      <xdr:nvSpPr>
        <xdr:cNvPr id="94" name="楕円 93"/>
        <xdr:cNvSpPr/>
      </xdr:nvSpPr>
      <xdr:spPr>
        <a:xfrm>
          <a:off x="2095500" y="707961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62230</xdr:rowOff>
    </xdr:from>
    <xdr:ext cx="759460" cy="248285"/>
    <xdr:sp macro="" textlink="">
      <xdr:nvSpPr>
        <xdr:cNvPr id="95" name="テキスト ボックス 94"/>
        <xdr:cNvSpPr txBox="1"/>
      </xdr:nvSpPr>
      <xdr:spPr>
        <a:xfrm>
          <a:off x="1784350" y="7161530"/>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132715</xdr:rowOff>
    </xdr:from>
    <xdr:to xmlns:xdr="http://schemas.openxmlformats.org/drawingml/2006/spreadsheetDrawing">
      <xdr:col>7</xdr:col>
      <xdr:colOff>31750</xdr:colOff>
      <xdr:row>43</xdr:row>
      <xdr:rowOff>64135</xdr:rowOff>
    </xdr:to>
    <xdr:sp macro="" textlink="">
      <xdr:nvSpPr>
        <xdr:cNvPr id="96" name="楕円 95"/>
        <xdr:cNvSpPr/>
      </xdr:nvSpPr>
      <xdr:spPr>
        <a:xfrm>
          <a:off x="1282700" y="706691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48895</xdr:rowOff>
    </xdr:from>
    <xdr:ext cx="759460" cy="254635"/>
    <xdr:sp macro="" textlink="">
      <xdr:nvSpPr>
        <xdr:cNvPr id="97" name="テキスト ボックス 96"/>
        <xdr:cNvSpPr txBox="1"/>
      </xdr:nvSpPr>
      <xdr:spPr>
        <a:xfrm>
          <a:off x="971550" y="714819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56515</xdr:rowOff>
    </xdr:to>
    <xdr:sp macro="" textlink="">
      <xdr:nvSpPr>
        <xdr:cNvPr id="98" name="正方形/長方形 97"/>
        <xdr:cNvSpPr/>
      </xdr:nvSpPr>
      <xdr:spPr>
        <a:xfrm>
          <a:off x="704850" y="8500745"/>
          <a:ext cx="462280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99695</xdr:rowOff>
    </xdr:from>
    <xdr:ext cx="1432560" cy="299720"/>
    <xdr:sp macro="" textlink="">
      <xdr:nvSpPr>
        <xdr:cNvPr id="99" name="テキスト ボックス 98"/>
        <xdr:cNvSpPr txBox="1"/>
      </xdr:nvSpPr>
      <xdr:spPr>
        <a:xfrm>
          <a:off x="1541145" y="8849995"/>
          <a:ext cx="1432560" cy="2997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48460" cy="352425"/>
    <xdr:sp macro="" textlink="">
      <xdr:nvSpPr>
        <xdr:cNvPr id="100" name="テキスト ボックス 99"/>
        <xdr:cNvSpPr txBox="1"/>
      </xdr:nvSpPr>
      <xdr:spPr>
        <a:xfrm>
          <a:off x="2973705" y="8824595"/>
          <a:ext cx="1648460"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162560</xdr:rowOff>
    </xdr:from>
    <xdr:to xmlns:xdr="http://schemas.openxmlformats.org/drawingml/2006/spreadsheetDrawing">
      <xdr:col>35</xdr:col>
      <xdr:colOff>95250</xdr:colOff>
      <xdr:row>54</xdr:row>
      <xdr:rowOff>74295</xdr:rowOff>
    </xdr:to>
    <xdr:sp macro="" textlink="">
      <xdr:nvSpPr>
        <xdr:cNvPr id="101" name="正方形/長方形 100"/>
        <xdr:cNvSpPr/>
      </xdr:nvSpPr>
      <xdr:spPr>
        <a:xfrm>
          <a:off x="5372100" y="8747760"/>
          <a:ext cx="139065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12065</xdr:rowOff>
    </xdr:from>
    <xdr:to xmlns:xdr="http://schemas.openxmlformats.org/drawingml/2006/spreadsheetDrawing">
      <xdr:col>35</xdr:col>
      <xdr:colOff>95250</xdr:colOff>
      <xdr:row>55</xdr:row>
      <xdr:rowOff>93980</xdr:rowOff>
    </xdr:to>
    <xdr:sp macro="" textlink="">
      <xdr:nvSpPr>
        <xdr:cNvPr id="102" name="正方形/長方形 101"/>
        <xdr:cNvSpPr/>
      </xdr:nvSpPr>
      <xdr:spPr>
        <a:xfrm>
          <a:off x="5372100" y="8927465"/>
          <a:ext cx="139065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162560</xdr:rowOff>
    </xdr:from>
    <xdr:to xmlns:xdr="http://schemas.openxmlformats.org/drawingml/2006/spreadsheetDrawing">
      <xdr:col>42</xdr:col>
      <xdr:colOff>25400</xdr:colOff>
      <xdr:row>54</xdr:row>
      <xdr:rowOff>74295</xdr:rowOff>
    </xdr:to>
    <xdr:sp macro="" textlink="">
      <xdr:nvSpPr>
        <xdr:cNvPr id="103" name="正方形/長方形 102"/>
        <xdr:cNvSpPr/>
      </xdr:nvSpPr>
      <xdr:spPr>
        <a:xfrm>
          <a:off x="6870700" y="8747760"/>
          <a:ext cx="11557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12065</xdr:rowOff>
    </xdr:from>
    <xdr:to xmlns:xdr="http://schemas.openxmlformats.org/drawingml/2006/spreadsheetDrawing">
      <xdr:col>42</xdr:col>
      <xdr:colOff>25400</xdr:colOff>
      <xdr:row>55</xdr:row>
      <xdr:rowOff>93980</xdr:rowOff>
    </xdr:to>
    <xdr:sp macro="" textlink="">
      <xdr:nvSpPr>
        <xdr:cNvPr id="104" name="正方形/長方形 103"/>
        <xdr:cNvSpPr/>
      </xdr:nvSpPr>
      <xdr:spPr>
        <a:xfrm>
          <a:off x="6870700" y="8927465"/>
          <a:ext cx="11557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162560</xdr:rowOff>
    </xdr:from>
    <xdr:to xmlns:xdr="http://schemas.openxmlformats.org/drawingml/2006/spreadsheetDrawing">
      <xdr:col>49</xdr:col>
      <xdr:colOff>19050</xdr:colOff>
      <xdr:row>54</xdr:row>
      <xdr:rowOff>74295</xdr:rowOff>
    </xdr:to>
    <xdr:sp macro="" textlink="">
      <xdr:nvSpPr>
        <xdr:cNvPr id="105" name="正方形/長方形 104"/>
        <xdr:cNvSpPr/>
      </xdr:nvSpPr>
      <xdr:spPr>
        <a:xfrm>
          <a:off x="8197850" y="8747760"/>
          <a:ext cx="11557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6350</xdr:colOff>
      <xdr:row>54</xdr:row>
      <xdr:rowOff>12065</xdr:rowOff>
    </xdr:from>
    <xdr:to xmlns:xdr="http://schemas.openxmlformats.org/drawingml/2006/spreadsheetDrawing">
      <xdr:col>49</xdr:col>
      <xdr:colOff>19050</xdr:colOff>
      <xdr:row>55</xdr:row>
      <xdr:rowOff>93980</xdr:rowOff>
    </xdr:to>
    <xdr:sp macro="" textlink="">
      <xdr:nvSpPr>
        <xdr:cNvPr id="106" name="正方形/長方形 105"/>
        <xdr:cNvSpPr/>
      </xdr:nvSpPr>
      <xdr:spPr>
        <a:xfrm>
          <a:off x="8197850" y="8927465"/>
          <a:ext cx="11557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156210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04850" y="9236710"/>
          <a:ext cx="4622800" cy="232029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156210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499100" y="9236710"/>
          <a:ext cx="5480050" cy="23202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156210</xdr:rowOff>
    </xdr:from>
    <xdr:to xmlns:xdr="http://schemas.openxmlformats.org/drawingml/2006/spreadsheetDrawing">
      <xdr:col>46</xdr:col>
      <xdr:colOff>190500</xdr:colOff>
      <xdr:row>57</xdr:row>
      <xdr:rowOff>68580</xdr:rowOff>
    </xdr:to>
    <xdr:sp macro="" textlink="">
      <xdr:nvSpPr>
        <xdr:cNvPr id="109" name="正方形/長方形 108"/>
        <xdr:cNvSpPr/>
      </xdr:nvSpPr>
      <xdr:spPr>
        <a:xfrm>
          <a:off x="5499100" y="9236710"/>
          <a:ext cx="34544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130810</xdr:rowOff>
    </xdr:from>
    <xdr:to xmlns:xdr="http://schemas.openxmlformats.org/drawingml/2006/spreadsheetDrawing">
      <xdr:col>56</xdr:col>
      <xdr:colOff>190500</xdr:colOff>
      <xdr:row>69</xdr:row>
      <xdr:rowOff>106045</xdr:rowOff>
    </xdr:to>
    <xdr:sp macro="" textlink="" fLocksText="0">
      <xdr:nvSpPr>
        <xdr:cNvPr id="110" name="テキスト ボックス 109"/>
        <xdr:cNvSpPr txBox="1"/>
      </xdr:nvSpPr>
      <xdr:spPr>
        <a:xfrm>
          <a:off x="5607050" y="9541510"/>
          <a:ext cx="525145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普通交付税に臨時財政対策債償還基金費などの臨時費目が創設されるなど、一般財源が大幅に増加したことに加え、市立大学の開学、定年退職者の減少、民間委託などにより人件費が大幅に減少したことなどの要因から、経常収支比率は対前年度比で6.8ポイント減少した。しかし、今後は老朽化する公共施設の維持補修費などの増加により、比率は上昇していくと見込んでいることから、人件費の削減や公債費負担の適正化を図るとともに、既存事業の費用対効果等を踏まえた事業の構築等に努めていく。</a:t>
          </a:r>
        </a:p>
      </xdr:txBody>
    </xdr:sp>
    <xdr:clientData/>
  </xdr:twoCellAnchor>
  <xdr:oneCellAnchor>
    <xdr:from xmlns:xdr="http://schemas.openxmlformats.org/drawingml/2006/spreadsheetDrawing">
      <xdr:col>3</xdr:col>
      <xdr:colOff>95250</xdr:colOff>
      <xdr:row>54</xdr:row>
      <xdr:rowOff>137160</xdr:rowOff>
    </xdr:from>
    <xdr:ext cx="294640" cy="221615"/>
    <xdr:sp macro="" textlink="">
      <xdr:nvSpPr>
        <xdr:cNvPr id="111" name="テキスト ボックス 110"/>
        <xdr:cNvSpPr txBox="1"/>
      </xdr:nvSpPr>
      <xdr:spPr>
        <a:xfrm>
          <a:off x="666750" y="905256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04850" y="115570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48285"/>
    <xdr:sp macro="" textlink="">
      <xdr:nvSpPr>
        <xdr:cNvPr id="113" name="テキスト ボックス 112"/>
        <xdr:cNvSpPr txBox="1"/>
      </xdr:nvSpPr>
      <xdr:spPr>
        <a:xfrm>
          <a:off x="0" y="11420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31115</xdr:rowOff>
    </xdr:from>
    <xdr:to xmlns:xdr="http://schemas.openxmlformats.org/drawingml/2006/spreadsheetDrawing">
      <xdr:col>27</xdr:col>
      <xdr:colOff>184150</xdr:colOff>
      <xdr:row>67</xdr:row>
      <xdr:rowOff>31115</xdr:rowOff>
    </xdr:to>
    <xdr:cxnSp macro="">
      <xdr:nvCxnSpPr>
        <xdr:cNvPr id="114" name="直線コネクタ 113"/>
        <xdr:cNvCxnSpPr/>
      </xdr:nvCxnSpPr>
      <xdr:spPr>
        <a:xfrm>
          <a:off x="704850" y="1109281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60325</xdr:rowOff>
    </xdr:from>
    <xdr:ext cx="762000" cy="248285"/>
    <xdr:sp macro="" textlink="">
      <xdr:nvSpPr>
        <xdr:cNvPr id="115" name="テキスト ボックス 114"/>
        <xdr:cNvSpPr txBox="1"/>
      </xdr:nvSpPr>
      <xdr:spPr>
        <a:xfrm>
          <a:off x="0" y="109569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62230</xdr:rowOff>
    </xdr:from>
    <xdr:to xmlns:xdr="http://schemas.openxmlformats.org/drawingml/2006/spreadsheetDrawing">
      <xdr:col>27</xdr:col>
      <xdr:colOff>184150</xdr:colOff>
      <xdr:row>64</xdr:row>
      <xdr:rowOff>62230</xdr:rowOff>
    </xdr:to>
    <xdr:cxnSp macro="">
      <xdr:nvCxnSpPr>
        <xdr:cNvPr id="116" name="直線コネクタ 115"/>
        <xdr:cNvCxnSpPr/>
      </xdr:nvCxnSpPr>
      <xdr:spPr>
        <a:xfrm>
          <a:off x="704850" y="1062863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91440</xdr:rowOff>
    </xdr:from>
    <xdr:ext cx="762000" cy="248285"/>
    <xdr:sp macro="" textlink="">
      <xdr:nvSpPr>
        <xdr:cNvPr id="117" name="テキスト ボックス 116"/>
        <xdr:cNvSpPr txBox="1"/>
      </xdr:nvSpPr>
      <xdr:spPr>
        <a:xfrm>
          <a:off x="0" y="104927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93980</xdr:rowOff>
    </xdr:from>
    <xdr:to xmlns:xdr="http://schemas.openxmlformats.org/drawingml/2006/spreadsheetDrawing">
      <xdr:col>27</xdr:col>
      <xdr:colOff>184150</xdr:colOff>
      <xdr:row>61</xdr:row>
      <xdr:rowOff>93980</xdr:rowOff>
    </xdr:to>
    <xdr:cxnSp macro="">
      <xdr:nvCxnSpPr>
        <xdr:cNvPr id="118" name="直線コネクタ 117"/>
        <xdr:cNvCxnSpPr/>
      </xdr:nvCxnSpPr>
      <xdr:spPr>
        <a:xfrm>
          <a:off x="704850" y="1016508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122555</xdr:rowOff>
    </xdr:from>
    <xdr:ext cx="762000" cy="248285"/>
    <xdr:sp macro="" textlink="">
      <xdr:nvSpPr>
        <xdr:cNvPr id="119" name="テキスト ボックス 118"/>
        <xdr:cNvSpPr txBox="1"/>
      </xdr:nvSpPr>
      <xdr:spPr>
        <a:xfrm>
          <a:off x="0" y="100285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125095</xdr:rowOff>
    </xdr:from>
    <xdr:to xmlns:xdr="http://schemas.openxmlformats.org/drawingml/2006/spreadsheetDrawing">
      <xdr:col>27</xdr:col>
      <xdr:colOff>184150</xdr:colOff>
      <xdr:row>58</xdr:row>
      <xdr:rowOff>125095</xdr:rowOff>
    </xdr:to>
    <xdr:cxnSp macro="">
      <xdr:nvCxnSpPr>
        <xdr:cNvPr id="120" name="直線コネクタ 119"/>
        <xdr:cNvCxnSpPr/>
      </xdr:nvCxnSpPr>
      <xdr:spPr>
        <a:xfrm>
          <a:off x="704850" y="970089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153670</xdr:rowOff>
    </xdr:from>
    <xdr:ext cx="762000" cy="248285"/>
    <xdr:sp macro="" textlink="">
      <xdr:nvSpPr>
        <xdr:cNvPr id="121" name="テキスト ボックス 120"/>
        <xdr:cNvSpPr txBox="1"/>
      </xdr:nvSpPr>
      <xdr:spPr>
        <a:xfrm>
          <a:off x="0" y="95643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156210</xdr:rowOff>
    </xdr:from>
    <xdr:to xmlns:xdr="http://schemas.openxmlformats.org/drawingml/2006/spreadsheetDrawing">
      <xdr:col>27</xdr:col>
      <xdr:colOff>184150</xdr:colOff>
      <xdr:row>55</xdr:row>
      <xdr:rowOff>156210</xdr:rowOff>
    </xdr:to>
    <xdr:cxnSp macro="">
      <xdr:nvCxnSpPr>
        <xdr:cNvPr id="122" name="直線コネクタ 121"/>
        <xdr:cNvCxnSpPr/>
      </xdr:nvCxnSpPr>
      <xdr:spPr>
        <a:xfrm>
          <a:off x="704850" y="923671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15875</xdr:rowOff>
    </xdr:from>
    <xdr:ext cx="762000" cy="254635"/>
    <xdr:sp macro="" textlink="">
      <xdr:nvSpPr>
        <xdr:cNvPr id="123" name="テキスト ボックス 122"/>
        <xdr:cNvSpPr txBox="1"/>
      </xdr:nvSpPr>
      <xdr:spPr>
        <a:xfrm>
          <a:off x="0" y="90963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156210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4850" y="9236710"/>
          <a:ext cx="4622800" cy="23202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10795</xdr:rowOff>
    </xdr:from>
    <xdr:to xmlns:xdr="http://schemas.openxmlformats.org/drawingml/2006/spreadsheetDrawing">
      <xdr:col>23</xdr:col>
      <xdr:colOff>133350</xdr:colOff>
      <xdr:row>67</xdr:row>
      <xdr:rowOff>88265</xdr:rowOff>
    </xdr:to>
    <xdr:cxnSp macro="">
      <xdr:nvCxnSpPr>
        <xdr:cNvPr id="125" name="直線コネクタ 124"/>
        <xdr:cNvCxnSpPr/>
      </xdr:nvCxnSpPr>
      <xdr:spPr>
        <a:xfrm flipV="1">
          <a:off x="4514850" y="9586595"/>
          <a:ext cx="0" cy="1563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60960</xdr:rowOff>
    </xdr:from>
    <xdr:ext cx="759460" cy="248285"/>
    <xdr:sp macro="" textlink="">
      <xdr:nvSpPr>
        <xdr:cNvPr id="126" name="財政構造の弾力性最小値テキスト"/>
        <xdr:cNvSpPr txBox="1"/>
      </xdr:nvSpPr>
      <xdr:spPr>
        <a:xfrm>
          <a:off x="4584700" y="11122660"/>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88265</xdr:rowOff>
    </xdr:from>
    <xdr:to xmlns:xdr="http://schemas.openxmlformats.org/drawingml/2006/spreadsheetDrawing">
      <xdr:col>24</xdr:col>
      <xdr:colOff>12700</xdr:colOff>
      <xdr:row>67</xdr:row>
      <xdr:rowOff>88265</xdr:rowOff>
    </xdr:to>
    <xdr:cxnSp macro="">
      <xdr:nvCxnSpPr>
        <xdr:cNvPr id="127" name="直線コネクタ 126"/>
        <xdr:cNvCxnSpPr/>
      </xdr:nvCxnSpPr>
      <xdr:spPr>
        <a:xfrm>
          <a:off x="4425950" y="11149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95885</xdr:rowOff>
    </xdr:from>
    <xdr:ext cx="759460" cy="248285"/>
    <xdr:sp macro="" textlink="">
      <xdr:nvSpPr>
        <xdr:cNvPr id="128" name="財政構造の弾力性最大値テキスト"/>
        <xdr:cNvSpPr txBox="1"/>
      </xdr:nvSpPr>
      <xdr:spPr>
        <a:xfrm>
          <a:off x="4584700" y="934148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10795</xdr:rowOff>
    </xdr:from>
    <xdr:to xmlns:xdr="http://schemas.openxmlformats.org/drawingml/2006/spreadsheetDrawing">
      <xdr:col>24</xdr:col>
      <xdr:colOff>12700</xdr:colOff>
      <xdr:row>58</xdr:row>
      <xdr:rowOff>10795</xdr:rowOff>
    </xdr:to>
    <xdr:cxnSp macro="">
      <xdr:nvCxnSpPr>
        <xdr:cNvPr id="129" name="直線コネクタ 128"/>
        <xdr:cNvCxnSpPr/>
      </xdr:nvCxnSpPr>
      <xdr:spPr>
        <a:xfrm>
          <a:off x="4425950" y="9586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78740</xdr:rowOff>
    </xdr:from>
    <xdr:to xmlns:xdr="http://schemas.openxmlformats.org/drawingml/2006/spreadsheetDrawing">
      <xdr:col>23</xdr:col>
      <xdr:colOff>133350</xdr:colOff>
      <xdr:row>67</xdr:row>
      <xdr:rowOff>50165</xdr:rowOff>
    </xdr:to>
    <xdr:cxnSp macro="">
      <xdr:nvCxnSpPr>
        <xdr:cNvPr id="130" name="直線コネクタ 129"/>
        <xdr:cNvCxnSpPr/>
      </xdr:nvCxnSpPr>
      <xdr:spPr>
        <a:xfrm flipV="1">
          <a:off x="3752850" y="10480040"/>
          <a:ext cx="762000" cy="631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109220</xdr:rowOff>
    </xdr:from>
    <xdr:ext cx="759460" cy="254635"/>
    <xdr:sp macro="" textlink="">
      <xdr:nvSpPr>
        <xdr:cNvPr id="131" name="財政構造の弾力性平均値テキスト"/>
        <xdr:cNvSpPr txBox="1"/>
      </xdr:nvSpPr>
      <xdr:spPr>
        <a:xfrm>
          <a:off x="4584700" y="10180320"/>
          <a:ext cx="759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93980</xdr:rowOff>
    </xdr:from>
    <xdr:to xmlns:xdr="http://schemas.openxmlformats.org/drawingml/2006/spreadsheetDrawing">
      <xdr:col>23</xdr:col>
      <xdr:colOff>184150</xdr:colOff>
      <xdr:row>63</xdr:row>
      <xdr:rowOff>25400</xdr:rowOff>
    </xdr:to>
    <xdr:sp macro="" textlink="">
      <xdr:nvSpPr>
        <xdr:cNvPr id="132" name="フローチャート: 判断 131"/>
        <xdr:cNvSpPr/>
      </xdr:nvSpPr>
      <xdr:spPr>
        <a:xfrm>
          <a:off x="4464050" y="103301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67</xdr:row>
      <xdr:rowOff>50165</xdr:rowOff>
    </xdr:from>
    <xdr:to xmlns:xdr="http://schemas.openxmlformats.org/drawingml/2006/spreadsheetDrawing">
      <xdr:col>19</xdr:col>
      <xdr:colOff>133350</xdr:colOff>
      <xdr:row>67</xdr:row>
      <xdr:rowOff>60325</xdr:rowOff>
    </xdr:to>
    <xdr:cxnSp macro="">
      <xdr:nvCxnSpPr>
        <xdr:cNvPr id="133" name="直線コネクタ 132"/>
        <xdr:cNvCxnSpPr/>
      </xdr:nvCxnSpPr>
      <xdr:spPr>
        <a:xfrm flipV="1">
          <a:off x="2940050" y="1111186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14605</xdr:rowOff>
    </xdr:from>
    <xdr:to xmlns:xdr="http://schemas.openxmlformats.org/drawingml/2006/spreadsheetDrawing">
      <xdr:col>19</xdr:col>
      <xdr:colOff>184150</xdr:colOff>
      <xdr:row>65</xdr:row>
      <xdr:rowOff>114300</xdr:rowOff>
    </xdr:to>
    <xdr:sp macro="" textlink="">
      <xdr:nvSpPr>
        <xdr:cNvPr id="134" name="フローチャート: 判断 133"/>
        <xdr:cNvSpPr/>
      </xdr:nvSpPr>
      <xdr:spPr>
        <a:xfrm>
          <a:off x="3702050" y="10746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125095</xdr:rowOff>
    </xdr:from>
    <xdr:ext cx="736600" cy="248285"/>
    <xdr:sp macro="" textlink="">
      <xdr:nvSpPr>
        <xdr:cNvPr id="135" name="テキスト ボックス 134"/>
        <xdr:cNvSpPr txBox="1"/>
      </xdr:nvSpPr>
      <xdr:spPr>
        <a:xfrm>
          <a:off x="3409950" y="105263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67</xdr:row>
      <xdr:rowOff>2540</xdr:rowOff>
    </xdr:from>
    <xdr:to xmlns:xdr="http://schemas.openxmlformats.org/drawingml/2006/spreadsheetDrawing">
      <xdr:col>15</xdr:col>
      <xdr:colOff>82550</xdr:colOff>
      <xdr:row>67</xdr:row>
      <xdr:rowOff>60325</xdr:rowOff>
    </xdr:to>
    <xdr:cxnSp macro="">
      <xdr:nvCxnSpPr>
        <xdr:cNvPr id="136" name="直線コネクタ 135"/>
        <xdr:cNvCxnSpPr/>
      </xdr:nvCxnSpPr>
      <xdr:spPr>
        <a:xfrm>
          <a:off x="2127250" y="11064240"/>
          <a:ext cx="8128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33655</xdr:rowOff>
    </xdr:from>
    <xdr:to xmlns:xdr="http://schemas.openxmlformats.org/drawingml/2006/spreadsheetDrawing">
      <xdr:col>15</xdr:col>
      <xdr:colOff>133350</xdr:colOff>
      <xdr:row>65</xdr:row>
      <xdr:rowOff>133350</xdr:rowOff>
    </xdr:to>
    <xdr:sp macro="" textlink="">
      <xdr:nvSpPr>
        <xdr:cNvPr id="137" name="フローチャート: 判断 136"/>
        <xdr:cNvSpPr/>
      </xdr:nvSpPr>
      <xdr:spPr>
        <a:xfrm>
          <a:off x="2889250" y="10765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142875</xdr:rowOff>
    </xdr:from>
    <xdr:ext cx="762000" cy="254635"/>
    <xdr:sp macro="" textlink="">
      <xdr:nvSpPr>
        <xdr:cNvPr id="138" name="テキスト ボックス 137"/>
        <xdr:cNvSpPr txBox="1"/>
      </xdr:nvSpPr>
      <xdr:spPr>
        <a:xfrm>
          <a:off x="2597150" y="105441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67</xdr:row>
      <xdr:rowOff>2540</xdr:rowOff>
    </xdr:from>
    <xdr:to xmlns:xdr="http://schemas.openxmlformats.org/drawingml/2006/spreadsheetDrawing">
      <xdr:col>11</xdr:col>
      <xdr:colOff>31750</xdr:colOff>
      <xdr:row>67</xdr:row>
      <xdr:rowOff>116840</xdr:rowOff>
    </xdr:to>
    <xdr:cxnSp macro="">
      <xdr:nvCxnSpPr>
        <xdr:cNvPr id="139" name="直線コネクタ 138"/>
        <xdr:cNvCxnSpPr/>
      </xdr:nvCxnSpPr>
      <xdr:spPr>
        <a:xfrm flipV="1">
          <a:off x="1333500" y="11064240"/>
          <a:ext cx="7937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144780</xdr:rowOff>
    </xdr:from>
    <xdr:to xmlns:xdr="http://schemas.openxmlformats.org/drawingml/2006/spreadsheetDrawing">
      <xdr:col>11</xdr:col>
      <xdr:colOff>82550</xdr:colOff>
      <xdr:row>65</xdr:row>
      <xdr:rowOff>76200</xdr:rowOff>
    </xdr:to>
    <xdr:sp macro="" textlink="">
      <xdr:nvSpPr>
        <xdr:cNvPr id="140" name="フローチャート: 判断 139"/>
        <xdr:cNvSpPr/>
      </xdr:nvSpPr>
      <xdr:spPr>
        <a:xfrm>
          <a:off x="2095500" y="1071118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86995</xdr:rowOff>
    </xdr:from>
    <xdr:ext cx="759460" cy="248285"/>
    <xdr:sp macro="" textlink="">
      <xdr:nvSpPr>
        <xdr:cNvPr id="141" name="テキスト ボックス 140"/>
        <xdr:cNvSpPr txBox="1"/>
      </xdr:nvSpPr>
      <xdr:spPr>
        <a:xfrm>
          <a:off x="1784350" y="1048829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163830</xdr:rowOff>
    </xdr:from>
    <xdr:to xmlns:xdr="http://schemas.openxmlformats.org/drawingml/2006/spreadsheetDrawing">
      <xdr:col>7</xdr:col>
      <xdr:colOff>31750</xdr:colOff>
      <xdr:row>65</xdr:row>
      <xdr:rowOff>95885</xdr:rowOff>
    </xdr:to>
    <xdr:sp macro="" textlink="">
      <xdr:nvSpPr>
        <xdr:cNvPr id="142" name="フローチャート: 判断 141"/>
        <xdr:cNvSpPr/>
      </xdr:nvSpPr>
      <xdr:spPr>
        <a:xfrm>
          <a:off x="1282700" y="1073023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105410</xdr:rowOff>
    </xdr:from>
    <xdr:ext cx="759460" cy="254635"/>
    <xdr:sp macro="" textlink="">
      <xdr:nvSpPr>
        <xdr:cNvPr id="143" name="テキスト ボックス 142"/>
        <xdr:cNvSpPr txBox="1"/>
      </xdr:nvSpPr>
      <xdr:spPr>
        <a:xfrm>
          <a:off x="971550" y="1050671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58190" cy="250825"/>
    <xdr:sp macro="" textlink="">
      <xdr:nvSpPr>
        <xdr:cNvPr id="144" name="テキスト ボックス 143"/>
        <xdr:cNvSpPr txBox="1"/>
      </xdr:nvSpPr>
      <xdr:spPr>
        <a:xfrm>
          <a:off x="4318000" y="1155700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58190" cy="250825"/>
    <xdr:sp macro="" textlink="">
      <xdr:nvSpPr>
        <xdr:cNvPr id="145" name="テキスト ボックス 144"/>
        <xdr:cNvSpPr txBox="1"/>
      </xdr:nvSpPr>
      <xdr:spPr>
        <a:xfrm>
          <a:off x="3556000" y="1155700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55650" cy="250825"/>
    <xdr:sp macro="" textlink="">
      <xdr:nvSpPr>
        <xdr:cNvPr id="146" name="テキスト ボックス 145"/>
        <xdr:cNvSpPr txBox="1"/>
      </xdr:nvSpPr>
      <xdr:spPr>
        <a:xfrm>
          <a:off x="2743200" y="11557000"/>
          <a:ext cx="7556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55650" cy="250825"/>
    <xdr:sp macro="" textlink="">
      <xdr:nvSpPr>
        <xdr:cNvPr id="147" name="テキスト ボックス 146"/>
        <xdr:cNvSpPr txBox="1"/>
      </xdr:nvSpPr>
      <xdr:spPr>
        <a:xfrm>
          <a:off x="1930400" y="11557000"/>
          <a:ext cx="7556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58190" cy="250825"/>
    <xdr:sp macro="" textlink="">
      <xdr:nvSpPr>
        <xdr:cNvPr id="148" name="テキスト ボックス 147"/>
        <xdr:cNvSpPr txBox="1"/>
      </xdr:nvSpPr>
      <xdr:spPr>
        <a:xfrm>
          <a:off x="1136650" y="1155700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29210</xdr:rowOff>
    </xdr:from>
    <xdr:to xmlns:xdr="http://schemas.openxmlformats.org/drawingml/2006/spreadsheetDrawing">
      <xdr:col>23</xdr:col>
      <xdr:colOff>184150</xdr:colOff>
      <xdr:row>63</xdr:row>
      <xdr:rowOff>129540</xdr:rowOff>
    </xdr:to>
    <xdr:sp macro="" textlink="">
      <xdr:nvSpPr>
        <xdr:cNvPr id="149" name="楕円 148"/>
        <xdr:cNvSpPr/>
      </xdr:nvSpPr>
      <xdr:spPr>
        <a:xfrm>
          <a:off x="4464050" y="104305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1905</xdr:rowOff>
    </xdr:from>
    <xdr:ext cx="759460" cy="254635"/>
    <xdr:sp macro="" textlink="">
      <xdr:nvSpPr>
        <xdr:cNvPr id="150" name="財政構造の弾力性該当値テキスト"/>
        <xdr:cNvSpPr txBox="1"/>
      </xdr:nvSpPr>
      <xdr:spPr>
        <a:xfrm>
          <a:off x="4584700" y="1040320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67</xdr:row>
      <xdr:rowOff>0</xdr:rowOff>
    </xdr:from>
    <xdr:to xmlns:xdr="http://schemas.openxmlformats.org/drawingml/2006/spreadsheetDrawing">
      <xdr:col>19</xdr:col>
      <xdr:colOff>184150</xdr:colOff>
      <xdr:row>67</xdr:row>
      <xdr:rowOff>99695</xdr:rowOff>
    </xdr:to>
    <xdr:sp macro="" textlink="">
      <xdr:nvSpPr>
        <xdr:cNvPr id="151" name="楕円 150"/>
        <xdr:cNvSpPr/>
      </xdr:nvSpPr>
      <xdr:spPr>
        <a:xfrm>
          <a:off x="3702050" y="110617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85090</xdr:rowOff>
    </xdr:from>
    <xdr:ext cx="736600" cy="248285"/>
    <xdr:sp macro="" textlink="">
      <xdr:nvSpPr>
        <xdr:cNvPr id="152" name="テキスト ボックス 151"/>
        <xdr:cNvSpPr txBox="1"/>
      </xdr:nvSpPr>
      <xdr:spPr>
        <a:xfrm>
          <a:off x="3409950" y="11146790"/>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67</xdr:row>
      <xdr:rowOff>9525</xdr:rowOff>
    </xdr:from>
    <xdr:to xmlns:xdr="http://schemas.openxmlformats.org/drawingml/2006/spreadsheetDrawing">
      <xdr:col>15</xdr:col>
      <xdr:colOff>133350</xdr:colOff>
      <xdr:row>67</xdr:row>
      <xdr:rowOff>109220</xdr:rowOff>
    </xdr:to>
    <xdr:sp macro="" textlink="">
      <xdr:nvSpPr>
        <xdr:cNvPr id="153" name="楕円 152"/>
        <xdr:cNvSpPr/>
      </xdr:nvSpPr>
      <xdr:spPr>
        <a:xfrm>
          <a:off x="2889250" y="11071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95250</xdr:rowOff>
    </xdr:from>
    <xdr:ext cx="762000" cy="248285"/>
    <xdr:sp macro="" textlink="">
      <xdr:nvSpPr>
        <xdr:cNvPr id="154" name="テキスト ボックス 153"/>
        <xdr:cNvSpPr txBox="1"/>
      </xdr:nvSpPr>
      <xdr:spPr>
        <a:xfrm>
          <a:off x="2597150" y="111569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121285</xdr:rowOff>
    </xdr:from>
    <xdr:to xmlns:xdr="http://schemas.openxmlformats.org/drawingml/2006/spreadsheetDrawing">
      <xdr:col>11</xdr:col>
      <xdr:colOff>82550</xdr:colOff>
      <xdr:row>67</xdr:row>
      <xdr:rowOff>52705</xdr:rowOff>
    </xdr:to>
    <xdr:sp macro="" textlink="">
      <xdr:nvSpPr>
        <xdr:cNvPr id="155" name="楕円 154"/>
        <xdr:cNvSpPr/>
      </xdr:nvSpPr>
      <xdr:spPr>
        <a:xfrm>
          <a:off x="2095500" y="1101788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37465</xdr:rowOff>
    </xdr:from>
    <xdr:ext cx="759460" cy="254635"/>
    <xdr:sp macro="" textlink="">
      <xdr:nvSpPr>
        <xdr:cNvPr id="156" name="テキスト ボックス 155"/>
        <xdr:cNvSpPr txBox="1"/>
      </xdr:nvSpPr>
      <xdr:spPr>
        <a:xfrm>
          <a:off x="1784350" y="1109916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67</xdr:row>
      <xdr:rowOff>66675</xdr:rowOff>
    </xdr:from>
    <xdr:to xmlns:xdr="http://schemas.openxmlformats.org/drawingml/2006/spreadsheetDrawing">
      <xdr:col>7</xdr:col>
      <xdr:colOff>31750</xdr:colOff>
      <xdr:row>67</xdr:row>
      <xdr:rowOff>165100</xdr:rowOff>
    </xdr:to>
    <xdr:sp macro="" textlink="">
      <xdr:nvSpPr>
        <xdr:cNvPr id="157" name="楕円 156"/>
        <xdr:cNvSpPr/>
      </xdr:nvSpPr>
      <xdr:spPr>
        <a:xfrm>
          <a:off x="1282700" y="1112837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152400</xdr:rowOff>
    </xdr:from>
    <xdr:ext cx="759460" cy="248285"/>
    <xdr:sp macro="" textlink="">
      <xdr:nvSpPr>
        <xdr:cNvPr id="158" name="テキスト ボックス 157"/>
        <xdr:cNvSpPr txBox="1"/>
      </xdr:nvSpPr>
      <xdr:spPr>
        <a:xfrm>
          <a:off x="971550" y="11214100"/>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118745</xdr:rowOff>
    </xdr:from>
    <xdr:to xmlns:xdr="http://schemas.openxmlformats.org/drawingml/2006/spreadsheetDrawing">
      <xdr:col>27</xdr:col>
      <xdr:colOff>184150</xdr:colOff>
      <xdr:row>75</xdr:row>
      <xdr:rowOff>93980</xdr:rowOff>
    </xdr:to>
    <xdr:sp macro="" textlink="">
      <xdr:nvSpPr>
        <xdr:cNvPr id="159" name="正方形/長方形 158"/>
        <xdr:cNvSpPr/>
      </xdr:nvSpPr>
      <xdr:spPr>
        <a:xfrm>
          <a:off x="704850" y="12171045"/>
          <a:ext cx="46228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137160</xdr:rowOff>
    </xdr:from>
    <xdr:ext cx="3216275" cy="303530"/>
    <xdr:sp macro="" textlink="">
      <xdr:nvSpPr>
        <xdr:cNvPr id="160" name="テキスト ボックス 159"/>
        <xdr:cNvSpPr txBox="1"/>
      </xdr:nvSpPr>
      <xdr:spPr>
        <a:xfrm>
          <a:off x="746760" y="12519660"/>
          <a:ext cx="3216275" cy="3035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44650" cy="353060"/>
    <xdr:sp macro="" textlink="">
      <xdr:nvSpPr>
        <xdr:cNvPr id="161" name="テキスト ボックス 160"/>
        <xdr:cNvSpPr txBox="1"/>
      </xdr:nvSpPr>
      <xdr:spPr>
        <a:xfrm>
          <a:off x="3787140" y="1249426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[141,638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2" name="正方形/長方形 161"/>
        <xdr:cNvSpPr/>
      </xdr:nvSpPr>
      <xdr:spPr>
        <a:xfrm>
          <a:off x="5372100" y="12413615"/>
          <a:ext cx="13906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130810</xdr:rowOff>
    </xdr:to>
    <xdr:sp macro="" textlink="">
      <xdr:nvSpPr>
        <xdr:cNvPr id="163" name="正方形/長方形 162"/>
        <xdr:cNvSpPr/>
      </xdr:nvSpPr>
      <xdr:spPr>
        <a:xfrm>
          <a:off x="5372100" y="12597765"/>
          <a:ext cx="13906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4" name="正方形/長方形 163"/>
        <xdr:cNvSpPr/>
      </xdr:nvSpPr>
      <xdr:spPr>
        <a:xfrm>
          <a:off x="6870700" y="12413615"/>
          <a:ext cx="11557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130810</xdr:rowOff>
    </xdr:to>
    <xdr:sp macro="" textlink="">
      <xdr:nvSpPr>
        <xdr:cNvPr id="165" name="正方形/長方形 164"/>
        <xdr:cNvSpPr/>
      </xdr:nvSpPr>
      <xdr:spPr>
        <a:xfrm>
          <a:off x="6870700" y="12597765"/>
          <a:ext cx="11557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6" name="正方形/長方形 165"/>
        <xdr:cNvSpPr/>
      </xdr:nvSpPr>
      <xdr:spPr>
        <a:xfrm>
          <a:off x="8197850" y="12413615"/>
          <a:ext cx="11557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130810</xdr:rowOff>
    </xdr:to>
    <xdr:sp macro="" textlink="">
      <xdr:nvSpPr>
        <xdr:cNvPr id="167" name="正方形/長方形 166"/>
        <xdr:cNvSpPr/>
      </xdr:nvSpPr>
      <xdr:spPr>
        <a:xfrm>
          <a:off x="8197850" y="12597765"/>
          <a:ext cx="11557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37465</xdr:rowOff>
    </xdr:to>
    <xdr:sp macro="" textlink="">
      <xdr:nvSpPr>
        <xdr:cNvPr id="168" name="正方形/長方形 167"/>
        <xdr:cNvSpPr/>
      </xdr:nvSpPr>
      <xdr:spPr>
        <a:xfrm>
          <a:off x="704850" y="12903200"/>
          <a:ext cx="462280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37465</xdr:rowOff>
    </xdr:to>
    <xdr:sp macro="" textlink="">
      <xdr:nvSpPr>
        <xdr:cNvPr id="169" name="正方形/長方形 168"/>
        <xdr:cNvSpPr/>
      </xdr:nvSpPr>
      <xdr:spPr>
        <a:xfrm>
          <a:off x="5499100" y="12903200"/>
          <a:ext cx="548005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190500</xdr:colOff>
      <xdr:row>79</xdr:row>
      <xdr:rowOff>106045</xdr:rowOff>
    </xdr:to>
    <xdr:sp macro="" textlink="">
      <xdr:nvSpPr>
        <xdr:cNvPr id="170" name="正方形/長方形 169"/>
        <xdr:cNvSpPr/>
      </xdr:nvSpPr>
      <xdr:spPr>
        <a:xfrm>
          <a:off x="5499100" y="12903200"/>
          <a:ext cx="34544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190500</xdr:colOff>
      <xdr:row>91</xdr:row>
      <xdr:rowOff>142875</xdr:rowOff>
    </xdr:to>
    <xdr:sp macro="" textlink="" fLocksText="0">
      <xdr:nvSpPr>
        <xdr:cNvPr id="171" name="テキスト ボックス 170"/>
        <xdr:cNvSpPr txBox="1"/>
      </xdr:nvSpPr>
      <xdr:spPr>
        <a:xfrm>
          <a:off x="5607050" y="13208000"/>
          <a:ext cx="5251450" cy="19589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市立大学の開学、民間委託などにより人件費が大幅に減少したが、新型コロナウイルスの予防接種開始に伴って生じた委託料による物件費の増などにより、人口一人当たり決算額は対前年に比べ増加している。引き続き、定員の適正化による人件費の削減や民間委託等を進め、コストの低減を図っていく。</a:t>
          </a:r>
        </a:p>
      </xdr:txBody>
    </xdr:sp>
    <xdr:clientData/>
  </xdr:twoCellAnchor>
  <xdr:oneCellAnchor>
    <xdr:from xmlns:xdr="http://schemas.openxmlformats.org/drawingml/2006/spreadsheetDrawing">
      <xdr:col>3</xdr:col>
      <xdr:colOff>95250</xdr:colOff>
      <xdr:row>77</xdr:row>
      <xdr:rowOff>5715</xdr:rowOff>
    </xdr:from>
    <xdr:ext cx="346075" cy="221615"/>
    <xdr:sp macro="" textlink="">
      <xdr:nvSpPr>
        <xdr:cNvPr id="172" name="テキスト ボックス 171"/>
        <xdr:cNvSpPr txBox="1"/>
      </xdr:nvSpPr>
      <xdr:spPr>
        <a:xfrm>
          <a:off x="666750" y="12718415"/>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3" name="直線コネクタ 172"/>
        <xdr:cNvCxnSpPr/>
      </xdr:nvCxnSpPr>
      <xdr:spPr>
        <a:xfrm>
          <a:off x="704850" y="1522666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54635"/>
    <xdr:sp macro="" textlink="">
      <xdr:nvSpPr>
        <xdr:cNvPr id="174" name="テキスト ボックス 173"/>
        <xdr:cNvSpPr txBox="1"/>
      </xdr:nvSpPr>
      <xdr:spPr>
        <a:xfrm>
          <a:off x="0" y="15090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68580</xdr:rowOff>
    </xdr:from>
    <xdr:to xmlns:xdr="http://schemas.openxmlformats.org/drawingml/2006/spreadsheetDrawing">
      <xdr:col>27</xdr:col>
      <xdr:colOff>184150</xdr:colOff>
      <xdr:row>89</xdr:row>
      <xdr:rowOff>68580</xdr:rowOff>
    </xdr:to>
    <xdr:cxnSp macro="">
      <xdr:nvCxnSpPr>
        <xdr:cNvPr id="175" name="直線コネクタ 174"/>
        <xdr:cNvCxnSpPr/>
      </xdr:nvCxnSpPr>
      <xdr:spPr>
        <a:xfrm>
          <a:off x="704850" y="1476248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97155</xdr:rowOff>
    </xdr:from>
    <xdr:ext cx="762000" cy="250190"/>
    <xdr:sp macro="" textlink="">
      <xdr:nvSpPr>
        <xdr:cNvPr id="176" name="テキスト ボックス 175"/>
        <xdr:cNvSpPr txBox="1"/>
      </xdr:nvSpPr>
      <xdr:spPr>
        <a:xfrm>
          <a:off x="0" y="146259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99695</xdr:rowOff>
    </xdr:from>
    <xdr:to xmlns:xdr="http://schemas.openxmlformats.org/drawingml/2006/spreadsheetDrawing">
      <xdr:col>27</xdr:col>
      <xdr:colOff>184150</xdr:colOff>
      <xdr:row>86</xdr:row>
      <xdr:rowOff>99695</xdr:rowOff>
    </xdr:to>
    <xdr:cxnSp macro="">
      <xdr:nvCxnSpPr>
        <xdr:cNvPr id="177" name="直線コネクタ 176"/>
        <xdr:cNvCxnSpPr/>
      </xdr:nvCxnSpPr>
      <xdr:spPr>
        <a:xfrm>
          <a:off x="704850" y="1429829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128905</xdr:rowOff>
    </xdr:from>
    <xdr:ext cx="762000" cy="248285"/>
    <xdr:sp macro="" textlink="">
      <xdr:nvSpPr>
        <xdr:cNvPr id="178" name="テキスト ボックス 177"/>
        <xdr:cNvSpPr txBox="1"/>
      </xdr:nvSpPr>
      <xdr:spPr>
        <a:xfrm>
          <a:off x="0" y="141624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130810</xdr:rowOff>
    </xdr:from>
    <xdr:to xmlns:xdr="http://schemas.openxmlformats.org/drawingml/2006/spreadsheetDrawing">
      <xdr:col>27</xdr:col>
      <xdr:colOff>184150</xdr:colOff>
      <xdr:row>83</xdr:row>
      <xdr:rowOff>130810</xdr:rowOff>
    </xdr:to>
    <xdr:cxnSp macro="">
      <xdr:nvCxnSpPr>
        <xdr:cNvPr id="179" name="直線コネクタ 178"/>
        <xdr:cNvCxnSpPr/>
      </xdr:nvCxnSpPr>
      <xdr:spPr>
        <a:xfrm>
          <a:off x="704850" y="1383411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160020</xdr:rowOff>
    </xdr:from>
    <xdr:ext cx="762000" cy="248285"/>
    <xdr:sp macro="" textlink="">
      <xdr:nvSpPr>
        <xdr:cNvPr id="180" name="テキスト ボックス 179"/>
        <xdr:cNvSpPr txBox="1"/>
      </xdr:nvSpPr>
      <xdr:spPr>
        <a:xfrm>
          <a:off x="0" y="1369822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162560</xdr:rowOff>
    </xdr:from>
    <xdr:to xmlns:xdr="http://schemas.openxmlformats.org/drawingml/2006/spreadsheetDrawing">
      <xdr:col>27</xdr:col>
      <xdr:colOff>184150</xdr:colOff>
      <xdr:row>80</xdr:row>
      <xdr:rowOff>162560</xdr:rowOff>
    </xdr:to>
    <xdr:cxnSp macro="">
      <xdr:nvCxnSpPr>
        <xdr:cNvPr id="181" name="直線コネクタ 180"/>
        <xdr:cNvCxnSpPr/>
      </xdr:nvCxnSpPr>
      <xdr:spPr>
        <a:xfrm>
          <a:off x="704850" y="1337056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48285"/>
    <xdr:sp macro="" textlink="">
      <xdr:nvSpPr>
        <xdr:cNvPr id="182" name="テキスト ボックス 181"/>
        <xdr:cNvSpPr txBox="1"/>
      </xdr:nvSpPr>
      <xdr:spPr>
        <a:xfrm>
          <a:off x="0" y="132308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704850" y="129032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53975</xdr:rowOff>
    </xdr:from>
    <xdr:ext cx="762000" cy="248285"/>
    <xdr:sp macro="" textlink="">
      <xdr:nvSpPr>
        <xdr:cNvPr id="184" name="テキスト ボックス 183"/>
        <xdr:cNvSpPr txBox="1"/>
      </xdr:nvSpPr>
      <xdr:spPr>
        <a:xfrm>
          <a:off x="0" y="127666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37465</xdr:rowOff>
    </xdr:to>
    <xdr:sp macro="" textlink="">
      <xdr:nvSpPr>
        <xdr:cNvPr id="185" name="人件費・物件費等の状況グラフ枠"/>
        <xdr:cNvSpPr/>
      </xdr:nvSpPr>
      <xdr:spPr>
        <a:xfrm>
          <a:off x="704850" y="12903200"/>
          <a:ext cx="462280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635</xdr:rowOff>
    </xdr:from>
    <xdr:to xmlns:xdr="http://schemas.openxmlformats.org/drawingml/2006/spreadsheetDrawing">
      <xdr:col>23</xdr:col>
      <xdr:colOff>133350</xdr:colOff>
      <xdr:row>90</xdr:row>
      <xdr:rowOff>1905</xdr:rowOff>
    </xdr:to>
    <xdr:cxnSp macro="">
      <xdr:nvCxnSpPr>
        <xdr:cNvPr id="186" name="直線コネクタ 185"/>
        <xdr:cNvCxnSpPr/>
      </xdr:nvCxnSpPr>
      <xdr:spPr>
        <a:xfrm flipV="1">
          <a:off x="4514850" y="13373735"/>
          <a:ext cx="0" cy="1487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142240</xdr:rowOff>
    </xdr:from>
    <xdr:ext cx="759460" cy="254635"/>
    <xdr:sp macro="" textlink="">
      <xdr:nvSpPr>
        <xdr:cNvPr id="187" name="人件費・物件費等の状況最小値テキスト"/>
        <xdr:cNvSpPr txBox="1"/>
      </xdr:nvSpPr>
      <xdr:spPr>
        <a:xfrm>
          <a:off x="4584700" y="1483614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1905</xdr:rowOff>
    </xdr:from>
    <xdr:to xmlns:xdr="http://schemas.openxmlformats.org/drawingml/2006/spreadsheetDrawing">
      <xdr:col>24</xdr:col>
      <xdr:colOff>12700</xdr:colOff>
      <xdr:row>90</xdr:row>
      <xdr:rowOff>1905</xdr:rowOff>
    </xdr:to>
    <xdr:cxnSp macro="">
      <xdr:nvCxnSpPr>
        <xdr:cNvPr id="188" name="直線コネクタ 187"/>
        <xdr:cNvCxnSpPr/>
      </xdr:nvCxnSpPr>
      <xdr:spPr>
        <a:xfrm>
          <a:off x="4425950" y="14860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85725</xdr:rowOff>
    </xdr:from>
    <xdr:ext cx="759460" cy="248285"/>
    <xdr:sp macro="" textlink="">
      <xdr:nvSpPr>
        <xdr:cNvPr id="189" name="人件費・物件費等の状況最大値テキスト"/>
        <xdr:cNvSpPr txBox="1"/>
      </xdr:nvSpPr>
      <xdr:spPr>
        <a:xfrm>
          <a:off x="4584700" y="1312862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635</xdr:rowOff>
    </xdr:from>
    <xdr:to xmlns:xdr="http://schemas.openxmlformats.org/drawingml/2006/spreadsheetDrawing">
      <xdr:col>24</xdr:col>
      <xdr:colOff>12700</xdr:colOff>
      <xdr:row>81</xdr:row>
      <xdr:rowOff>635</xdr:rowOff>
    </xdr:to>
    <xdr:cxnSp macro="">
      <xdr:nvCxnSpPr>
        <xdr:cNvPr id="190" name="直線コネクタ 189"/>
        <xdr:cNvCxnSpPr/>
      </xdr:nvCxnSpPr>
      <xdr:spPr>
        <a:xfrm>
          <a:off x="4425950" y="13373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12065</xdr:rowOff>
    </xdr:from>
    <xdr:to xmlns:xdr="http://schemas.openxmlformats.org/drawingml/2006/spreadsheetDrawing">
      <xdr:col>23</xdr:col>
      <xdr:colOff>133350</xdr:colOff>
      <xdr:row>83</xdr:row>
      <xdr:rowOff>52070</xdr:rowOff>
    </xdr:to>
    <xdr:cxnSp macro="">
      <xdr:nvCxnSpPr>
        <xdr:cNvPr id="191" name="直線コネクタ 190"/>
        <xdr:cNvCxnSpPr/>
      </xdr:nvCxnSpPr>
      <xdr:spPr>
        <a:xfrm>
          <a:off x="3752850" y="13715365"/>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6350</xdr:rowOff>
    </xdr:from>
    <xdr:ext cx="759460" cy="254635"/>
    <xdr:sp macro="" textlink="">
      <xdr:nvSpPr>
        <xdr:cNvPr id="192" name="人件費・物件費等の状況平均値テキスト"/>
        <xdr:cNvSpPr txBox="1"/>
      </xdr:nvSpPr>
      <xdr:spPr>
        <a:xfrm>
          <a:off x="4584700" y="13709650"/>
          <a:ext cx="759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34290</xdr:rowOff>
    </xdr:from>
    <xdr:to xmlns:xdr="http://schemas.openxmlformats.org/drawingml/2006/spreadsheetDrawing">
      <xdr:col>23</xdr:col>
      <xdr:colOff>184150</xdr:colOff>
      <xdr:row>83</xdr:row>
      <xdr:rowOff>133985</xdr:rowOff>
    </xdr:to>
    <xdr:sp macro="" textlink="">
      <xdr:nvSpPr>
        <xdr:cNvPr id="193" name="フローチャート: 判断 192"/>
        <xdr:cNvSpPr/>
      </xdr:nvSpPr>
      <xdr:spPr>
        <a:xfrm>
          <a:off x="4464050" y="13737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34925</xdr:rowOff>
    </xdr:from>
    <xdr:to xmlns:xdr="http://schemas.openxmlformats.org/drawingml/2006/spreadsheetDrawing">
      <xdr:col>19</xdr:col>
      <xdr:colOff>133350</xdr:colOff>
      <xdr:row>83</xdr:row>
      <xdr:rowOff>12065</xdr:rowOff>
    </xdr:to>
    <xdr:cxnSp macro="">
      <xdr:nvCxnSpPr>
        <xdr:cNvPr id="194" name="直線コネクタ 193"/>
        <xdr:cNvCxnSpPr/>
      </xdr:nvCxnSpPr>
      <xdr:spPr>
        <a:xfrm>
          <a:off x="2940050" y="13573125"/>
          <a:ext cx="8128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138430</xdr:rowOff>
    </xdr:from>
    <xdr:to xmlns:xdr="http://schemas.openxmlformats.org/drawingml/2006/spreadsheetDrawing">
      <xdr:col>19</xdr:col>
      <xdr:colOff>184150</xdr:colOff>
      <xdr:row>83</xdr:row>
      <xdr:rowOff>69850</xdr:rowOff>
    </xdr:to>
    <xdr:sp macro="" textlink="">
      <xdr:nvSpPr>
        <xdr:cNvPr id="195" name="フローチャート: 判断 194"/>
        <xdr:cNvSpPr/>
      </xdr:nvSpPr>
      <xdr:spPr>
        <a:xfrm>
          <a:off x="3702050" y="136766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55245</xdr:rowOff>
    </xdr:from>
    <xdr:ext cx="736600" cy="248285"/>
    <xdr:sp macro="" textlink="">
      <xdr:nvSpPr>
        <xdr:cNvPr id="196" name="テキスト ボックス 195"/>
        <xdr:cNvSpPr txBox="1"/>
      </xdr:nvSpPr>
      <xdr:spPr>
        <a:xfrm>
          <a:off x="3409950" y="1375854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34925</xdr:rowOff>
    </xdr:from>
    <xdr:to xmlns:xdr="http://schemas.openxmlformats.org/drawingml/2006/spreadsheetDrawing">
      <xdr:col>15</xdr:col>
      <xdr:colOff>82550</xdr:colOff>
      <xdr:row>82</xdr:row>
      <xdr:rowOff>53340</xdr:rowOff>
    </xdr:to>
    <xdr:cxnSp macro="">
      <xdr:nvCxnSpPr>
        <xdr:cNvPr id="197" name="直線コネクタ 196"/>
        <xdr:cNvCxnSpPr/>
      </xdr:nvCxnSpPr>
      <xdr:spPr>
        <a:xfrm flipV="1">
          <a:off x="2127250" y="1357312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45085</xdr:rowOff>
    </xdr:from>
    <xdr:to xmlns:xdr="http://schemas.openxmlformats.org/drawingml/2006/spreadsheetDrawing">
      <xdr:col>15</xdr:col>
      <xdr:colOff>133350</xdr:colOff>
      <xdr:row>82</xdr:row>
      <xdr:rowOff>144780</xdr:rowOff>
    </xdr:to>
    <xdr:sp macro="" textlink="">
      <xdr:nvSpPr>
        <xdr:cNvPr id="198" name="フローチャート: 判断 197"/>
        <xdr:cNvSpPr/>
      </xdr:nvSpPr>
      <xdr:spPr>
        <a:xfrm>
          <a:off x="2889250" y="13583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130175</xdr:rowOff>
    </xdr:from>
    <xdr:ext cx="762000" cy="250190"/>
    <xdr:sp macro="" textlink="">
      <xdr:nvSpPr>
        <xdr:cNvPr id="199" name="テキスト ボックス 198"/>
        <xdr:cNvSpPr txBox="1"/>
      </xdr:nvSpPr>
      <xdr:spPr>
        <a:xfrm>
          <a:off x="2597150" y="136683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53340</xdr:rowOff>
    </xdr:from>
    <xdr:to xmlns:xdr="http://schemas.openxmlformats.org/drawingml/2006/spreadsheetDrawing">
      <xdr:col>11</xdr:col>
      <xdr:colOff>31750</xdr:colOff>
      <xdr:row>83</xdr:row>
      <xdr:rowOff>10160</xdr:rowOff>
    </xdr:to>
    <xdr:cxnSp macro="">
      <xdr:nvCxnSpPr>
        <xdr:cNvPr id="200" name="直線コネクタ 199"/>
        <xdr:cNvCxnSpPr/>
      </xdr:nvCxnSpPr>
      <xdr:spPr>
        <a:xfrm flipV="1">
          <a:off x="1333500" y="13591540"/>
          <a:ext cx="79375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11430</xdr:rowOff>
    </xdr:from>
    <xdr:to xmlns:xdr="http://schemas.openxmlformats.org/drawingml/2006/spreadsheetDrawing">
      <xdr:col>11</xdr:col>
      <xdr:colOff>82550</xdr:colOff>
      <xdr:row>82</xdr:row>
      <xdr:rowOff>111125</xdr:rowOff>
    </xdr:to>
    <xdr:sp macro="" textlink="">
      <xdr:nvSpPr>
        <xdr:cNvPr id="201" name="フローチャート: 判断 200"/>
        <xdr:cNvSpPr/>
      </xdr:nvSpPr>
      <xdr:spPr>
        <a:xfrm>
          <a:off x="2095500" y="135496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96520</xdr:rowOff>
    </xdr:from>
    <xdr:ext cx="759460" cy="250825"/>
    <xdr:sp macro="" textlink="">
      <xdr:nvSpPr>
        <xdr:cNvPr id="202" name="テキスト ボックス 201"/>
        <xdr:cNvSpPr txBox="1"/>
      </xdr:nvSpPr>
      <xdr:spPr>
        <a:xfrm>
          <a:off x="1784350" y="136347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8890</xdr:rowOff>
    </xdr:from>
    <xdr:to xmlns:xdr="http://schemas.openxmlformats.org/drawingml/2006/spreadsheetDrawing">
      <xdr:col>7</xdr:col>
      <xdr:colOff>31750</xdr:colOff>
      <xdr:row>82</xdr:row>
      <xdr:rowOff>108585</xdr:rowOff>
    </xdr:to>
    <xdr:sp macro="" textlink="">
      <xdr:nvSpPr>
        <xdr:cNvPr id="203" name="フローチャート: 判断 202"/>
        <xdr:cNvSpPr/>
      </xdr:nvSpPr>
      <xdr:spPr>
        <a:xfrm>
          <a:off x="1282700" y="135470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119380</xdr:rowOff>
    </xdr:from>
    <xdr:ext cx="759460" cy="248285"/>
    <xdr:sp macro="" textlink="">
      <xdr:nvSpPr>
        <xdr:cNvPr id="204" name="テキスト ボックス 203"/>
        <xdr:cNvSpPr txBox="1"/>
      </xdr:nvSpPr>
      <xdr:spPr>
        <a:xfrm>
          <a:off x="971550" y="13327380"/>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58190" cy="254635"/>
    <xdr:sp macro="" textlink="">
      <xdr:nvSpPr>
        <xdr:cNvPr id="205" name="テキスト ボックス 204"/>
        <xdr:cNvSpPr txBox="1"/>
      </xdr:nvSpPr>
      <xdr:spPr>
        <a:xfrm>
          <a:off x="4318000" y="1522412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58190" cy="254635"/>
    <xdr:sp macro="" textlink="">
      <xdr:nvSpPr>
        <xdr:cNvPr id="206" name="テキスト ボックス 205"/>
        <xdr:cNvSpPr txBox="1"/>
      </xdr:nvSpPr>
      <xdr:spPr>
        <a:xfrm>
          <a:off x="3556000" y="1522412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55650" cy="254635"/>
    <xdr:sp macro="" textlink="">
      <xdr:nvSpPr>
        <xdr:cNvPr id="207" name="テキスト ボックス 206"/>
        <xdr:cNvSpPr txBox="1"/>
      </xdr:nvSpPr>
      <xdr:spPr>
        <a:xfrm>
          <a:off x="2743200" y="1522412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55650" cy="254635"/>
    <xdr:sp macro="" textlink="">
      <xdr:nvSpPr>
        <xdr:cNvPr id="208" name="テキスト ボックス 207"/>
        <xdr:cNvSpPr txBox="1"/>
      </xdr:nvSpPr>
      <xdr:spPr>
        <a:xfrm>
          <a:off x="1930400" y="1522412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58190" cy="254635"/>
    <xdr:sp macro="" textlink="">
      <xdr:nvSpPr>
        <xdr:cNvPr id="209" name="テキスト ボックス 208"/>
        <xdr:cNvSpPr txBox="1"/>
      </xdr:nvSpPr>
      <xdr:spPr>
        <a:xfrm>
          <a:off x="1136650" y="1522412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1905</xdr:rowOff>
    </xdr:from>
    <xdr:to xmlns:xdr="http://schemas.openxmlformats.org/drawingml/2006/spreadsheetDrawing">
      <xdr:col>23</xdr:col>
      <xdr:colOff>184150</xdr:colOff>
      <xdr:row>83</xdr:row>
      <xdr:rowOff>101600</xdr:rowOff>
    </xdr:to>
    <xdr:sp macro="" textlink="">
      <xdr:nvSpPr>
        <xdr:cNvPr id="210" name="楕円 209"/>
        <xdr:cNvSpPr/>
      </xdr:nvSpPr>
      <xdr:spPr>
        <a:xfrm>
          <a:off x="4464050" y="13705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18415</xdr:rowOff>
    </xdr:from>
    <xdr:ext cx="759460" cy="248285"/>
    <xdr:sp macro="" textlink="">
      <xdr:nvSpPr>
        <xdr:cNvPr id="211" name="人件費・物件費等の状況該当値テキスト"/>
        <xdr:cNvSpPr txBox="1"/>
      </xdr:nvSpPr>
      <xdr:spPr>
        <a:xfrm>
          <a:off x="4584700" y="1355661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130810</xdr:rowOff>
    </xdr:from>
    <xdr:to xmlns:xdr="http://schemas.openxmlformats.org/drawingml/2006/spreadsheetDrawing">
      <xdr:col>19</xdr:col>
      <xdr:colOff>184150</xdr:colOff>
      <xdr:row>83</xdr:row>
      <xdr:rowOff>62230</xdr:rowOff>
    </xdr:to>
    <xdr:sp macro="" textlink="">
      <xdr:nvSpPr>
        <xdr:cNvPr id="212" name="楕円 211"/>
        <xdr:cNvSpPr/>
      </xdr:nvSpPr>
      <xdr:spPr>
        <a:xfrm>
          <a:off x="3702050" y="136690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72390</xdr:rowOff>
    </xdr:from>
    <xdr:ext cx="736600" cy="254635"/>
    <xdr:sp macro="" textlink="">
      <xdr:nvSpPr>
        <xdr:cNvPr id="213" name="テキスト ボックス 212"/>
        <xdr:cNvSpPr txBox="1"/>
      </xdr:nvSpPr>
      <xdr:spPr>
        <a:xfrm>
          <a:off x="3409950" y="134454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153670</xdr:rowOff>
    </xdr:from>
    <xdr:to xmlns:xdr="http://schemas.openxmlformats.org/drawingml/2006/spreadsheetDrawing">
      <xdr:col>15</xdr:col>
      <xdr:colOff>133350</xdr:colOff>
      <xdr:row>82</xdr:row>
      <xdr:rowOff>85090</xdr:rowOff>
    </xdr:to>
    <xdr:sp macro="" textlink="">
      <xdr:nvSpPr>
        <xdr:cNvPr id="214" name="楕円 213"/>
        <xdr:cNvSpPr/>
      </xdr:nvSpPr>
      <xdr:spPr>
        <a:xfrm>
          <a:off x="2889250" y="1352677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95250</xdr:rowOff>
    </xdr:from>
    <xdr:ext cx="762000" cy="248285"/>
    <xdr:sp macro="" textlink="">
      <xdr:nvSpPr>
        <xdr:cNvPr id="215" name="テキスト ボックス 214"/>
        <xdr:cNvSpPr txBox="1"/>
      </xdr:nvSpPr>
      <xdr:spPr>
        <a:xfrm>
          <a:off x="2597150" y="133032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3175</xdr:rowOff>
    </xdr:from>
    <xdr:to xmlns:xdr="http://schemas.openxmlformats.org/drawingml/2006/spreadsheetDrawing">
      <xdr:col>11</xdr:col>
      <xdr:colOff>82550</xdr:colOff>
      <xdr:row>82</xdr:row>
      <xdr:rowOff>102870</xdr:rowOff>
    </xdr:to>
    <xdr:sp macro="" textlink="">
      <xdr:nvSpPr>
        <xdr:cNvPr id="216" name="楕円 215"/>
        <xdr:cNvSpPr/>
      </xdr:nvSpPr>
      <xdr:spPr>
        <a:xfrm>
          <a:off x="2095500" y="135413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112395</xdr:rowOff>
    </xdr:from>
    <xdr:ext cx="759460" cy="254635"/>
    <xdr:sp macro="" textlink="">
      <xdr:nvSpPr>
        <xdr:cNvPr id="217" name="テキスト ボックス 216"/>
        <xdr:cNvSpPr txBox="1"/>
      </xdr:nvSpPr>
      <xdr:spPr>
        <a:xfrm>
          <a:off x="1784350" y="1332039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129540</xdr:rowOff>
    </xdr:from>
    <xdr:to xmlns:xdr="http://schemas.openxmlformats.org/drawingml/2006/spreadsheetDrawing">
      <xdr:col>7</xdr:col>
      <xdr:colOff>31750</xdr:colOff>
      <xdr:row>83</xdr:row>
      <xdr:rowOff>60960</xdr:rowOff>
    </xdr:to>
    <xdr:sp macro="" textlink="">
      <xdr:nvSpPr>
        <xdr:cNvPr id="218" name="楕円 217"/>
        <xdr:cNvSpPr/>
      </xdr:nvSpPr>
      <xdr:spPr>
        <a:xfrm>
          <a:off x="1282700" y="1366774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45085</xdr:rowOff>
    </xdr:from>
    <xdr:ext cx="759460" cy="254635"/>
    <xdr:sp macro="" textlink="">
      <xdr:nvSpPr>
        <xdr:cNvPr id="219" name="テキスト ボックス 218"/>
        <xdr:cNvSpPr txBox="1"/>
      </xdr:nvSpPr>
      <xdr:spPr>
        <a:xfrm>
          <a:off x="971550" y="1374838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118745</xdr:rowOff>
    </xdr:from>
    <xdr:to xmlns:xdr="http://schemas.openxmlformats.org/drawingml/2006/spreadsheetDrawing">
      <xdr:col>85</xdr:col>
      <xdr:colOff>95250</xdr:colOff>
      <xdr:row>75</xdr:row>
      <xdr:rowOff>93980</xdr:rowOff>
    </xdr:to>
    <xdr:sp macro="" textlink="">
      <xdr:nvSpPr>
        <xdr:cNvPr id="220" name="正方形/長方形 219"/>
        <xdr:cNvSpPr/>
      </xdr:nvSpPr>
      <xdr:spPr>
        <a:xfrm>
          <a:off x="11664950" y="12171045"/>
          <a:ext cx="46228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137160</xdr:rowOff>
    </xdr:from>
    <xdr:ext cx="1653540" cy="303530"/>
    <xdr:sp macro="" textlink="">
      <xdr:nvSpPr>
        <xdr:cNvPr id="221" name="テキスト ボックス 220"/>
        <xdr:cNvSpPr txBox="1"/>
      </xdr:nvSpPr>
      <xdr:spPr>
        <a:xfrm>
          <a:off x="12412980" y="12519660"/>
          <a:ext cx="1653540" cy="3035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47190" cy="353060"/>
    <xdr:sp macro="" textlink="">
      <xdr:nvSpPr>
        <xdr:cNvPr id="222" name="テキスト ボックス 221"/>
        <xdr:cNvSpPr txBox="1"/>
      </xdr:nvSpPr>
      <xdr:spPr>
        <a:xfrm>
          <a:off x="14041120" y="12494260"/>
          <a:ext cx="164719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3" name="正方形/長方形 222"/>
        <xdr:cNvSpPr/>
      </xdr:nvSpPr>
      <xdr:spPr>
        <a:xfrm>
          <a:off x="16351250" y="1241361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130810</xdr:rowOff>
    </xdr:to>
    <xdr:sp macro="" textlink="">
      <xdr:nvSpPr>
        <xdr:cNvPr id="224" name="正方形/長方形 223"/>
        <xdr:cNvSpPr/>
      </xdr:nvSpPr>
      <xdr:spPr>
        <a:xfrm>
          <a:off x="16351250" y="1259776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25" name="正方形/長方形 224"/>
        <xdr:cNvSpPr/>
      </xdr:nvSpPr>
      <xdr:spPr>
        <a:xfrm>
          <a:off x="17849850" y="12413615"/>
          <a:ext cx="11557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130810</xdr:rowOff>
    </xdr:to>
    <xdr:sp macro="" textlink="">
      <xdr:nvSpPr>
        <xdr:cNvPr id="226" name="正方形/長方形 225"/>
        <xdr:cNvSpPr/>
      </xdr:nvSpPr>
      <xdr:spPr>
        <a:xfrm>
          <a:off x="17849850" y="12597765"/>
          <a:ext cx="11557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27" name="正方形/長方形 226"/>
        <xdr:cNvSpPr/>
      </xdr:nvSpPr>
      <xdr:spPr>
        <a:xfrm>
          <a:off x="19177000" y="12413615"/>
          <a:ext cx="11557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130810</xdr:rowOff>
    </xdr:to>
    <xdr:sp macro="" textlink="">
      <xdr:nvSpPr>
        <xdr:cNvPr id="228" name="正方形/長方形 227"/>
        <xdr:cNvSpPr/>
      </xdr:nvSpPr>
      <xdr:spPr>
        <a:xfrm>
          <a:off x="19177000" y="12597765"/>
          <a:ext cx="11557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37465</xdr:rowOff>
    </xdr:to>
    <xdr:sp macro="" textlink="">
      <xdr:nvSpPr>
        <xdr:cNvPr id="229" name="正方形/長方形 228"/>
        <xdr:cNvSpPr/>
      </xdr:nvSpPr>
      <xdr:spPr>
        <a:xfrm>
          <a:off x="11664950" y="12903200"/>
          <a:ext cx="462280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37465</xdr:rowOff>
    </xdr:to>
    <xdr:sp macro="" textlink="">
      <xdr:nvSpPr>
        <xdr:cNvPr id="230" name="正方形/長方形 229"/>
        <xdr:cNvSpPr/>
      </xdr:nvSpPr>
      <xdr:spPr>
        <a:xfrm>
          <a:off x="16459200" y="12903200"/>
          <a:ext cx="548005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106045</xdr:rowOff>
    </xdr:to>
    <xdr:sp macro="" textlink="">
      <xdr:nvSpPr>
        <xdr:cNvPr id="231" name="正方形/長方形 230"/>
        <xdr:cNvSpPr/>
      </xdr:nvSpPr>
      <xdr:spPr>
        <a:xfrm>
          <a:off x="16459200" y="12903200"/>
          <a:ext cx="34671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190500</xdr:colOff>
      <xdr:row>80</xdr:row>
      <xdr:rowOff>0</xdr:rowOff>
    </xdr:from>
    <xdr:to xmlns:xdr="http://schemas.openxmlformats.org/drawingml/2006/spreadsheetDrawing">
      <xdr:col>114</xdr:col>
      <xdr:colOff>114300</xdr:colOff>
      <xdr:row>91</xdr:row>
      <xdr:rowOff>142875</xdr:rowOff>
    </xdr:to>
    <xdr:sp macro="" textlink="" fLocksText="0">
      <xdr:nvSpPr>
        <xdr:cNvPr id="232" name="テキスト ボックス 231"/>
        <xdr:cNvSpPr txBox="1"/>
      </xdr:nvSpPr>
      <xdr:spPr>
        <a:xfrm>
          <a:off x="16573500" y="13208000"/>
          <a:ext cx="5257800" cy="19589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類似団体平均を下回っている。今後も昇給・昇格制度の適正な運用などにより、引き続き給与の適正化に努める。</a:t>
          </a: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3" name="直線コネクタ 232"/>
        <xdr:cNvCxnSpPr/>
      </xdr:nvCxnSpPr>
      <xdr:spPr>
        <a:xfrm>
          <a:off x="11664950" y="1522666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62000" cy="254635"/>
    <xdr:sp macro="" textlink="">
      <xdr:nvSpPr>
        <xdr:cNvPr id="234" name="テキスト ボックス 233"/>
        <xdr:cNvSpPr txBox="1"/>
      </xdr:nvSpPr>
      <xdr:spPr>
        <a:xfrm>
          <a:off x="10979150" y="15090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147320</xdr:rowOff>
    </xdr:from>
    <xdr:to xmlns:xdr="http://schemas.openxmlformats.org/drawingml/2006/spreadsheetDrawing">
      <xdr:col>85</xdr:col>
      <xdr:colOff>95250</xdr:colOff>
      <xdr:row>89</xdr:row>
      <xdr:rowOff>147320</xdr:rowOff>
    </xdr:to>
    <xdr:cxnSp macro="">
      <xdr:nvCxnSpPr>
        <xdr:cNvPr id="235" name="直線コネクタ 234"/>
        <xdr:cNvCxnSpPr/>
      </xdr:nvCxnSpPr>
      <xdr:spPr>
        <a:xfrm>
          <a:off x="11664950" y="1484122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7620</xdr:rowOff>
    </xdr:from>
    <xdr:ext cx="762000" cy="254635"/>
    <xdr:sp macro="" textlink="">
      <xdr:nvSpPr>
        <xdr:cNvPr id="236" name="テキスト ボックス 235"/>
        <xdr:cNvSpPr txBox="1"/>
      </xdr:nvSpPr>
      <xdr:spPr>
        <a:xfrm>
          <a:off x="10979150" y="147015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89535</xdr:rowOff>
    </xdr:from>
    <xdr:to xmlns:xdr="http://schemas.openxmlformats.org/drawingml/2006/spreadsheetDrawing">
      <xdr:col>85</xdr:col>
      <xdr:colOff>95250</xdr:colOff>
      <xdr:row>87</xdr:row>
      <xdr:rowOff>89535</xdr:rowOff>
    </xdr:to>
    <xdr:cxnSp macro="">
      <xdr:nvCxnSpPr>
        <xdr:cNvPr id="237" name="直線コネクタ 236"/>
        <xdr:cNvCxnSpPr/>
      </xdr:nvCxnSpPr>
      <xdr:spPr>
        <a:xfrm>
          <a:off x="11664950" y="1445323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118745</xdr:rowOff>
    </xdr:from>
    <xdr:ext cx="762000" cy="248285"/>
    <xdr:sp macro="" textlink="">
      <xdr:nvSpPr>
        <xdr:cNvPr id="238" name="テキスト ボックス 237"/>
        <xdr:cNvSpPr txBox="1"/>
      </xdr:nvSpPr>
      <xdr:spPr>
        <a:xfrm>
          <a:off x="10979150" y="143173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31115</xdr:rowOff>
    </xdr:from>
    <xdr:to xmlns:xdr="http://schemas.openxmlformats.org/drawingml/2006/spreadsheetDrawing">
      <xdr:col>85</xdr:col>
      <xdr:colOff>95250</xdr:colOff>
      <xdr:row>85</xdr:row>
      <xdr:rowOff>31115</xdr:rowOff>
    </xdr:to>
    <xdr:cxnSp macro="">
      <xdr:nvCxnSpPr>
        <xdr:cNvPr id="239" name="直線コネクタ 238"/>
        <xdr:cNvCxnSpPr/>
      </xdr:nvCxnSpPr>
      <xdr:spPr>
        <a:xfrm>
          <a:off x="11664950" y="1406461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60325</xdr:rowOff>
    </xdr:from>
    <xdr:ext cx="762000" cy="248285"/>
    <xdr:sp macro="" textlink="">
      <xdr:nvSpPr>
        <xdr:cNvPr id="240" name="テキスト ボックス 239"/>
        <xdr:cNvSpPr txBox="1"/>
      </xdr:nvSpPr>
      <xdr:spPr>
        <a:xfrm>
          <a:off x="10979150" y="139287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140970</xdr:rowOff>
    </xdr:from>
    <xdr:to xmlns:xdr="http://schemas.openxmlformats.org/drawingml/2006/spreadsheetDrawing">
      <xdr:col>85</xdr:col>
      <xdr:colOff>95250</xdr:colOff>
      <xdr:row>82</xdr:row>
      <xdr:rowOff>140970</xdr:rowOff>
    </xdr:to>
    <xdr:cxnSp macro="">
      <xdr:nvCxnSpPr>
        <xdr:cNvPr id="241" name="直線コネクタ 240"/>
        <xdr:cNvCxnSpPr/>
      </xdr:nvCxnSpPr>
      <xdr:spPr>
        <a:xfrm>
          <a:off x="11664950" y="1367917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4635"/>
    <xdr:sp macro="" textlink="">
      <xdr:nvSpPr>
        <xdr:cNvPr id="242" name="テキスト ボックス 241"/>
        <xdr:cNvSpPr txBox="1"/>
      </xdr:nvSpPr>
      <xdr:spPr>
        <a:xfrm>
          <a:off x="10979150" y="13540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83185</xdr:rowOff>
    </xdr:from>
    <xdr:to xmlns:xdr="http://schemas.openxmlformats.org/drawingml/2006/spreadsheetDrawing">
      <xdr:col>85</xdr:col>
      <xdr:colOff>95250</xdr:colOff>
      <xdr:row>80</xdr:row>
      <xdr:rowOff>83185</xdr:rowOff>
    </xdr:to>
    <xdr:cxnSp macro="">
      <xdr:nvCxnSpPr>
        <xdr:cNvPr id="243" name="直線コネクタ 242"/>
        <xdr:cNvCxnSpPr/>
      </xdr:nvCxnSpPr>
      <xdr:spPr>
        <a:xfrm>
          <a:off x="11664950" y="1329118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111125</xdr:rowOff>
    </xdr:from>
    <xdr:ext cx="762000" cy="254000"/>
    <xdr:sp macro="" textlink="">
      <xdr:nvSpPr>
        <xdr:cNvPr id="244" name="テキスト ボックス 243"/>
        <xdr:cNvSpPr txBox="1"/>
      </xdr:nvSpPr>
      <xdr:spPr>
        <a:xfrm>
          <a:off x="10979150" y="131540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1664950" y="129032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53975</xdr:rowOff>
    </xdr:from>
    <xdr:ext cx="762000" cy="248285"/>
    <xdr:sp macro="" textlink="">
      <xdr:nvSpPr>
        <xdr:cNvPr id="246" name="テキスト ボックス 245"/>
        <xdr:cNvSpPr txBox="1"/>
      </xdr:nvSpPr>
      <xdr:spPr>
        <a:xfrm>
          <a:off x="10979150" y="127666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37465</xdr:rowOff>
    </xdr:to>
    <xdr:sp macro="" textlink="">
      <xdr:nvSpPr>
        <xdr:cNvPr id="247" name="給与水準   （国との比較）グラフ枠"/>
        <xdr:cNvSpPr/>
      </xdr:nvSpPr>
      <xdr:spPr>
        <a:xfrm>
          <a:off x="11664950" y="12903200"/>
          <a:ext cx="462280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95885</xdr:rowOff>
    </xdr:from>
    <xdr:to xmlns:xdr="http://schemas.openxmlformats.org/drawingml/2006/spreadsheetDrawing">
      <xdr:col>81</xdr:col>
      <xdr:colOff>44450</xdr:colOff>
      <xdr:row>88</xdr:row>
      <xdr:rowOff>105410</xdr:rowOff>
    </xdr:to>
    <xdr:cxnSp macro="">
      <xdr:nvCxnSpPr>
        <xdr:cNvPr id="248" name="直線コネクタ 247"/>
        <xdr:cNvCxnSpPr/>
      </xdr:nvCxnSpPr>
      <xdr:spPr>
        <a:xfrm flipV="1">
          <a:off x="15474950" y="13303885"/>
          <a:ext cx="0" cy="1330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77470</xdr:rowOff>
    </xdr:from>
    <xdr:ext cx="755650" cy="254000"/>
    <xdr:sp macro="" textlink="">
      <xdr:nvSpPr>
        <xdr:cNvPr id="249" name="給与水準   （国との比較）最小値テキスト"/>
        <xdr:cNvSpPr txBox="1"/>
      </xdr:nvSpPr>
      <xdr:spPr>
        <a:xfrm>
          <a:off x="15563850" y="14606270"/>
          <a:ext cx="7556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105410</xdr:rowOff>
    </xdr:from>
    <xdr:to xmlns:xdr="http://schemas.openxmlformats.org/drawingml/2006/spreadsheetDrawing">
      <xdr:col>81</xdr:col>
      <xdr:colOff>133350</xdr:colOff>
      <xdr:row>88</xdr:row>
      <xdr:rowOff>105410</xdr:rowOff>
    </xdr:to>
    <xdr:cxnSp macro="">
      <xdr:nvCxnSpPr>
        <xdr:cNvPr id="250" name="直線コネクタ 249"/>
        <xdr:cNvCxnSpPr/>
      </xdr:nvCxnSpPr>
      <xdr:spPr>
        <a:xfrm>
          <a:off x="15405100" y="14634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12065</xdr:rowOff>
    </xdr:from>
    <xdr:ext cx="755650" cy="254635"/>
    <xdr:sp macro="" textlink="">
      <xdr:nvSpPr>
        <xdr:cNvPr id="251" name="給与水準   （国との比較）最大値テキスト"/>
        <xdr:cNvSpPr txBox="1"/>
      </xdr:nvSpPr>
      <xdr:spPr>
        <a:xfrm>
          <a:off x="15563850" y="1305496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95885</xdr:rowOff>
    </xdr:from>
    <xdr:to xmlns:xdr="http://schemas.openxmlformats.org/drawingml/2006/spreadsheetDrawing">
      <xdr:col>81</xdr:col>
      <xdr:colOff>133350</xdr:colOff>
      <xdr:row>80</xdr:row>
      <xdr:rowOff>95885</xdr:rowOff>
    </xdr:to>
    <xdr:cxnSp macro="">
      <xdr:nvCxnSpPr>
        <xdr:cNvPr id="252" name="直線コネクタ 251"/>
        <xdr:cNvCxnSpPr/>
      </xdr:nvCxnSpPr>
      <xdr:spPr>
        <a:xfrm>
          <a:off x="15405100" y="13303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6350</xdr:rowOff>
    </xdr:from>
    <xdr:to xmlns:xdr="http://schemas.openxmlformats.org/drawingml/2006/spreadsheetDrawing">
      <xdr:col>81</xdr:col>
      <xdr:colOff>44450</xdr:colOff>
      <xdr:row>81</xdr:row>
      <xdr:rowOff>6350</xdr:rowOff>
    </xdr:to>
    <xdr:cxnSp macro="">
      <xdr:nvCxnSpPr>
        <xdr:cNvPr id="253" name="直線コネクタ 252"/>
        <xdr:cNvCxnSpPr/>
      </xdr:nvCxnSpPr>
      <xdr:spPr>
        <a:xfrm>
          <a:off x="14712950" y="133794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56515</xdr:rowOff>
    </xdr:from>
    <xdr:ext cx="755650" cy="248285"/>
    <xdr:sp macro="" textlink="">
      <xdr:nvSpPr>
        <xdr:cNvPr id="254" name="給与水準   （国との比較）平均値テキスト"/>
        <xdr:cNvSpPr txBox="1"/>
      </xdr:nvSpPr>
      <xdr:spPr>
        <a:xfrm>
          <a:off x="15563850" y="13924915"/>
          <a:ext cx="75565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190500</xdr:colOff>
      <xdr:row>84</xdr:row>
      <xdr:rowOff>83820</xdr:rowOff>
    </xdr:from>
    <xdr:to xmlns:xdr="http://schemas.openxmlformats.org/drawingml/2006/spreadsheetDrawing">
      <xdr:col>81</xdr:col>
      <xdr:colOff>95250</xdr:colOff>
      <xdr:row>85</xdr:row>
      <xdr:rowOff>14605</xdr:rowOff>
    </xdr:to>
    <xdr:sp macro="" textlink="">
      <xdr:nvSpPr>
        <xdr:cNvPr id="255" name="フローチャート: 判断 254"/>
        <xdr:cNvSpPr/>
      </xdr:nvSpPr>
      <xdr:spPr>
        <a:xfrm>
          <a:off x="15430500" y="1395222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190500</xdr:colOff>
      <xdr:row>81</xdr:row>
      <xdr:rowOff>6350</xdr:rowOff>
    </xdr:from>
    <xdr:to xmlns:xdr="http://schemas.openxmlformats.org/drawingml/2006/spreadsheetDrawing">
      <xdr:col>77</xdr:col>
      <xdr:colOff>44450</xdr:colOff>
      <xdr:row>81</xdr:row>
      <xdr:rowOff>86360</xdr:rowOff>
    </xdr:to>
    <xdr:cxnSp macro="">
      <xdr:nvCxnSpPr>
        <xdr:cNvPr id="256" name="直線コネクタ 255"/>
        <xdr:cNvCxnSpPr/>
      </xdr:nvCxnSpPr>
      <xdr:spPr>
        <a:xfrm flipV="1">
          <a:off x="13906500" y="13379450"/>
          <a:ext cx="8064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190500</xdr:colOff>
      <xdr:row>84</xdr:row>
      <xdr:rowOff>83820</xdr:rowOff>
    </xdr:from>
    <xdr:to xmlns:xdr="http://schemas.openxmlformats.org/drawingml/2006/spreadsheetDrawing">
      <xdr:col>77</xdr:col>
      <xdr:colOff>95250</xdr:colOff>
      <xdr:row>85</xdr:row>
      <xdr:rowOff>14605</xdr:rowOff>
    </xdr:to>
    <xdr:sp macro="" textlink="">
      <xdr:nvSpPr>
        <xdr:cNvPr id="257" name="フローチャート: 判断 256"/>
        <xdr:cNvSpPr/>
      </xdr:nvSpPr>
      <xdr:spPr>
        <a:xfrm>
          <a:off x="14668500" y="1395222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0</xdr:rowOff>
    </xdr:from>
    <xdr:ext cx="730250" cy="254635"/>
    <xdr:sp macro="" textlink="">
      <xdr:nvSpPr>
        <xdr:cNvPr id="258" name="テキスト ボックス 257"/>
        <xdr:cNvSpPr txBox="1"/>
      </xdr:nvSpPr>
      <xdr:spPr>
        <a:xfrm>
          <a:off x="14370050" y="14033500"/>
          <a:ext cx="7302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20320</xdr:rowOff>
    </xdr:from>
    <xdr:to xmlns:xdr="http://schemas.openxmlformats.org/drawingml/2006/spreadsheetDrawing">
      <xdr:col>72</xdr:col>
      <xdr:colOff>190500</xdr:colOff>
      <xdr:row>81</xdr:row>
      <xdr:rowOff>86360</xdr:rowOff>
    </xdr:to>
    <xdr:cxnSp macro="">
      <xdr:nvCxnSpPr>
        <xdr:cNvPr id="259" name="直線コネクタ 258"/>
        <xdr:cNvCxnSpPr/>
      </xdr:nvCxnSpPr>
      <xdr:spPr>
        <a:xfrm>
          <a:off x="13106400" y="13393420"/>
          <a:ext cx="8001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70485</xdr:rowOff>
    </xdr:from>
    <xdr:to xmlns:xdr="http://schemas.openxmlformats.org/drawingml/2006/spreadsheetDrawing">
      <xdr:col>73</xdr:col>
      <xdr:colOff>44450</xdr:colOff>
      <xdr:row>85</xdr:row>
      <xdr:rowOff>1905</xdr:rowOff>
    </xdr:to>
    <xdr:sp macro="" textlink="">
      <xdr:nvSpPr>
        <xdr:cNvPr id="260" name="フローチャート: 判断 259"/>
        <xdr:cNvSpPr/>
      </xdr:nvSpPr>
      <xdr:spPr>
        <a:xfrm>
          <a:off x="13868400" y="1393888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155575</xdr:rowOff>
    </xdr:from>
    <xdr:ext cx="758190" cy="248285"/>
    <xdr:sp macro="" textlink="">
      <xdr:nvSpPr>
        <xdr:cNvPr id="261" name="テキスト ボックス 260"/>
        <xdr:cNvSpPr txBox="1"/>
      </xdr:nvSpPr>
      <xdr:spPr>
        <a:xfrm>
          <a:off x="13557250" y="1402397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20320</xdr:rowOff>
    </xdr:from>
    <xdr:to xmlns:xdr="http://schemas.openxmlformats.org/drawingml/2006/spreadsheetDrawing">
      <xdr:col>68</xdr:col>
      <xdr:colOff>152400</xdr:colOff>
      <xdr:row>81</xdr:row>
      <xdr:rowOff>73025</xdr:rowOff>
    </xdr:to>
    <xdr:cxnSp macro="">
      <xdr:nvCxnSpPr>
        <xdr:cNvPr id="262" name="直線コネクタ 261"/>
        <xdr:cNvCxnSpPr/>
      </xdr:nvCxnSpPr>
      <xdr:spPr>
        <a:xfrm flipV="1">
          <a:off x="12293600" y="13393420"/>
          <a:ext cx="8128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97155</xdr:rowOff>
    </xdr:from>
    <xdr:to xmlns:xdr="http://schemas.openxmlformats.org/drawingml/2006/spreadsheetDrawing">
      <xdr:col>68</xdr:col>
      <xdr:colOff>190500</xdr:colOff>
      <xdr:row>85</xdr:row>
      <xdr:rowOff>28575</xdr:rowOff>
    </xdr:to>
    <xdr:sp macro="" textlink="">
      <xdr:nvSpPr>
        <xdr:cNvPr id="263" name="フローチャート: 判断 262"/>
        <xdr:cNvSpPr/>
      </xdr:nvSpPr>
      <xdr:spPr>
        <a:xfrm>
          <a:off x="13055600" y="13965555"/>
          <a:ext cx="889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13335</xdr:rowOff>
    </xdr:from>
    <xdr:ext cx="758190" cy="254635"/>
    <xdr:sp macro="" textlink="">
      <xdr:nvSpPr>
        <xdr:cNvPr id="264" name="テキスト ボックス 263"/>
        <xdr:cNvSpPr txBox="1"/>
      </xdr:nvSpPr>
      <xdr:spPr>
        <a:xfrm>
          <a:off x="12763500" y="1404683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97155</xdr:rowOff>
    </xdr:from>
    <xdr:to xmlns:xdr="http://schemas.openxmlformats.org/drawingml/2006/spreadsheetDrawing">
      <xdr:col>64</xdr:col>
      <xdr:colOff>152400</xdr:colOff>
      <xdr:row>85</xdr:row>
      <xdr:rowOff>28575</xdr:rowOff>
    </xdr:to>
    <xdr:sp macro="" textlink="">
      <xdr:nvSpPr>
        <xdr:cNvPr id="265" name="フローチャート: 判断 264"/>
        <xdr:cNvSpPr/>
      </xdr:nvSpPr>
      <xdr:spPr>
        <a:xfrm>
          <a:off x="12242800" y="1396555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13335</xdr:rowOff>
    </xdr:from>
    <xdr:ext cx="755650" cy="254635"/>
    <xdr:sp macro="" textlink="">
      <xdr:nvSpPr>
        <xdr:cNvPr id="266" name="テキスト ボックス 265"/>
        <xdr:cNvSpPr txBox="1"/>
      </xdr:nvSpPr>
      <xdr:spPr>
        <a:xfrm>
          <a:off x="11950700" y="1404683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58190" cy="254635"/>
    <xdr:sp macro="" textlink="">
      <xdr:nvSpPr>
        <xdr:cNvPr id="267" name="テキスト ボックス 266"/>
        <xdr:cNvSpPr txBox="1"/>
      </xdr:nvSpPr>
      <xdr:spPr>
        <a:xfrm>
          <a:off x="15278100" y="1522412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58190" cy="254635"/>
    <xdr:sp macro="" textlink="">
      <xdr:nvSpPr>
        <xdr:cNvPr id="268" name="テキスト ボックス 267"/>
        <xdr:cNvSpPr txBox="1"/>
      </xdr:nvSpPr>
      <xdr:spPr>
        <a:xfrm>
          <a:off x="14516100" y="1522412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190500</xdr:colOff>
      <xdr:row>92</xdr:row>
      <xdr:rowOff>34925</xdr:rowOff>
    </xdr:from>
    <xdr:ext cx="762000" cy="254635"/>
    <xdr:sp macro="" textlink="">
      <xdr:nvSpPr>
        <xdr:cNvPr id="269" name="テキスト ボックス 268"/>
        <xdr:cNvSpPr txBox="1"/>
      </xdr:nvSpPr>
      <xdr:spPr>
        <a:xfrm>
          <a:off x="13716000" y="152241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55650" cy="254635"/>
    <xdr:sp macro="" textlink="">
      <xdr:nvSpPr>
        <xdr:cNvPr id="270" name="テキスト ボックス 269"/>
        <xdr:cNvSpPr txBox="1"/>
      </xdr:nvSpPr>
      <xdr:spPr>
        <a:xfrm>
          <a:off x="12909550" y="1522412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58190" cy="254635"/>
    <xdr:sp macro="" textlink="">
      <xdr:nvSpPr>
        <xdr:cNvPr id="271" name="テキスト ボックス 270"/>
        <xdr:cNvSpPr txBox="1"/>
      </xdr:nvSpPr>
      <xdr:spPr>
        <a:xfrm>
          <a:off x="12096750" y="1522412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190500</xdr:colOff>
      <xdr:row>80</xdr:row>
      <xdr:rowOff>125730</xdr:rowOff>
    </xdr:from>
    <xdr:to xmlns:xdr="http://schemas.openxmlformats.org/drawingml/2006/spreadsheetDrawing">
      <xdr:col>81</xdr:col>
      <xdr:colOff>95250</xdr:colOff>
      <xdr:row>81</xdr:row>
      <xdr:rowOff>57150</xdr:rowOff>
    </xdr:to>
    <xdr:sp macro="" textlink="">
      <xdr:nvSpPr>
        <xdr:cNvPr id="272" name="楕円 271"/>
        <xdr:cNvSpPr/>
      </xdr:nvSpPr>
      <xdr:spPr>
        <a:xfrm>
          <a:off x="15430500" y="1333373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80</xdr:row>
      <xdr:rowOff>47625</xdr:rowOff>
    </xdr:from>
    <xdr:ext cx="755650" cy="254635"/>
    <xdr:sp macro="" textlink="">
      <xdr:nvSpPr>
        <xdr:cNvPr id="273" name="給与水準   （国との比較）該当値テキスト"/>
        <xdr:cNvSpPr txBox="1"/>
      </xdr:nvSpPr>
      <xdr:spPr>
        <a:xfrm>
          <a:off x="15563850" y="1325562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190500</xdr:colOff>
      <xdr:row>80</xdr:row>
      <xdr:rowOff>125730</xdr:rowOff>
    </xdr:from>
    <xdr:to xmlns:xdr="http://schemas.openxmlformats.org/drawingml/2006/spreadsheetDrawing">
      <xdr:col>77</xdr:col>
      <xdr:colOff>95250</xdr:colOff>
      <xdr:row>81</xdr:row>
      <xdr:rowOff>57150</xdr:rowOff>
    </xdr:to>
    <xdr:sp macro="" textlink="">
      <xdr:nvSpPr>
        <xdr:cNvPr id="274" name="楕円 273"/>
        <xdr:cNvSpPr/>
      </xdr:nvSpPr>
      <xdr:spPr>
        <a:xfrm>
          <a:off x="14668500" y="1333373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79</xdr:row>
      <xdr:rowOff>66675</xdr:rowOff>
    </xdr:from>
    <xdr:ext cx="730250" cy="254000"/>
    <xdr:sp macro="" textlink="">
      <xdr:nvSpPr>
        <xdr:cNvPr id="275" name="テキスト ボックス 274"/>
        <xdr:cNvSpPr txBox="1"/>
      </xdr:nvSpPr>
      <xdr:spPr>
        <a:xfrm>
          <a:off x="14370050" y="13109575"/>
          <a:ext cx="7302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36195</xdr:rowOff>
    </xdr:from>
    <xdr:to xmlns:xdr="http://schemas.openxmlformats.org/drawingml/2006/spreadsheetDrawing">
      <xdr:col>73</xdr:col>
      <xdr:colOff>44450</xdr:colOff>
      <xdr:row>81</xdr:row>
      <xdr:rowOff>135890</xdr:rowOff>
    </xdr:to>
    <xdr:sp macro="" textlink="">
      <xdr:nvSpPr>
        <xdr:cNvPr id="276" name="楕円 275"/>
        <xdr:cNvSpPr/>
      </xdr:nvSpPr>
      <xdr:spPr>
        <a:xfrm>
          <a:off x="13868400" y="134092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79</xdr:row>
      <xdr:rowOff>145415</xdr:rowOff>
    </xdr:from>
    <xdr:ext cx="758190" cy="254635"/>
    <xdr:sp macro="" textlink="">
      <xdr:nvSpPr>
        <xdr:cNvPr id="277" name="テキスト ボックス 276"/>
        <xdr:cNvSpPr txBox="1"/>
      </xdr:nvSpPr>
      <xdr:spPr>
        <a:xfrm>
          <a:off x="13557250" y="1318831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80</xdr:row>
      <xdr:rowOff>138430</xdr:rowOff>
    </xdr:from>
    <xdr:to xmlns:xdr="http://schemas.openxmlformats.org/drawingml/2006/spreadsheetDrawing">
      <xdr:col>68</xdr:col>
      <xdr:colOff>190500</xdr:colOff>
      <xdr:row>81</xdr:row>
      <xdr:rowOff>69850</xdr:rowOff>
    </xdr:to>
    <xdr:sp macro="" textlink="">
      <xdr:nvSpPr>
        <xdr:cNvPr id="278" name="楕円 277"/>
        <xdr:cNvSpPr/>
      </xdr:nvSpPr>
      <xdr:spPr>
        <a:xfrm>
          <a:off x="13055600" y="13346430"/>
          <a:ext cx="889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79</xdr:row>
      <xdr:rowOff>79375</xdr:rowOff>
    </xdr:from>
    <xdr:ext cx="758190" cy="254635"/>
    <xdr:sp macro="" textlink="">
      <xdr:nvSpPr>
        <xdr:cNvPr id="279" name="テキスト ボックス 278"/>
        <xdr:cNvSpPr txBox="1"/>
      </xdr:nvSpPr>
      <xdr:spPr>
        <a:xfrm>
          <a:off x="12763500" y="1312227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23495</xdr:rowOff>
    </xdr:from>
    <xdr:to xmlns:xdr="http://schemas.openxmlformats.org/drawingml/2006/spreadsheetDrawing">
      <xdr:col>64</xdr:col>
      <xdr:colOff>152400</xdr:colOff>
      <xdr:row>81</xdr:row>
      <xdr:rowOff>123190</xdr:rowOff>
    </xdr:to>
    <xdr:sp macro="" textlink="">
      <xdr:nvSpPr>
        <xdr:cNvPr id="280" name="楕円 279"/>
        <xdr:cNvSpPr/>
      </xdr:nvSpPr>
      <xdr:spPr>
        <a:xfrm>
          <a:off x="12242800" y="13396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79</xdr:row>
      <xdr:rowOff>132715</xdr:rowOff>
    </xdr:from>
    <xdr:ext cx="755650" cy="250825"/>
    <xdr:sp macro="" textlink="">
      <xdr:nvSpPr>
        <xdr:cNvPr id="281" name="テキスト ボックス 280"/>
        <xdr:cNvSpPr txBox="1"/>
      </xdr:nvSpPr>
      <xdr:spPr>
        <a:xfrm>
          <a:off x="11950700" y="13175615"/>
          <a:ext cx="7556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56515</xdr:rowOff>
    </xdr:to>
    <xdr:sp macro="" textlink="">
      <xdr:nvSpPr>
        <xdr:cNvPr id="282" name="正方形/長方形 281"/>
        <xdr:cNvSpPr/>
      </xdr:nvSpPr>
      <xdr:spPr>
        <a:xfrm>
          <a:off x="11664950" y="8500745"/>
          <a:ext cx="462280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99695</xdr:rowOff>
    </xdr:from>
    <xdr:ext cx="2256790" cy="299720"/>
    <xdr:sp macro="" textlink="">
      <xdr:nvSpPr>
        <xdr:cNvPr id="283" name="テキスト ボックス 282"/>
        <xdr:cNvSpPr txBox="1"/>
      </xdr:nvSpPr>
      <xdr:spPr>
        <a:xfrm>
          <a:off x="12146280" y="8849995"/>
          <a:ext cx="2256790" cy="2997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44650" cy="352425"/>
    <xdr:sp macro="" textlink="">
      <xdr:nvSpPr>
        <xdr:cNvPr id="284" name="テキスト ボックス 283"/>
        <xdr:cNvSpPr txBox="1"/>
      </xdr:nvSpPr>
      <xdr:spPr>
        <a:xfrm>
          <a:off x="14307820" y="8824595"/>
          <a:ext cx="1644650"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162560</xdr:rowOff>
    </xdr:from>
    <xdr:to xmlns:xdr="http://schemas.openxmlformats.org/drawingml/2006/spreadsheetDrawing">
      <xdr:col>93</xdr:col>
      <xdr:colOff>6350</xdr:colOff>
      <xdr:row>54</xdr:row>
      <xdr:rowOff>74295</xdr:rowOff>
    </xdr:to>
    <xdr:sp macro="" textlink="">
      <xdr:nvSpPr>
        <xdr:cNvPr id="285" name="正方形/長方形 284"/>
        <xdr:cNvSpPr/>
      </xdr:nvSpPr>
      <xdr:spPr>
        <a:xfrm>
          <a:off x="16351250" y="874776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12065</xdr:rowOff>
    </xdr:from>
    <xdr:to xmlns:xdr="http://schemas.openxmlformats.org/drawingml/2006/spreadsheetDrawing">
      <xdr:col>93</xdr:col>
      <xdr:colOff>6350</xdr:colOff>
      <xdr:row>55</xdr:row>
      <xdr:rowOff>93980</xdr:rowOff>
    </xdr:to>
    <xdr:sp macro="" textlink="">
      <xdr:nvSpPr>
        <xdr:cNvPr id="286" name="正方形/長方形 285"/>
        <xdr:cNvSpPr/>
      </xdr:nvSpPr>
      <xdr:spPr>
        <a:xfrm>
          <a:off x="16351250" y="8927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162560</xdr:rowOff>
    </xdr:from>
    <xdr:to xmlns:xdr="http://schemas.openxmlformats.org/drawingml/2006/spreadsheetDrawing">
      <xdr:col>99</xdr:col>
      <xdr:colOff>146050</xdr:colOff>
      <xdr:row>54</xdr:row>
      <xdr:rowOff>74295</xdr:rowOff>
    </xdr:to>
    <xdr:sp macro="" textlink="">
      <xdr:nvSpPr>
        <xdr:cNvPr id="287" name="正方形/長方形 286"/>
        <xdr:cNvSpPr/>
      </xdr:nvSpPr>
      <xdr:spPr>
        <a:xfrm>
          <a:off x="17849850" y="8747760"/>
          <a:ext cx="11557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12065</xdr:rowOff>
    </xdr:from>
    <xdr:to xmlns:xdr="http://schemas.openxmlformats.org/drawingml/2006/spreadsheetDrawing">
      <xdr:col>99</xdr:col>
      <xdr:colOff>146050</xdr:colOff>
      <xdr:row>55</xdr:row>
      <xdr:rowOff>93980</xdr:rowOff>
    </xdr:to>
    <xdr:sp macro="" textlink="">
      <xdr:nvSpPr>
        <xdr:cNvPr id="288" name="正方形/長方形 287"/>
        <xdr:cNvSpPr/>
      </xdr:nvSpPr>
      <xdr:spPr>
        <a:xfrm>
          <a:off x="17849850" y="8927465"/>
          <a:ext cx="11557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162560</xdr:rowOff>
    </xdr:from>
    <xdr:to xmlns:xdr="http://schemas.openxmlformats.org/drawingml/2006/spreadsheetDrawing">
      <xdr:col>106</xdr:col>
      <xdr:colOff>139700</xdr:colOff>
      <xdr:row>54</xdr:row>
      <xdr:rowOff>74295</xdr:rowOff>
    </xdr:to>
    <xdr:sp macro="" textlink="">
      <xdr:nvSpPr>
        <xdr:cNvPr id="289" name="正方形/長方形 288"/>
        <xdr:cNvSpPr/>
      </xdr:nvSpPr>
      <xdr:spPr>
        <a:xfrm>
          <a:off x="19177000" y="8747760"/>
          <a:ext cx="11557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100</xdr:col>
      <xdr:colOff>127000</xdr:colOff>
      <xdr:row>54</xdr:row>
      <xdr:rowOff>12065</xdr:rowOff>
    </xdr:from>
    <xdr:to xmlns:xdr="http://schemas.openxmlformats.org/drawingml/2006/spreadsheetDrawing">
      <xdr:col>106</xdr:col>
      <xdr:colOff>139700</xdr:colOff>
      <xdr:row>55</xdr:row>
      <xdr:rowOff>93980</xdr:rowOff>
    </xdr:to>
    <xdr:sp macro="" textlink="">
      <xdr:nvSpPr>
        <xdr:cNvPr id="290" name="正方形/長方形 289"/>
        <xdr:cNvSpPr/>
      </xdr:nvSpPr>
      <xdr:spPr>
        <a:xfrm>
          <a:off x="19177000" y="8927465"/>
          <a:ext cx="11557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156210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1664950" y="9236710"/>
          <a:ext cx="4622800" cy="232029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156210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6459200" y="9236710"/>
          <a:ext cx="5480050" cy="23202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156210</xdr:rowOff>
    </xdr:from>
    <xdr:to xmlns:xdr="http://schemas.openxmlformats.org/drawingml/2006/spreadsheetDrawing">
      <xdr:col>104</xdr:col>
      <xdr:colOff>114300</xdr:colOff>
      <xdr:row>57</xdr:row>
      <xdr:rowOff>68580</xdr:rowOff>
    </xdr:to>
    <xdr:sp macro="" textlink="">
      <xdr:nvSpPr>
        <xdr:cNvPr id="293" name="正方形/長方形 292"/>
        <xdr:cNvSpPr/>
      </xdr:nvSpPr>
      <xdr:spPr>
        <a:xfrm>
          <a:off x="16459200" y="9236710"/>
          <a:ext cx="34671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190500</xdr:colOff>
      <xdr:row>57</xdr:row>
      <xdr:rowOff>130810</xdr:rowOff>
    </xdr:from>
    <xdr:to xmlns:xdr="http://schemas.openxmlformats.org/drawingml/2006/spreadsheetDrawing">
      <xdr:col>114</xdr:col>
      <xdr:colOff>114300</xdr:colOff>
      <xdr:row>69</xdr:row>
      <xdr:rowOff>106045</xdr:rowOff>
    </xdr:to>
    <xdr:sp macro="" textlink="" fLocksText="0">
      <xdr:nvSpPr>
        <xdr:cNvPr id="294" name="テキスト ボックス 293"/>
        <xdr:cNvSpPr txBox="1"/>
      </xdr:nvSpPr>
      <xdr:spPr>
        <a:xfrm>
          <a:off x="16573500" y="9541510"/>
          <a:ext cx="525780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事務配分の見直しなどに伴い、対前年度比で５人の増員をした結果、人口</a:t>
          </a:r>
          <a:r>
            <a:rPr kumimoji="1" lang="en-US" altLang="ja-JP" sz="1300">
              <a:solidFill>
                <a:schemeClr val="tx1"/>
              </a:solidFill>
              <a:latin typeface="ＭＳ Ｐゴシック"/>
              <a:ea typeface="ＭＳ Ｐゴシック"/>
            </a:rPr>
            <a:t>1,000</a:t>
          </a:r>
          <a:r>
            <a:rPr kumimoji="1" lang="ja-JP" altLang="en-US" sz="1300">
              <a:solidFill>
                <a:schemeClr val="tx1"/>
              </a:solidFill>
              <a:latin typeface="ＭＳ Ｐゴシック"/>
              <a:ea typeface="ＭＳ Ｐゴシック"/>
            </a:rPr>
            <a:t>人当たりの職員数では対前年度比で</a:t>
          </a:r>
          <a:r>
            <a:rPr kumimoji="1" lang="en-US" altLang="ja-JP" sz="1300">
              <a:solidFill>
                <a:schemeClr val="tx1"/>
              </a:solidFill>
              <a:latin typeface="ＭＳ Ｐゴシック"/>
              <a:ea typeface="ＭＳ Ｐゴシック"/>
            </a:rPr>
            <a:t>0.09</a:t>
          </a:r>
          <a:r>
            <a:rPr kumimoji="1" lang="ja-JP" altLang="en-US" sz="1300">
              <a:solidFill>
                <a:schemeClr val="tx1"/>
              </a:solidFill>
              <a:latin typeface="ＭＳ Ｐゴシック"/>
              <a:ea typeface="ＭＳ Ｐゴシック"/>
            </a:rPr>
            <a:t>ポイント</a:t>
          </a:r>
          <a:r>
            <a:rPr kumimoji="1" lang="ja-JP" altLang="en-US" sz="1300">
              <a:solidFill>
                <a:schemeClr val="tx1"/>
              </a:solidFill>
              <a:latin typeface="ＭＳ Ｐゴシック"/>
              <a:ea typeface="ＭＳ Ｐゴシック"/>
            </a:rPr>
            <a:t>増加した。</a:t>
          </a:r>
          <a:endParaRPr kumimoji="1" lang="en-US" altLang="ja-JP"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今後も、将来の職員</a:t>
          </a:r>
          <a:r>
            <a:rPr kumimoji="1" lang="ja-JP" altLang="en-US" sz="1300">
              <a:solidFill>
                <a:schemeClr val="tx1"/>
              </a:solidFill>
              <a:latin typeface="ＭＳ Ｐゴシック"/>
              <a:ea typeface="ＭＳ Ｐゴシック"/>
            </a:rPr>
            <a:t>構成</a:t>
          </a:r>
          <a:r>
            <a:rPr kumimoji="1" lang="ja-JP" altLang="en-US" sz="1300">
              <a:solidFill>
                <a:schemeClr val="tx1"/>
              </a:solidFill>
              <a:latin typeface="ＭＳ Ｐゴシック"/>
              <a:ea typeface="ＭＳ Ｐゴシック"/>
            </a:rPr>
            <a:t>や財政状況を考慮した定員適正化による必要最小限の採用を行い、適正な職員数の維持に努める。</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137160</xdr:rowOff>
    </xdr:from>
    <xdr:ext cx="347345" cy="221615"/>
    <xdr:sp macro="" textlink="">
      <xdr:nvSpPr>
        <xdr:cNvPr id="295" name="テキスト ボックス 294"/>
        <xdr:cNvSpPr txBox="1"/>
      </xdr:nvSpPr>
      <xdr:spPr>
        <a:xfrm>
          <a:off x="11626850" y="9052560"/>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1664950" y="115570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62000" cy="248285"/>
    <xdr:sp macro="" textlink="">
      <xdr:nvSpPr>
        <xdr:cNvPr id="297" name="テキスト ボックス 296"/>
        <xdr:cNvSpPr txBox="1"/>
      </xdr:nvSpPr>
      <xdr:spPr>
        <a:xfrm>
          <a:off x="10979150" y="114204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109855</xdr:rowOff>
    </xdr:from>
    <xdr:to xmlns:xdr="http://schemas.openxmlformats.org/drawingml/2006/spreadsheetDrawing">
      <xdr:col>85</xdr:col>
      <xdr:colOff>95250</xdr:colOff>
      <xdr:row>67</xdr:row>
      <xdr:rowOff>109855</xdr:rowOff>
    </xdr:to>
    <xdr:cxnSp macro="">
      <xdr:nvCxnSpPr>
        <xdr:cNvPr id="298" name="直線コネクタ 297"/>
        <xdr:cNvCxnSpPr/>
      </xdr:nvCxnSpPr>
      <xdr:spPr>
        <a:xfrm>
          <a:off x="11664950" y="1117155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139065</xdr:rowOff>
    </xdr:from>
    <xdr:ext cx="762000" cy="254635"/>
    <xdr:sp macro="" textlink="">
      <xdr:nvSpPr>
        <xdr:cNvPr id="299" name="テキスト ボックス 298"/>
        <xdr:cNvSpPr txBox="1"/>
      </xdr:nvSpPr>
      <xdr:spPr>
        <a:xfrm>
          <a:off x="10979150" y="110356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52070</xdr:rowOff>
    </xdr:from>
    <xdr:to xmlns:xdr="http://schemas.openxmlformats.org/drawingml/2006/spreadsheetDrawing">
      <xdr:col>85</xdr:col>
      <xdr:colOff>95250</xdr:colOff>
      <xdr:row>65</xdr:row>
      <xdr:rowOff>52070</xdr:rowOff>
    </xdr:to>
    <xdr:cxnSp macro="">
      <xdr:nvCxnSpPr>
        <xdr:cNvPr id="300" name="直線コネクタ 299"/>
        <xdr:cNvCxnSpPr/>
      </xdr:nvCxnSpPr>
      <xdr:spPr>
        <a:xfrm>
          <a:off x="11664950" y="1078357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80010</xdr:rowOff>
    </xdr:from>
    <xdr:ext cx="762000" cy="254635"/>
    <xdr:sp macro="" textlink="">
      <xdr:nvSpPr>
        <xdr:cNvPr id="301" name="テキスト ボックス 300"/>
        <xdr:cNvSpPr txBox="1"/>
      </xdr:nvSpPr>
      <xdr:spPr>
        <a:xfrm>
          <a:off x="10979150" y="106464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162560</xdr:rowOff>
    </xdr:from>
    <xdr:to xmlns:xdr="http://schemas.openxmlformats.org/drawingml/2006/spreadsheetDrawing">
      <xdr:col>85</xdr:col>
      <xdr:colOff>95250</xdr:colOff>
      <xdr:row>62</xdr:row>
      <xdr:rowOff>162560</xdr:rowOff>
    </xdr:to>
    <xdr:cxnSp macro="">
      <xdr:nvCxnSpPr>
        <xdr:cNvPr id="302" name="直線コネクタ 301"/>
        <xdr:cNvCxnSpPr/>
      </xdr:nvCxnSpPr>
      <xdr:spPr>
        <a:xfrm>
          <a:off x="11664950" y="1039876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48285"/>
    <xdr:sp macro="" textlink="">
      <xdr:nvSpPr>
        <xdr:cNvPr id="303" name="テキスト ボックス 302"/>
        <xdr:cNvSpPr txBox="1"/>
      </xdr:nvSpPr>
      <xdr:spPr>
        <a:xfrm>
          <a:off x="10979150" y="102590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104140</xdr:rowOff>
    </xdr:from>
    <xdr:to xmlns:xdr="http://schemas.openxmlformats.org/drawingml/2006/spreadsheetDrawing">
      <xdr:col>85</xdr:col>
      <xdr:colOff>95250</xdr:colOff>
      <xdr:row>60</xdr:row>
      <xdr:rowOff>104140</xdr:rowOff>
    </xdr:to>
    <xdr:cxnSp macro="">
      <xdr:nvCxnSpPr>
        <xdr:cNvPr id="304" name="直線コネクタ 303"/>
        <xdr:cNvCxnSpPr/>
      </xdr:nvCxnSpPr>
      <xdr:spPr>
        <a:xfrm>
          <a:off x="11664950" y="1001014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132715</xdr:rowOff>
    </xdr:from>
    <xdr:ext cx="762000" cy="250825"/>
    <xdr:sp macro="" textlink="">
      <xdr:nvSpPr>
        <xdr:cNvPr id="305" name="テキスト ボックス 304"/>
        <xdr:cNvSpPr txBox="1"/>
      </xdr:nvSpPr>
      <xdr:spPr>
        <a:xfrm>
          <a:off x="10979150" y="98736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45085</xdr:rowOff>
    </xdr:from>
    <xdr:to xmlns:xdr="http://schemas.openxmlformats.org/drawingml/2006/spreadsheetDrawing">
      <xdr:col>85</xdr:col>
      <xdr:colOff>95250</xdr:colOff>
      <xdr:row>58</xdr:row>
      <xdr:rowOff>45085</xdr:rowOff>
    </xdr:to>
    <xdr:cxnSp macro="">
      <xdr:nvCxnSpPr>
        <xdr:cNvPr id="306" name="直線コネクタ 305"/>
        <xdr:cNvCxnSpPr/>
      </xdr:nvCxnSpPr>
      <xdr:spPr>
        <a:xfrm>
          <a:off x="11664950" y="962088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73660</xdr:rowOff>
    </xdr:from>
    <xdr:ext cx="762000" cy="254635"/>
    <xdr:sp macro="" textlink="">
      <xdr:nvSpPr>
        <xdr:cNvPr id="307" name="テキスト ボックス 306"/>
        <xdr:cNvSpPr txBox="1"/>
      </xdr:nvSpPr>
      <xdr:spPr>
        <a:xfrm>
          <a:off x="10979150" y="9484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156210</xdr:rowOff>
    </xdr:from>
    <xdr:to xmlns:xdr="http://schemas.openxmlformats.org/drawingml/2006/spreadsheetDrawing">
      <xdr:col>85</xdr:col>
      <xdr:colOff>95250</xdr:colOff>
      <xdr:row>55</xdr:row>
      <xdr:rowOff>156210</xdr:rowOff>
    </xdr:to>
    <xdr:cxnSp macro="">
      <xdr:nvCxnSpPr>
        <xdr:cNvPr id="308" name="直線コネクタ 307"/>
        <xdr:cNvCxnSpPr/>
      </xdr:nvCxnSpPr>
      <xdr:spPr>
        <a:xfrm>
          <a:off x="11664950" y="923671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15875</xdr:rowOff>
    </xdr:from>
    <xdr:ext cx="762000" cy="254635"/>
    <xdr:sp macro="" textlink="">
      <xdr:nvSpPr>
        <xdr:cNvPr id="309" name="テキスト ボックス 308"/>
        <xdr:cNvSpPr txBox="1"/>
      </xdr:nvSpPr>
      <xdr:spPr>
        <a:xfrm>
          <a:off x="10979150" y="90963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156210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1664950" y="9236710"/>
          <a:ext cx="4622800" cy="23202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24130</xdr:rowOff>
    </xdr:from>
    <xdr:to xmlns:xdr="http://schemas.openxmlformats.org/drawingml/2006/spreadsheetDrawing">
      <xdr:col>81</xdr:col>
      <xdr:colOff>44450</xdr:colOff>
      <xdr:row>67</xdr:row>
      <xdr:rowOff>80010</xdr:rowOff>
    </xdr:to>
    <xdr:cxnSp macro="">
      <xdr:nvCxnSpPr>
        <xdr:cNvPr id="311" name="直線コネクタ 310"/>
        <xdr:cNvCxnSpPr/>
      </xdr:nvCxnSpPr>
      <xdr:spPr>
        <a:xfrm flipV="1">
          <a:off x="15474950" y="9765030"/>
          <a:ext cx="0" cy="1376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53340</xdr:rowOff>
    </xdr:from>
    <xdr:ext cx="755650" cy="248285"/>
    <xdr:sp macro="" textlink="">
      <xdr:nvSpPr>
        <xdr:cNvPr id="312" name="定員管理の状況最小値テキスト"/>
        <xdr:cNvSpPr txBox="1"/>
      </xdr:nvSpPr>
      <xdr:spPr>
        <a:xfrm>
          <a:off x="15563850" y="11115040"/>
          <a:ext cx="7556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80010</xdr:rowOff>
    </xdr:from>
    <xdr:to xmlns:xdr="http://schemas.openxmlformats.org/drawingml/2006/spreadsheetDrawing">
      <xdr:col>81</xdr:col>
      <xdr:colOff>133350</xdr:colOff>
      <xdr:row>67</xdr:row>
      <xdr:rowOff>80010</xdr:rowOff>
    </xdr:to>
    <xdr:cxnSp macro="">
      <xdr:nvCxnSpPr>
        <xdr:cNvPr id="313" name="直線コネクタ 312"/>
        <xdr:cNvCxnSpPr/>
      </xdr:nvCxnSpPr>
      <xdr:spPr>
        <a:xfrm>
          <a:off x="15405100" y="11141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107950</xdr:rowOff>
    </xdr:from>
    <xdr:ext cx="755650" cy="254635"/>
    <xdr:sp macro="" textlink="">
      <xdr:nvSpPr>
        <xdr:cNvPr id="314" name="定員管理の状況最大値テキスト"/>
        <xdr:cNvSpPr txBox="1"/>
      </xdr:nvSpPr>
      <xdr:spPr>
        <a:xfrm>
          <a:off x="15563850" y="9518650"/>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24130</xdr:rowOff>
    </xdr:from>
    <xdr:to xmlns:xdr="http://schemas.openxmlformats.org/drawingml/2006/spreadsheetDrawing">
      <xdr:col>81</xdr:col>
      <xdr:colOff>133350</xdr:colOff>
      <xdr:row>59</xdr:row>
      <xdr:rowOff>24130</xdr:rowOff>
    </xdr:to>
    <xdr:cxnSp macro="">
      <xdr:nvCxnSpPr>
        <xdr:cNvPr id="315" name="直線コネクタ 314"/>
        <xdr:cNvCxnSpPr/>
      </xdr:nvCxnSpPr>
      <xdr:spPr>
        <a:xfrm>
          <a:off x="15405100" y="9765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149225</xdr:rowOff>
    </xdr:from>
    <xdr:to xmlns:xdr="http://schemas.openxmlformats.org/drawingml/2006/spreadsheetDrawing">
      <xdr:col>81</xdr:col>
      <xdr:colOff>44450</xdr:colOff>
      <xdr:row>61</xdr:row>
      <xdr:rowOff>165100</xdr:rowOff>
    </xdr:to>
    <xdr:cxnSp macro="">
      <xdr:nvCxnSpPr>
        <xdr:cNvPr id="316" name="直線コネクタ 315"/>
        <xdr:cNvCxnSpPr/>
      </xdr:nvCxnSpPr>
      <xdr:spPr>
        <a:xfrm>
          <a:off x="14712950" y="10220325"/>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154940</xdr:rowOff>
    </xdr:from>
    <xdr:ext cx="755650" cy="248285"/>
    <xdr:sp macro="" textlink="">
      <xdr:nvSpPr>
        <xdr:cNvPr id="317" name="定員管理の状況平均値テキスト"/>
        <xdr:cNvSpPr txBox="1"/>
      </xdr:nvSpPr>
      <xdr:spPr>
        <a:xfrm>
          <a:off x="15563850" y="10226040"/>
          <a:ext cx="75565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190500</xdr:colOff>
      <xdr:row>62</xdr:row>
      <xdr:rowOff>13335</xdr:rowOff>
    </xdr:from>
    <xdr:to xmlns:xdr="http://schemas.openxmlformats.org/drawingml/2006/spreadsheetDrawing">
      <xdr:col>81</xdr:col>
      <xdr:colOff>95250</xdr:colOff>
      <xdr:row>62</xdr:row>
      <xdr:rowOff>113030</xdr:rowOff>
    </xdr:to>
    <xdr:sp macro="" textlink="">
      <xdr:nvSpPr>
        <xdr:cNvPr id="318" name="フローチャート: 判断 317"/>
        <xdr:cNvSpPr/>
      </xdr:nvSpPr>
      <xdr:spPr>
        <a:xfrm>
          <a:off x="15430500" y="102495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190500</xdr:colOff>
      <xdr:row>61</xdr:row>
      <xdr:rowOff>149225</xdr:rowOff>
    </xdr:from>
    <xdr:to xmlns:xdr="http://schemas.openxmlformats.org/drawingml/2006/spreadsheetDrawing">
      <xdr:col>77</xdr:col>
      <xdr:colOff>44450</xdr:colOff>
      <xdr:row>62</xdr:row>
      <xdr:rowOff>4445</xdr:rowOff>
    </xdr:to>
    <xdr:cxnSp macro="">
      <xdr:nvCxnSpPr>
        <xdr:cNvPr id="319" name="直線コネクタ 318"/>
        <xdr:cNvCxnSpPr/>
      </xdr:nvCxnSpPr>
      <xdr:spPr>
        <a:xfrm flipV="1">
          <a:off x="13906500" y="10220325"/>
          <a:ext cx="8064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190500</xdr:colOff>
      <xdr:row>61</xdr:row>
      <xdr:rowOff>144145</xdr:rowOff>
    </xdr:from>
    <xdr:to xmlns:xdr="http://schemas.openxmlformats.org/drawingml/2006/spreadsheetDrawing">
      <xdr:col>77</xdr:col>
      <xdr:colOff>95250</xdr:colOff>
      <xdr:row>62</xdr:row>
      <xdr:rowOff>75565</xdr:rowOff>
    </xdr:to>
    <xdr:sp macro="" textlink="">
      <xdr:nvSpPr>
        <xdr:cNvPr id="320" name="フローチャート: 判断 319"/>
        <xdr:cNvSpPr/>
      </xdr:nvSpPr>
      <xdr:spPr>
        <a:xfrm>
          <a:off x="14668500" y="10215245"/>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61595</xdr:rowOff>
    </xdr:from>
    <xdr:ext cx="730250" cy="248285"/>
    <xdr:sp macro="" textlink="">
      <xdr:nvSpPr>
        <xdr:cNvPr id="321" name="テキスト ボックス 320"/>
        <xdr:cNvSpPr txBox="1"/>
      </xdr:nvSpPr>
      <xdr:spPr>
        <a:xfrm>
          <a:off x="14370050" y="10297795"/>
          <a:ext cx="7302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156845</xdr:rowOff>
    </xdr:from>
    <xdr:to xmlns:xdr="http://schemas.openxmlformats.org/drawingml/2006/spreadsheetDrawing">
      <xdr:col>72</xdr:col>
      <xdr:colOff>190500</xdr:colOff>
      <xdr:row>62</xdr:row>
      <xdr:rowOff>4445</xdr:rowOff>
    </xdr:to>
    <xdr:cxnSp macro="">
      <xdr:nvCxnSpPr>
        <xdr:cNvPr id="322" name="直線コネクタ 321"/>
        <xdr:cNvCxnSpPr/>
      </xdr:nvCxnSpPr>
      <xdr:spPr>
        <a:xfrm>
          <a:off x="13106400" y="10227945"/>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163830</xdr:rowOff>
    </xdr:from>
    <xdr:to xmlns:xdr="http://schemas.openxmlformats.org/drawingml/2006/spreadsheetDrawing">
      <xdr:col>73</xdr:col>
      <xdr:colOff>44450</xdr:colOff>
      <xdr:row>62</xdr:row>
      <xdr:rowOff>95885</xdr:rowOff>
    </xdr:to>
    <xdr:sp macro="" textlink="">
      <xdr:nvSpPr>
        <xdr:cNvPr id="323" name="フローチャート: 判断 322"/>
        <xdr:cNvSpPr/>
      </xdr:nvSpPr>
      <xdr:spPr>
        <a:xfrm>
          <a:off x="13868400" y="1023493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80010</xdr:rowOff>
    </xdr:from>
    <xdr:ext cx="758190" cy="254635"/>
    <xdr:sp macro="" textlink="">
      <xdr:nvSpPr>
        <xdr:cNvPr id="324" name="テキスト ボックス 323"/>
        <xdr:cNvSpPr txBox="1"/>
      </xdr:nvSpPr>
      <xdr:spPr>
        <a:xfrm>
          <a:off x="13557250" y="1031621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156845</xdr:rowOff>
    </xdr:from>
    <xdr:to xmlns:xdr="http://schemas.openxmlformats.org/drawingml/2006/spreadsheetDrawing">
      <xdr:col>68</xdr:col>
      <xdr:colOff>152400</xdr:colOff>
      <xdr:row>61</xdr:row>
      <xdr:rowOff>165100</xdr:rowOff>
    </xdr:to>
    <xdr:cxnSp macro="">
      <xdr:nvCxnSpPr>
        <xdr:cNvPr id="325" name="直線コネクタ 324"/>
        <xdr:cNvCxnSpPr/>
      </xdr:nvCxnSpPr>
      <xdr:spPr>
        <a:xfrm flipV="1">
          <a:off x="12293600" y="1022794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146050</xdr:rowOff>
    </xdr:from>
    <xdr:to xmlns:xdr="http://schemas.openxmlformats.org/drawingml/2006/spreadsheetDrawing">
      <xdr:col>68</xdr:col>
      <xdr:colOff>190500</xdr:colOff>
      <xdr:row>62</xdr:row>
      <xdr:rowOff>77470</xdr:rowOff>
    </xdr:to>
    <xdr:sp macro="" textlink="">
      <xdr:nvSpPr>
        <xdr:cNvPr id="326" name="フローチャート: 判断 325"/>
        <xdr:cNvSpPr/>
      </xdr:nvSpPr>
      <xdr:spPr>
        <a:xfrm>
          <a:off x="13055600" y="10217150"/>
          <a:ext cx="889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62865</xdr:rowOff>
    </xdr:from>
    <xdr:ext cx="758190" cy="248285"/>
    <xdr:sp macro="" textlink="">
      <xdr:nvSpPr>
        <xdr:cNvPr id="327" name="テキスト ボックス 326"/>
        <xdr:cNvSpPr txBox="1"/>
      </xdr:nvSpPr>
      <xdr:spPr>
        <a:xfrm>
          <a:off x="12763500" y="1029906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132715</xdr:rowOff>
    </xdr:from>
    <xdr:to xmlns:xdr="http://schemas.openxmlformats.org/drawingml/2006/spreadsheetDrawing">
      <xdr:col>64</xdr:col>
      <xdr:colOff>152400</xdr:colOff>
      <xdr:row>62</xdr:row>
      <xdr:rowOff>64135</xdr:rowOff>
    </xdr:to>
    <xdr:sp macro="" textlink="">
      <xdr:nvSpPr>
        <xdr:cNvPr id="328" name="フローチャート: 判断 327"/>
        <xdr:cNvSpPr/>
      </xdr:nvSpPr>
      <xdr:spPr>
        <a:xfrm>
          <a:off x="12242800" y="1020381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48895</xdr:rowOff>
    </xdr:from>
    <xdr:ext cx="755650" cy="254635"/>
    <xdr:sp macro="" textlink="">
      <xdr:nvSpPr>
        <xdr:cNvPr id="329" name="テキスト ボックス 328"/>
        <xdr:cNvSpPr txBox="1"/>
      </xdr:nvSpPr>
      <xdr:spPr>
        <a:xfrm>
          <a:off x="11950700" y="1028509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58190" cy="250825"/>
    <xdr:sp macro="" textlink="">
      <xdr:nvSpPr>
        <xdr:cNvPr id="330" name="テキスト ボックス 329"/>
        <xdr:cNvSpPr txBox="1"/>
      </xdr:nvSpPr>
      <xdr:spPr>
        <a:xfrm>
          <a:off x="15278100" y="1155700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58190" cy="250825"/>
    <xdr:sp macro="" textlink="">
      <xdr:nvSpPr>
        <xdr:cNvPr id="331" name="テキスト ボックス 330"/>
        <xdr:cNvSpPr txBox="1"/>
      </xdr:nvSpPr>
      <xdr:spPr>
        <a:xfrm>
          <a:off x="14516100" y="1155700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190500</xdr:colOff>
      <xdr:row>69</xdr:row>
      <xdr:rowOff>165100</xdr:rowOff>
    </xdr:from>
    <xdr:ext cx="762000" cy="250825"/>
    <xdr:sp macro="" textlink="">
      <xdr:nvSpPr>
        <xdr:cNvPr id="332" name="テキスト ボックス 331"/>
        <xdr:cNvSpPr txBox="1"/>
      </xdr:nvSpPr>
      <xdr:spPr>
        <a:xfrm>
          <a:off x="13716000" y="1155700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55650" cy="250825"/>
    <xdr:sp macro="" textlink="">
      <xdr:nvSpPr>
        <xdr:cNvPr id="333" name="テキスト ボックス 332"/>
        <xdr:cNvSpPr txBox="1"/>
      </xdr:nvSpPr>
      <xdr:spPr>
        <a:xfrm>
          <a:off x="12909550" y="11557000"/>
          <a:ext cx="7556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58190" cy="250825"/>
    <xdr:sp macro="" textlink="">
      <xdr:nvSpPr>
        <xdr:cNvPr id="334" name="テキスト ボックス 333"/>
        <xdr:cNvSpPr txBox="1"/>
      </xdr:nvSpPr>
      <xdr:spPr>
        <a:xfrm>
          <a:off x="12096750" y="1155700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190500</xdr:colOff>
      <xdr:row>61</xdr:row>
      <xdr:rowOff>116840</xdr:rowOff>
    </xdr:from>
    <xdr:to xmlns:xdr="http://schemas.openxmlformats.org/drawingml/2006/spreadsheetDrawing">
      <xdr:col>81</xdr:col>
      <xdr:colOff>95250</xdr:colOff>
      <xdr:row>62</xdr:row>
      <xdr:rowOff>47625</xdr:rowOff>
    </xdr:to>
    <xdr:sp macro="" textlink="">
      <xdr:nvSpPr>
        <xdr:cNvPr id="335" name="楕円 334"/>
        <xdr:cNvSpPr/>
      </xdr:nvSpPr>
      <xdr:spPr>
        <a:xfrm>
          <a:off x="15430500" y="10187940"/>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132715</xdr:rowOff>
    </xdr:from>
    <xdr:ext cx="755650" cy="250825"/>
    <xdr:sp macro="" textlink="">
      <xdr:nvSpPr>
        <xdr:cNvPr id="336" name="定員管理の状況該当値テキスト"/>
        <xdr:cNvSpPr txBox="1"/>
      </xdr:nvSpPr>
      <xdr:spPr>
        <a:xfrm>
          <a:off x="15563850" y="10038715"/>
          <a:ext cx="7556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190500</xdr:colOff>
      <xdr:row>61</xdr:row>
      <xdr:rowOff>99060</xdr:rowOff>
    </xdr:from>
    <xdr:to xmlns:xdr="http://schemas.openxmlformats.org/drawingml/2006/spreadsheetDrawing">
      <xdr:col>77</xdr:col>
      <xdr:colOff>95250</xdr:colOff>
      <xdr:row>62</xdr:row>
      <xdr:rowOff>30480</xdr:rowOff>
    </xdr:to>
    <xdr:sp macro="" textlink="">
      <xdr:nvSpPr>
        <xdr:cNvPr id="337" name="楕円 336"/>
        <xdr:cNvSpPr/>
      </xdr:nvSpPr>
      <xdr:spPr>
        <a:xfrm>
          <a:off x="14668500" y="1017016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40005</xdr:rowOff>
    </xdr:from>
    <xdr:ext cx="730250" cy="254635"/>
    <xdr:sp macro="" textlink="">
      <xdr:nvSpPr>
        <xdr:cNvPr id="338" name="テキスト ボックス 337"/>
        <xdr:cNvSpPr txBox="1"/>
      </xdr:nvSpPr>
      <xdr:spPr>
        <a:xfrm>
          <a:off x="14370050" y="9946005"/>
          <a:ext cx="7302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123190</xdr:rowOff>
    </xdr:from>
    <xdr:to xmlns:xdr="http://schemas.openxmlformats.org/drawingml/2006/spreadsheetDrawing">
      <xdr:col>73</xdr:col>
      <xdr:colOff>44450</xdr:colOff>
      <xdr:row>62</xdr:row>
      <xdr:rowOff>54610</xdr:rowOff>
    </xdr:to>
    <xdr:sp macro="" textlink="">
      <xdr:nvSpPr>
        <xdr:cNvPr id="339" name="楕円 338"/>
        <xdr:cNvSpPr/>
      </xdr:nvSpPr>
      <xdr:spPr>
        <a:xfrm>
          <a:off x="13868400" y="1019429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64135</xdr:rowOff>
    </xdr:from>
    <xdr:ext cx="758190" cy="250190"/>
    <xdr:sp macro="" textlink="">
      <xdr:nvSpPr>
        <xdr:cNvPr id="340" name="テキスト ボックス 339"/>
        <xdr:cNvSpPr txBox="1"/>
      </xdr:nvSpPr>
      <xdr:spPr>
        <a:xfrm>
          <a:off x="13557250" y="997013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106680</xdr:rowOff>
    </xdr:from>
    <xdr:to xmlns:xdr="http://schemas.openxmlformats.org/drawingml/2006/spreadsheetDrawing">
      <xdr:col>68</xdr:col>
      <xdr:colOff>190500</xdr:colOff>
      <xdr:row>62</xdr:row>
      <xdr:rowOff>38100</xdr:rowOff>
    </xdr:to>
    <xdr:sp macro="" textlink="">
      <xdr:nvSpPr>
        <xdr:cNvPr id="341" name="楕円 340"/>
        <xdr:cNvSpPr/>
      </xdr:nvSpPr>
      <xdr:spPr>
        <a:xfrm>
          <a:off x="13055600" y="10177780"/>
          <a:ext cx="889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47625</xdr:rowOff>
    </xdr:from>
    <xdr:ext cx="758190" cy="254635"/>
    <xdr:sp macro="" textlink="">
      <xdr:nvSpPr>
        <xdr:cNvPr id="342" name="テキスト ボックス 341"/>
        <xdr:cNvSpPr txBox="1"/>
      </xdr:nvSpPr>
      <xdr:spPr>
        <a:xfrm>
          <a:off x="12763500" y="995362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116840</xdr:rowOff>
    </xdr:from>
    <xdr:to xmlns:xdr="http://schemas.openxmlformats.org/drawingml/2006/spreadsheetDrawing">
      <xdr:col>64</xdr:col>
      <xdr:colOff>152400</xdr:colOff>
      <xdr:row>62</xdr:row>
      <xdr:rowOff>47625</xdr:rowOff>
    </xdr:to>
    <xdr:sp macro="" textlink="">
      <xdr:nvSpPr>
        <xdr:cNvPr id="343" name="楕円 342"/>
        <xdr:cNvSpPr/>
      </xdr:nvSpPr>
      <xdr:spPr>
        <a:xfrm>
          <a:off x="12242800" y="1018794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58420</xdr:rowOff>
    </xdr:from>
    <xdr:ext cx="755650" cy="248285"/>
    <xdr:sp macro="" textlink="">
      <xdr:nvSpPr>
        <xdr:cNvPr id="344" name="テキスト ボックス 343"/>
        <xdr:cNvSpPr txBox="1"/>
      </xdr:nvSpPr>
      <xdr:spPr>
        <a:xfrm>
          <a:off x="11950700" y="9964420"/>
          <a:ext cx="7556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1664950" y="4831080"/>
          <a:ext cx="462280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62230</xdr:rowOff>
    </xdr:from>
    <xdr:ext cx="1599565" cy="297815"/>
    <xdr:sp macro="" textlink="">
      <xdr:nvSpPr>
        <xdr:cNvPr id="346" name="テキスト ボックス 345"/>
        <xdr:cNvSpPr txBox="1"/>
      </xdr:nvSpPr>
      <xdr:spPr>
        <a:xfrm>
          <a:off x="12437110" y="5180330"/>
          <a:ext cx="1599565"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44650" cy="352425"/>
    <xdr:sp macro="" textlink="">
      <xdr:nvSpPr>
        <xdr:cNvPr id="347" name="テキスト ボックス 346"/>
        <xdr:cNvSpPr txBox="1"/>
      </xdr:nvSpPr>
      <xdr:spPr>
        <a:xfrm>
          <a:off x="14016990" y="5155565"/>
          <a:ext cx="1644650"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125095</xdr:rowOff>
    </xdr:from>
    <xdr:to xmlns:xdr="http://schemas.openxmlformats.org/drawingml/2006/spreadsheetDrawing">
      <xdr:col>93</xdr:col>
      <xdr:colOff>6350</xdr:colOff>
      <xdr:row>32</xdr:row>
      <xdr:rowOff>37465</xdr:rowOff>
    </xdr:to>
    <xdr:sp macro="" textlink="">
      <xdr:nvSpPr>
        <xdr:cNvPr id="348" name="正方形/長方形 347"/>
        <xdr:cNvSpPr/>
      </xdr:nvSpPr>
      <xdr:spPr>
        <a:xfrm>
          <a:off x="16351250" y="507809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56515</xdr:rowOff>
    </xdr:to>
    <xdr:sp macro="" textlink="">
      <xdr:nvSpPr>
        <xdr:cNvPr id="349" name="正方形/長方形 348"/>
        <xdr:cNvSpPr/>
      </xdr:nvSpPr>
      <xdr:spPr>
        <a:xfrm>
          <a:off x="16351250" y="526097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125095</xdr:rowOff>
    </xdr:from>
    <xdr:to xmlns:xdr="http://schemas.openxmlformats.org/drawingml/2006/spreadsheetDrawing">
      <xdr:col>99</xdr:col>
      <xdr:colOff>146050</xdr:colOff>
      <xdr:row>32</xdr:row>
      <xdr:rowOff>37465</xdr:rowOff>
    </xdr:to>
    <xdr:sp macro="" textlink="">
      <xdr:nvSpPr>
        <xdr:cNvPr id="350" name="正方形/長方形 349"/>
        <xdr:cNvSpPr/>
      </xdr:nvSpPr>
      <xdr:spPr>
        <a:xfrm>
          <a:off x="17849850" y="5078095"/>
          <a:ext cx="11557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56515</xdr:rowOff>
    </xdr:to>
    <xdr:sp macro="" textlink="">
      <xdr:nvSpPr>
        <xdr:cNvPr id="351" name="正方形/長方形 350"/>
        <xdr:cNvSpPr/>
      </xdr:nvSpPr>
      <xdr:spPr>
        <a:xfrm>
          <a:off x="17849850" y="5260975"/>
          <a:ext cx="11557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125095</xdr:rowOff>
    </xdr:from>
    <xdr:to xmlns:xdr="http://schemas.openxmlformats.org/drawingml/2006/spreadsheetDrawing">
      <xdr:col>106</xdr:col>
      <xdr:colOff>139700</xdr:colOff>
      <xdr:row>32</xdr:row>
      <xdr:rowOff>37465</xdr:rowOff>
    </xdr:to>
    <xdr:sp macro="" textlink="">
      <xdr:nvSpPr>
        <xdr:cNvPr id="352" name="正方形/長方形 351"/>
        <xdr:cNvSpPr/>
      </xdr:nvSpPr>
      <xdr:spPr>
        <a:xfrm>
          <a:off x="19177000" y="5078095"/>
          <a:ext cx="11557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56515</xdr:rowOff>
    </xdr:to>
    <xdr:sp macro="" textlink="">
      <xdr:nvSpPr>
        <xdr:cNvPr id="353" name="正方形/長方形 352"/>
        <xdr:cNvSpPr/>
      </xdr:nvSpPr>
      <xdr:spPr>
        <a:xfrm>
          <a:off x="19177000" y="5260975"/>
          <a:ext cx="11557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118745</xdr:rowOff>
    </xdr:from>
    <xdr:to xmlns:xdr="http://schemas.openxmlformats.org/drawingml/2006/spreadsheetDrawing">
      <xdr:col>85</xdr:col>
      <xdr:colOff>95250</xdr:colOff>
      <xdr:row>47</xdr:row>
      <xdr:rowOff>130810</xdr:rowOff>
    </xdr:to>
    <xdr:sp macro="" textlink="">
      <xdr:nvSpPr>
        <xdr:cNvPr id="354" name="正方形/長方形 353"/>
        <xdr:cNvSpPr/>
      </xdr:nvSpPr>
      <xdr:spPr>
        <a:xfrm>
          <a:off x="11664950" y="5567045"/>
          <a:ext cx="462280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118745</xdr:rowOff>
    </xdr:from>
    <xdr:to xmlns:xdr="http://schemas.openxmlformats.org/drawingml/2006/spreadsheetDrawing">
      <xdr:col>115</xdr:col>
      <xdr:colOff>31750</xdr:colOff>
      <xdr:row>47</xdr:row>
      <xdr:rowOff>130810</xdr:rowOff>
    </xdr:to>
    <xdr:sp macro="" textlink="">
      <xdr:nvSpPr>
        <xdr:cNvPr id="355" name="正方形/長方形 354"/>
        <xdr:cNvSpPr/>
      </xdr:nvSpPr>
      <xdr:spPr>
        <a:xfrm>
          <a:off x="16459200" y="5567045"/>
          <a:ext cx="548005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118745</xdr:rowOff>
    </xdr:from>
    <xdr:to xmlns:xdr="http://schemas.openxmlformats.org/drawingml/2006/spreadsheetDrawing">
      <xdr:col>104</xdr:col>
      <xdr:colOff>114300</xdr:colOff>
      <xdr:row>35</xdr:row>
      <xdr:rowOff>31115</xdr:rowOff>
    </xdr:to>
    <xdr:sp macro="" textlink="">
      <xdr:nvSpPr>
        <xdr:cNvPr id="356" name="正方形/長方形 355"/>
        <xdr:cNvSpPr/>
      </xdr:nvSpPr>
      <xdr:spPr>
        <a:xfrm>
          <a:off x="16459200" y="5567045"/>
          <a:ext cx="34671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190500</xdr:colOff>
      <xdr:row>35</xdr:row>
      <xdr:rowOff>93980</xdr:rowOff>
    </xdr:from>
    <xdr:to xmlns:xdr="http://schemas.openxmlformats.org/drawingml/2006/spreadsheetDrawing">
      <xdr:col>114</xdr:col>
      <xdr:colOff>114300</xdr:colOff>
      <xdr:row>47</xdr:row>
      <xdr:rowOff>68580</xdr:rowOff>
    </xdr:to>
    <xdr:sp macro="" textlink="" fLocksText="0">
      <xdr:nvSpPr>
        <xdr:cNvPr id="357" name="テキスト ボックス 356"/>
        <xdr:cNvSpPr txBox="1"/>
      </xdr:nvSpPr>
      <xdr:spPr>
        <a:xfrm>
          <a:off x="16573500" y="5872480"/>
          <a:ext cx="525780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臨時財政対策債償還基金費及び臨時経済対策費の創設により普通交付税が増額となったことで標準財政規模が増加したことなどの要因から、</a:t>
          </a:r>
          <a:r>
            <a:rPr kumimoji="1" lang="en-US" altLang="ja-JP" sz="1300">
              <a:solidFill>
                <a:schemeClr val="tx1"/>
              </a:solidFill>
              <a:latin typeface="ＭＳ Ｐゴシック"/>
              <a:ea typeface="ＭＳ Ｐゴシック"/>
            </a:rPr>
            <a:t>3</a:t>
          </a:r>
          <a:r>
            <a:rPr kumimoji="1" lang="ja-JP" altLang="en-US" sz="1300">
              <a:solidFill>
                <a:schemeClr val="tx1"/>
              </a:solidFill>
              <a:latin typeface="ＭＳ Ｐゴシック"/>
              <a:ea typeface="ＭＳ Ｐゴシック"/>
            </a:rPr>
            <a:t>か年平均でみると対前年度比で</a:t>
          </a:r>
          <a:r>
            <a:rPr kumimoji="1" lang="en-US" altLang="ja-JP" sz="1300">
              <a:solidFill>
                <a:schemeClr val="tx1"/>
              </a:solidFill>
              <a:latin typeface="ＭＳ Ｐゴシック"/>
              <a:ea typeface="ＭＳ Ｐゴシック"/>
            </a:rPr>
            <a:t>0.4</a:t>
          </a:r>
          <a:r>
            <a:rPr kumimoji="1" lang="ja-JP" altLang="en-US" sz="1300">
              <a:solidFill>
                <a:schemeClr val="tx1"/>
              </a:solidFill>
              <a:latin typeface="ＭＳ Ｐゴシック"/>
              <a:ea typeface="ＭＳ Ｐゴシック"/>
            </a:rPr>
            <a:t>ポイント減少した。今後、大型建設事業に伴う元利償還の増に伴い、</a:t>
          </a:r>
          <a:r>
            <a:rPr kumimoji="1" lang="ja-JP" altLang="en-US" sz="1300">
              <a:solidFill>
                <a:schemeClr val="tx1"/>
              </a:solidFill>
              <a:latin typeface="ＭＳ Ｐゴシック"/>
              <a:ea typeface="ＭＳ Ｐゴシック"/>
            </a:rPr>
            <a:t>令和２年度をピークに減少</a:t>
          </a:r>
          <a:r>
            <a:rPr kumimoji="1" lang="ja-JP" altLang="en-US" sz="1300">
              <a:solidFill>
                <a:schemeClr val="tx1"/>
              </a:solidFill>
              <a:latin typeface="ＭＳ Ｐゴシック"/>
              <a:ea typeface="ＭＳ Ｐゴシック"/>
            </a:rPr>
            <a:t>していくものと推計している。しかし、依然として、類似団体平均を大きく上回っていることから、今後も事業の見直しなどによる起債発行額の抑制などにより、公債費の抑制を図る。</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99695</xdr:rowOff>
    </xdr:from>
    <xdr:ext cx="295910" cy="220980"/>
    <xdr:sp macro="" textlink="">
      <xdr:nvSpPr>
        <xdr:cNvPr id="358" name="テキスト ボックス 357"/>
        <xdr:cNvSpPr txBox="1"/>
      </xdr:nvSpPr>
      <xdr:spPr>
        <a:xfrm>
          <a:off x="11626850" y="5382895"/>
          <a:ext cx="29591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130810</xdr:rowOff>
    </xdr:from>
    <xdr:to xmlns:xdr="http://schemas.openxmlformats.org/drawingml/2006/spreadsheetDrawing">
      <xdr:col>85</xdr:col>
      <xdr:colOff>95250</xdr:colOff>
      <xdr:row>47</xdr:row>
      <xdr:rowOff>130810</xdr:rowOff>
    </xdr:to>
    <xdr:cxnSp macro="">
      <xdr:nvCxnSpPr>
        <xdr:cNvPr id="359" name="直線コネクタ 358"/>
        <xdr:cNvCxnSpPr/>
      </xdr:nvCxnSpPr>
      <xdr:spPr>
        <a:xfrm>
          <a:off x="11664950" y="789051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160020</xdr:rowOff>
    </xdr:from>
    <xdr:ext cx="762000" cy="248285"/>
    <xdr:sp macro="" textlink="">
      <xdr:nvSpPr>
        <xdr:cNvPr id="360" name="テキスト ボックス 359"/>
        <xdr:cNvSpPr txBox="1"/>
      </xdr:nvSpPr>
      <xdr:spPr>
        <a:xfrm>
          <a:off x="10979150" y="775462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162560</xdr:rowOff>
    </xdr:from>
    <xdr:to xmlns:xdr="http://schemas.openxmlformats.org/drawingml/2006/spreadsheetDrawing">
      <xdr:col>85</xdr:col>
      <xdr:colOff>95250</xdr:colOff>
      <xdr:row>44</xdr:row>
      <xdr:rowOff>162560</xdr:rowOff>
    </xdr:to>
    <xdr:cxnSp macro="">
      <xdr:nvCxnSpPr>
        <xdr:cNvPr id="361" name="直線コネクタ 360"/>
        <xdr:cNvCxnSpPr/>
      </xdr:nvCxnSpPr>
      <xdr:spPr>
        <a:xfrm>
          <a:off x="11664950" y="742696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48285"/>
    <xdr:sp macro="" textlink="">
      <xdr:nvSpPr>
        <xdr:cNvPr id="362" name="テキスト ボックス 361"/>
        <xdr:cNvSpPr txBox="1"/>
      </xdr:nvSpPr>
      <xdr:spPr>
        <a:xfrm>
          <a:off x="10979150" y="7287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3" name="直線コネクタ 362"/>
        <xdr:cNvCxnSpPr/>
      </xdr:nvCxnSpPr>
      <xdr:spPr>
        <a:xfrm>
          <a:off x="11664950" y="695960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53975</xdr:rowOff>
    </xdr:from>
    <xdr:ext cx="762000" cy="248285"/>
    <xdr:sp macro="" textlink="">
      <xdr:nvSpPr>
        <xdr:cNvPr id="364" name="テキスト ボックス 363"/>
        <xdr:cNvSpPr txBox="1"/>
      </xdr:nvSpPr>
      <xdr:spPr>
        <a:xfrm>
          <a:off x="10979150" y="68230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56515</xdr:rowOff>
    </xdr:from>
    <xdr:to xmlns:xdr="http://schemas.openxmlformats.org/drawingml/2006/spreadsheetDrawing">
      <xdr:col>85</xdr:col>
      <xdr:colOff>95250</xdr:colOff>
      <xdr:row>39</xdr:row>
      <xdr:rowOff>56515</xdr:rowOff>
    </xdr:to>
    <xdr:cxnSp macro="">
      <xdr:nvCxnSpPr>
        <xdr:cNvPr id="365" name="直線コネクタ 364"/>
        <xdr:cNvCxnSpPr/>
      </xdr:nvCxnSpPr>
      <xdr:spPr>
        <a:xfrm>
          <a:off x="11664950" y="649541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85090</xdr:rowOff>
    </xdr:from>
    <xdr:ext cx="762000" cy="248285"/>
    <xdr:sp macro="" textlink="">
      <xdr:nvSpPr>
        <xdr:cNvPr id="366" name="テキスト ボックス 365"/>
        <xdr:cNvSpPr txBox="1"/>
      </xdr:nvSpPr>
      <xdr:spPr>
        <a:xfrm>
          <a:off x="10979150" y="635889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87630</xdr:rowOff>
    </xdr:from>
    <xdr:to xmlns:xdr="http://schemas.openxmlformats.org/drawingml/2006/spreadsheetDrawing">
      <xdr:col>85</xdr:col>
      <xdr:colOff>95250</xdr:colOff>
      <xdr:row>36</xdr:row>
      <xdr:rowOff>87630</xdr:rowOff>
    </xdr:to>
    <xdr:cxnSp macro="">
      <xdr:nvCxnSpPr>
        <xdr:cNvPr id="367" name="直線コネクタ 366"/>
        <xdr:cNvCxnSpPr/>
      </xdr:nvCxnSpPr>
      <xdr:spPr>
        <a:xfrm>
          <a:off x="11664950" y="603123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116205</xdr:rowOff>
    </xdr:from>
    <xdr:ext cx="762000" cy="252095"/>
    <xdr:sp macro="" textlink="">
      <xdr:nvSpPr>
        <xdr:cNvPr id="368" name="テキスト ボックス 367"/>
        <xdr:cNvSpPr txBox="1"/>
      </xdr:nvSpPr>
      <xdr:spPr>
        <a:xfrm>
          <a:off x="10979150" y="58947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118745</xdr:rowOff>
    </xdr:from>
    <xdr:to xmlns:xdr="http://schemas.openxmlformats.org/drawingml/2006/spreadsheetDrawing">
      <xdr:col>85</xdr:col>
      <xdr:colOff>95250</xdr:colOff>
      <xdr:row>33</xdr:row>
      <xdr:rowOff>118745</xdr:rowOff>
    </xdr:to>
    <xdr:cxnSp macro="">
      <xdr:nvCxnSpPr>
        <xdr:cNvPr id="369" name="直線コネクタ 368"/>
        <xdr:cNvCxnSpPr/>
      </xdr:nvCxnSpPr>
      <xdr:spPr>
        <a:xfrm>
          <a:off x="11664950" y="556704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118745</xdr:rowOff>
    </xdr:from>
    <xdr:to xmlns:xdr="http://schemas.openxmlformats.org/drawingml/2006/spreadsheetDrawing">
      <xdr:col>85</xdr:col>
      <xdr:colOff>95250</xdr:colOff>
      <xdr:row>47</xdr:row>
      <xdr:rowOff>130810</xdr:rowOff>
    </xdr:to>
    <xdr:sp macro="" textlink="">
      <xdr:nvSpPr>
        <xdr:cNvPr id="370" name="公債費負担の状況グラフ枠"/>
        <xdr:cNvSpPr/>
      </xdr:nvSpPr>
      <xdr:spPr>
        <a:xfrm>
          <a:off x="11664950" y="5567045"/>
          <a:ext cx="462280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10795</xdr:rowOff>
    </xdr:from>
    <xdr:to xmlns:xdr="http://schemas.openxmlformats.org/drawingml/2006/spreadsheetDrawing">
      <xdr:col>81</xdr:col>
      <xdr:colOff>44450</xdr:colOff>
      <xdr:row>45</xdr:row>
      <xdr:rowOff>69850</xdr:rowOff>
    </xdr:to>
    <xdr:cxnSp macro="">
      <xdr:nvCxnSpPr>
        <xdr:cNvPr id="371" name="直線コネクタ 370"/>
        <xdr:cNvCxnSpPr/>
      </xdr:nvCxnSpPr>
      <xdr:spPr>
        <a:xfrm flipV="1">
          <a:off x="15474950" y="5954395"/>
          <a:ext cx="0" cy="1544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41910</xdr:rowOff>
    </xdr:from>
    <xdr:ext cx="755650" cy="254635"/>
    <xdr:sp macro="" textlink="">
      <xdr:nvSpPr>
        <xdr:cNvPr id="372" name="公債費負担の状況最小値テキスト"/>
        <xdr:cNvSpPr txBox="1"/>
      </xdr:nvSpPr>
      <xdr:spPr>
        <a:xfrm>
          <a:off x="15563850" y="7471410"/>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69850</xdr:rowOff>
    </xdr:from>
    <xdr:to xmlns:xdr="http://schemas.openxmlformats.org/drawingml/2006/spreadsheetDrawing">
      <xdr:col>81</xdr:col>
      <xdr:colOff>133350</xdr:colOff>
      <xdr:row>45</xdr:row>
      <xdr:rowOff>69850</xdr:rowOff>
    </xdr:to>
    <xdr:cxnSp macro="">
      <xdr:nvCxnSpPr>
        <xdr:cNvPr id="373" name="直線コネクタ 372"/>
        <xdr:cNvCxnSpPr/>
      </xdr:nvCxnSpPr>
      <xdr:spPr>
        <a:xfrm>
          <a:off x="15405100" y="7499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95885</xdr:rowOff>
    </xdr:from>
    <xdr:ext cx="755650" cy="248285"/>
    <xdr:sp macro="" textlink="">
      <xdr:nvSpPr>
        <xdr:cNvPr id="374" name="公債費負担の状況最大値テキスト"/>
        <xdr:cNvSpPr txBox="1"/>
      </xdr:nvSpPr>
      <xdr:spPr>
        <a:xfrm>
          <a:off x="15563850" y="5709285"/>
          <a:ext cx="7556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10795</xdr:rowOff>
    </xdr:from>
    <xdr:to xmlns:xdr="http://schemas.openxmlformats.org/drawingml/2006/spreadsheetDrawing">
      <xdr:col>81</xdr:col>
      <xdr:colOff>133350</xdr:colOff>
      <xdr:row>36</xdr:row>
      <xdr:rowOff>10795</xdr:rowOff>
    </xdr:to>
    <xdr:cxnSp macro="">
      <xdr:nvCxnSpPr>
        <xdr:cNvPr id="375" name="直線コネクタ 374"/>
        <xdr:cNvCxnSpPr/>
      </xdr:nvCxnSpPr>
      <xdr:spPr>
        <a:xfrm>
          <a:off x="15405100" y="5954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45</xdr:row>
      <xdr:rowOff>31750</xdr:rowOff>
    </xdr:from>
    <xdr:to xmlns:xdr="http://schemas.openxmlformats.org/drawingml/2006/spreadsheetDrawing">
      <xdr:col>81</xdr:col>
      <xdr:colOff>44450</xdr:colOff>
      <xdr:row>45</xdr:row>
      <xdr:rowOff>69850</xdr:rowOff>
    </xdr:to>
    <xdr:cxnSp macro="">
      <xdr:nvCxnSpPr>
        <xdr:cNvPr id="376" name="直線コネクタ 375"/>
        <xdr:cNvCxnSpPr/>
      </xdr:nvCxnSpPr>
      <xdr:spPr>
        <a:xfrm flipV="1">
          <a:off x="14712950" y="7461250"/>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5715</xdr:rowOff>
    </xdr:from>
    <xdr:ext cx="755650" cy="254635"/>
    <xdr:sp macro="" textlink="">
      <xdr:nvSpPr>
        <xdr:cNvPr id="377" name="公債費負担の状況平均値テキスト"/>
        <xdr:cNvSpPr txBox="1"/>
      </xdr:nvSpPr>
      <xdr:spPr>
        <a:xfrm>
          <a:off x="15563850" y="6444615"/>
          <a:ext cx="75565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190500</xdr:colOff>
      <xdr:row>39</xdr:row>
      <xdr:rowOff>158115</xdr:rowOff>
    </xdr:from>
    <xdr:to xmlns:xdr="http://schemas.openxmlformats.org/drawingml/2006/spreadsheetDrawing">
      <xdr:col>81</xdr:col>
      <xdr:colOff>95250</xdr:colOff>
      <xdr:row>40</xdr:row>
      <xdr:rowOff>89535</xdr:rowOff>
    </xdr:to>
    <xdr:sp macro="" textlink="">
      <xdr:nvSpPr>
        <xdr:cNvPr id="378" name="フローチャート: 判断 377"/>
        <xdr:cNvSpPr/>
      </xdr:nvSpPr>
      <xdr:spPr>
        <a:xfrm>
          <a:off x="15430500" y="6597015"/>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190500</xdr:colOff>
      <xdr:row>45</xdr:row>
      <xdr:rowOff>60325</xdr:rowOff>
    </xdr:from>
    <xdr:to xmlns:xdr="http://schemas.openxmlformats.org/drawingml/2006/spreadsheetDrawing">
      <xdr:col>77</xdr:col>
      <xdr:colOff>44450</xdr:colOff>
      <xdr:row>45</xdr:row>
      <xdr:rowOff>69850</xdr:rowOff>
    </xdr:to>
    <xdr:cxnSp macro="">
      <xdr:nvCxnSpPr>
        <xdr:cNvPr id="379" name="直線コネクタ 378"/>
        <xdr:cNvCxnSpPr/>
      </xdr:nvCxnSpPr>
      <xdr:spPr>
        <a:xfrm>
          <a:off x="13906500" y="748982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190500</xdr:colOff>
      <xdr:row>39</xdr:row>
      <xdr:rowOff>139065</xdr:rowOff>
    </xdr:from>
    <xdr:to xmlns:xdr="http://schemas.openxmlformats.org/drawingml/2006/spreadsheetDrawing">
      <xdr:col>77</xdr:col>
      <xdr:colOff>95250</xdr:colOff>
      <xdr:row>40</xdr:row>
      <xdr:rowOff>70485</xdr:rowOff>
    </xdr:to>
    <xdr:sp macro="" textlink="">
      <xdr:nvSpPr>
        <xdr:cNvPr id="380" name="フローチャート: 判断 379"/>
        <xdr:cNvSpPr/>
      </xdr:nvSpPr>
      <xdr:spPr>
        <a:xfrm>
          <a:off x="14668500" y="6577965"/>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80010</xdr:rowOff>
    </xdr:from>
    <xdr:ext cx="730250" cy="254635"/>
    <xdr:sp macro="" textlink="">
      <xdr:nvSpPr>
        <xdr:cNvPr id="381" name="テキスト ボックス 380"/>
        <xdr:cNvSpPr txBox="1"/>
      </xdr:nvSpPr>
      <xdr:spPr>
        <a:xfrm>
          <a:off x="14370050" y="6353810"/>
          <a:ext cx="7302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45</xdr:row>
      <xdr:rowOff>31750</xdr:rowOff>
    </xdr:from>
    <xdr:to xmlns:xdr="http://schemas.openxmlformats.org/drawingml/2006/spreadsheetDrawing">
      <xdr:col>72</xdr:col>
      <xdr:colOff>190500</xdr:colOff>
      <xdr:row>45</xdr:row>
      <xdr:rowOff>60325</xdr:rowOff>
    </xdr:to>
    <xdr:cxnSp macro="">
      <xdr:nvCxnSpPr>
        <xdr:cNvPr id="382" name="直線コネクタ 381"/>
        <xdr:cNvCxnSpPr/>
      </xdr:nvCxnSpPr>
      <xdr:spPr>
        <a:xfrm>
          <a:off x="13106400" y="746125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158115</xdr:rowOff>
    </xdr:from>
    <xdr:to xmlns:xdr="http://schemas.openxmlformats.org/drawingml/2006/spreadsheetDrawing">
      <xdr:col>73</xdr:col>
      <xdr:colOff>44450</xdr:colOff>
      <xdr:row>40</xdr:row>
      <xdr:rowOff>89535</xdr:rowOff>
    </xdr:to>
    <xdr:sp macro="" textlink="">
      <xdr:nvSpPr>
        <xdr:cNvPr id="383" name="フローチャート: 判断 382"/>
        <xdr:cNvSpPr/>
      </xdr:nvSpPr>
      <xdr:spPr>
        <a:xfrm>
          <a:off x="13868400" y="659701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99060</xdr:rowOff>
    </xdr:from>
    <xdr:ext cx="758190" cy="250825"/>
    <xdr:sp macro="" textlink="">
      <xdr:nvSpPr>
        <xdr:cNvPr id="384" name="テキスト ボックス 383"/>
        <xdr:cNvSpPr txBox="1"/>
      </xdr:nvSpPr>
      <xdr:spPr>
        <a:xfrm>
          <a:off x="13557250" y="637286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162560</xdr:rowOff>
    </xdr:from>
    <xdr:to xmlns:xdr="http://schemas.openxmlformats.org/drawingml/2006/spreadsheetDrawing">
      <xdr:col>68</xdr:col>
      <xdr:colOff>152400</xdr:colOff>
      <xdr:row>45</xdr:row>
      <xdr:rowOff>31750</xdr:rowOff>
    </xdr:to>
    <xdr:cxnSp macro="">
      <xdr:nvCxnSpPr>
        <xdr:cNvPr id="385" name="直線コネクタ 384"/>
        <xdr:cNvCxnSpPr/>
      </xdr:nvCxnSpPr>
      <xdr:spPr>
        <a:xfrm>
          <a:off x="12293600" y="742696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18415</xdr:rowOff>
    </xdr:from>
    <xdr:to xmlns:xdr="http://schemas.openxmlformats.org/drawingml/2006/spreadsheetDrawing">
      <xdr:col>68</xdr:col>
      <xdr:colOff>190500</xdr:colOff>
      <xdr:row>40</xdr:row>
      <xdr:rowOff>118745</xdr:rowOff>
    </xdr:to>
    <xdr:sp macro="" textlink="">
      <xdr:nvSpPr>
        <xdr:cNvPr id="386" name="フローチャート: 判断 385"/>
        <xdr:cNvSpPr/>
      </xdr:nvSpPr>
      <xdr:spPr>
        <a:xfrm>
          <a:off x="13055600" y="6622415"/>
          <a:ext cx="889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128270</xdr:rowOff>
    </xdr:from>
    <xdr:ext cx="758190" cy="248285"/>
    <xdr:sp macro="" textlink="">
      <xdr:nvSpPr>
        <xdr:cNvPr id="387" name="テキスト ボックス 386"/>
        <xdr:cNvSpPr txBox="1"/>
      </xdr:nvSpPr>
      <xdr:spPr>
        <a:xfrm>
          <a:off x="12763500" y="6402070"/>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45720</xdr:rowOff>
    </xdr:from>
    <xdr:to xmlns:xdr="http://schemas.openxmlformats.org/drawingml/2006/spreadsheetDrawing">
      <xdr:col>64</xdr:col>
      <xdr:colOff>152400</xdr:colOff>
      <xdr:row>40</xdr:row>
      <xdr:rowOff>145415</xdr:rowOff>
    </xdr:to>
    <xdr:sp macro="" textlink="">
      <xdr:nvSpPr>
        <xdr:cNvPr id="388" name="フローチャート: 判断 387"/>
        <xdr:cNvSpPr/>
      </xdr:nvSpPr>
      <xdr:spPr>
        <a:xfrm>
          <a:off x="12242800" y="66497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156210</xdr:rowOff>
    </xdr:from>
    <xdr:ext cx="755650" cy="248285"/>
    <xdr:sp macro="" textlink="">
      <xdr:nvSpPr>
        <xdr:cNvPr id="389" name="テキスト ボックス 388"/>
        <xdr:cNvSpPr txBox="1"/>
      </xdr:nvSpPr>
      <xdr:spPr>
        <a:xfrm>
          <a:off x="11950700" y="6430010"/>
          <a:ext cx="7556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128905</xdr:rowOff>
    </xdr:from>
    <xdr:ext cx="758190" cy="248285"/>
    <xdr:sp macro="" textlink="">
      <xdr:nvSpPr>
        <xdr:cNvPr id="390" name="テキスト ボックス 389"/>
        <xdr:cNvSpPr txBox="1"/>
      </xdr:nvSpPr>
      <xdr:spPr>
        <a:xfrm>
          <a:off x="15278100" y="788860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128905</xdr:rowOff>
    </xdr:from>
    <xdr:ext cx="758190" cy="248285"/>
    <xdr:sp macro="" textlink="">
      <xdr:nvSpPr>
        <xdr:cNvPr id="391" name="テキスト ボックス 390"/>
        <xdr:cNvSpPr txBox="1"/>
      </xdr:nvSpPr>
      <xdr:spPr>
        <a:xfrm>
          <a:off x="14516100" y="788860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190500</xdr:colOff>
      <xdr:row>47</xdr:row>
      <xdr:rowOff>128905</xdr:rowOff>
    </xdr:from>
    <xdr:ext cx="762000" cy="248285"/>
    <xdr:sp macro="" textlink="">
      <xdr:nvSpPr>
        <xdr:cNvPr id="392" name="テキスト ボックス 391"/>
        <xdr:cNvSpPr txBox="1"/>
      </xdr:nvSpPr>
      <xdr:spPr>
        <a:xfrm>
          <a:off x="13716000" y="78886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128905</xdr:rowOff>
    </xdr:from>
    <xdr:ext cx="755650" cy="248285"/>
    <xdr:sp macro="" textlink="">
      <xdr:nvSpPr>
        <xdr:cNvPr id="393" name="テキスト ボックス 392"/>
        <xdr:cNvSpPr txBox="1"/>
      </xdr:nvSpPr>
      <xdr:spPr>
        <a:xfrm>
          <a:off x="12909550" y="7888605"/>
          <a:ext cx="7556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128905</xdr:rowOff>
    </xdr:from>
    <xdr:ext cx="758190" cy="248285"/>
    <xdr:sp macro="" textlink="">
      <xdr:nvSpPr>
        <xdr:cNvPr id="394" name="テキスト ボックス 393"/>
        <xdr:cNvSpPr txBox="1"/>
      </xdr:nvSpPr>
      <xdr:spPr>
        <a:xfrm>
          <a:off x="12096750" y="788860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190500</xdr:colOff>
      <xdr:row>44</xdr:row>
      <xdr:rowOff>150495</xdr:rowOff>
    </xdr:from>
    <xdr:to xmlns:xdr="http://schemas.openxmlformats.org/drawingml/2006/spreadsheetDrawing">
      <xdr:col>81</xdr:col>
      <xdr:colOff>95250</xdr:colOff>
      <xdr:row>45</xdr:row>
      <xdr:rowOff>81280</xdr:rowOff>
    </xdr:to>
    <xdr:sp macro="" textlink="">
      <xdr:nvSpPr>
        <xdr:cNvPr id="395" name="楕円 394"/>
        <xdr:cNvSpPr/>
      </xdr:nvSpPr>
      <xdr:spPr>
        <a:xfrm>
          <a:off x="15430500" y="741489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44</xdr:row>
      <xdr:rowOff>47625</xdr:rowOff>
    </xdr:from>
    <xdr:ext cx="755650" cy="254635"/>
    <xdr:sp macro="" textlink="">
      <xdr:nvSpPr>
        <xdr:cNvPr id="396" name="公債費負担の状況該当値テキスト"/>
        <xdr:cNvSpPr txBox="1"/>
      </xdr:nvSpPr>
      <xdr:spPr>
        <a:xfrm>
          <a:off x="15563850" y="731202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190500</xdr:colOff>
      <xdr:row>45</xdr:row>
      <xdr:rowOff>20320</xdr:rowOff>
    </xdr:from>
    <xdr:to xmlns:xdr="http://schemas.openxmlformats.org/drawingml/2006/spreadsheetDrawing">
      <xdr:col>77</xdr:col>
      <xdr:colOff>95250</xdr:colOff>
      <xdr:row>45</xdr:row>
      <xdr:rowOff>120015</xdr:rowOff>
    </xdr:to>
    <xdr:sp macro="" textlink="">
      <xdr:nvSpPr>
        <xdr:cNvPr id="397" name="楕円 396"/>
        <xdr:cNvSpPr/>
      </xdr:nvSpPr>
      <xdr:spPr>
        <a:xfrm>
          <a:off x="14668500" y="744982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45</xdr:row>
      <xdr:rowOff>104775</xdr:rowOff>
    </xdr:from>
    <xdr:ext cx="730250" cy="254635"/>
    <xdr:sp macro="" textlink="">
      <xdr:nvSpPr>
        <xdr:cNvPr id="398" name="テキスト ボックス 397"/>
        <xdr:cNvSpPr txBox="1"/>
      </xdr:nvSpPr>
      <xdr:spPr>
        <a:xfrm>
          <a:off x="14370050" y="7534275"/>
          <a:ext cx="7302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45</xdr:row>
      <xdr:rowOff>9525</xdr:rowOff>
    </xdr:from>
    <xdr:to xmlns:xdr="http://schemas.openxmlformats.org/drawingml/2006/spreadsheetDrawing">
      <xdr:col>73</xdr:col>
      <xdr:colOff>44450</xdr:colOff>
      <xdr:row>45</xdr:row>
      <xdr:rowOff>109220</xdr:rowOff>
    </xdr:to>
    <xdr:sp macro="" textlink="">
      <xdr:nvSpPr>
        <xdr:cNvPr id="399" name="楕円 398"/>
        <xdr:cNvSpPr/>
      </xdr:nvSpPr>
      <xdr:spPr>
        <a:xfrm>
          <a:off x="13868400" y="74390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45</xdr:row>
      <xdr:rowOff>95250</xdr:rowOff>
    </xdr:from>
    <xdr:ext cx="758190" cy="248285"/>
    <xdr:sp macro="" textlink="">
      <xdr:nvSpPr>
        <xdr:cNvPr id="400" name="テキスト ボックス 399"/>
        <xdr:cNvSpPr txBox="1"/>
      </xdr:nvSpPr>
      <xdr:spPr>
        <a:xfrm>
          <a:off x="13557250" y="7524750"/>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150495</xdr:rowOff>
    </xdr:from>
    <xdr:to xmlns:xdr="http://schemas.openxmlformats.org/drawingml/2006/spreadsheetDrawing">
      <xdr:col>68</xdr:col>
      <xdr:colOff>190500</xdr:colOff>
      <xdr:row>45</xdr:row>
      <xdr:rowOff>81280</xdr:rowOff>
    </xdr:to>
    <xdr:sp macro="" textlink="">
      <xdr:nvSpPr>
        <xdr:cNvPr id="401" name="楕円 400"/>
        <xdr:cNvSpPr/>
      </xdr:nvSpPr>
      <xdr:spPr>
        <a:xfrm>
          <a:off x="13055600" y="7414895"/>
          <a:ext cx="889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45</xdr:row>
      <xdr:rowOff>66675</xdr:rowOff>
    </xdr:from>
    <xdr:ext cx="758190" cy="254000"/>
    <xdr:sp macro="" textlink="">
      <xdr:nvSpPr>
        <xdr:cNvPr id="402" name="テキスト ボックス 401"/>
        <xdr:cNvSpPr txBox="1"/>
      </xdr:nvSpPr>
      <xdr:spPr>
        <a:xfrm>
          <a:off x="12763500" y="749617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111760</xdr:rowOff>
    </xdr:from>
    <xdr:to xmlns:xdr="http://schemas.openxmlformats.org/drawingml/2006/spreadsheetDrawing">
      <xdr:col>64</xdr:col>
      <xdr:colOff>152400</xdr:colOff>
      <xdr:row>45</xdr:row>
      <xdr:rowOff>43180</xdr:rowOff>
    </xdr:to>
    <xdr:sp macro="" textlink="">
      <xdr:nvSpPr>
        <xdr:cNvPr id="403" name="楕円 402"/>
        <xdr:cNvSpPr/>
      </xdr:nvSpPr>
      <xdr:spPr>
        <a:xfrm>
          <a:off x="12242800" y="73761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28575</xdr:rowOff>
    </xdr:from>
    <xdr:ext cx="755650" cy="248285"/>
    <xdr:sp macro="" textlink="">
      <xdr:nvSpPr>
        <xdr:cNvPr id="404" name="テキスト ボックス 403"/>
        <xdr:cNvSpPr txBox="1"/>
      </xdr:nvSpPr>
      <xdr:spPr>
        <a:xfrm>
          <a:off x="11950700" y="7458075"/>
          <a:ext cx="7556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149860</xdr:rowOff>
    </xdr:to>
    <xdr:sp macro="" textlink="">
      <xdr:nvSpPr>
        <xdr:cNvPr id="405" name="正方形/長方形 404"/>
        <xdr:cNvSpPr/>
      </xdr:nvSpPr>
      <xdr:spPr>
        <a:xfrm>
          <a:off x="11664950" y="1161415"/>
          <a:ext cx="4622800" cy="3092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5100" cy="298450"/>
    <xdr:sp macro="" textlink="">
      <xdr:nvSpPr>
        <xdr:cNvPr id="406" name="テキスト ボックス 405"/>
        <xdr:cNvSpPr txBox="1"/>
      </xdr:nvSpPr>
      <xdr:spPr>
        <a:xfrm>
          <a:off x="12520295" y="1511300"/>
          <a:ext cx="1435100" cy="298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2425"/>
    <xdr:sp macro="" textlink="">
      <xdr:nvSpPr>
        <xdr:cNvPr id="407" name="テキスト ボックス 406"/>
        <xdr:cNvSpPr txBox="1"/>
      </xdr:nvSpPr>
      <xdr:spPr>
        <a:xfrm>
          <a:off x="13933805" y="1485900"/>
          <a:ext cx="1651000"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87630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6351250" y="1408430"/>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6351250" y="15919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87630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7849850" y="1408430"/>
          <a:ext cx="11557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7849850" y="1591945"/>
          <a:ext cx="11557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87630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19177000" y="1408430"/>
          <a:ext cx="11557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19177000" y="1591945"/>
          <a:ext cx="11557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93980</xdr:rowOff>
    </xdr:to>
    <xdr:sp macro="" textlink="">
      <xdr:nvSpPr>
        <xdr:cNvPr id="414" name="正方形/長方形 413"/>
        <xdr:cNvSpPr/>
      </xdr:nvSpPr>
      <xdr:spPr>
        <a:xfrm>
          <a:off x="11664950" y="1896745"/>
          <a:ext cx="4622800" cy="23247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93980</xdr:rowOff>
    </xdr:to>
    <xdr:sp macro="" textlink="">
      <xdr:nvSpPr>
        <xdr:cNvPr id="415" name="正方形/長方形 414"/>
        <xdr:cNvSpPr/>
      </xdr:nvSpPr>
      <xdr:spPr>
        <a:xfrm>
          <a:off x="16459200" y="1896745"/>
          <a:ext cx="5480050" cy="2324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162560</xdr:rowOff>
    </xdr:to>
    <xdr:sp macro="" textlink="">
      <xdr:nvSpPr>
        <xdr:cNvPr id="416" name="正方形/長方形 415"/>
        <xdr:cNvSpPr/>
      </xdr:nvSpPr>
      <xdr:spPr>
        <a:xfrm>
          <a:off x="16459200" y="1896745"/>
          <a:ext cx="34671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190500</xdr:colOff>
      <xdr:row>13</xdr:row>
      <xdr:rowOff>56515</xdr:rowOff>
    </xdr:from>
    <xdr:to xmlns:xdr="http://schemas.openxmlformats.org/drawingml/2006/spreadsheetDrawing">
      <xdr:col>114</xdr:col>
      <xdr:colOff>114300</xdr:colOff>
      <xdr:row>25</xdr:row>
      <xdr:rowOff>31115</xdr:rowOff>
    </xdr:to>
    <xdr:sp macro="" textlink="" fLocksText="0">
      <xdr:nvSpPr>
        <xdr:cNvPr id="417" name="テキスト ボックス 416"/>
        <xdr:cNvSpPr txBox="1"/>
      </xdr:nvSpPr>
      <xdr:spPr>
        <a:xfrm>
          <a:off x="16573500" y="2202815"/>
          <a:ext cx="525780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地方債の償還が進んだことにより地方債現在高が減となった。また、臨時財政対策債償還基金費及び臨時経済対策費の創設、公立大学の開学等により普通交付税が増となったことで標準財政規模が増となった。これらの要因により、</a:t>
          </a:r>
          <a:r>
            <a:rPr kumimoji="1" lang="ja-JP" altLang="en-US" sz="1300">
              <a:solidFill>
                <a:schemeClr val="tx1"/>
              </a:solidFill>
              <a:latin typeface="ＭＳ Ｐゴシック"/>
              <a:ea typeface="ＭＳ Ｐゴシック"/>
            </a:rPr>
            <a:t>将来負担比率</a:t>
          </a:r>
          <a:r>
            <a:rPr kumimoji="1" lang="ja-JP" altLang="en-US" sz="1300">
              <a:solidFill>
                <a:schemeClr val="tx1"/>
              </a:solidFill>
              <a:latin typeface="ＭＳ Ｐゴシック"/>
              <a:ea typeface="ＭＳ Ｐゴシック"/>
            </a:rPr>
            <a:t>は対前年度比で18.0％改善した。大型建設事業が概ね完了したことから令和２年度をピークに減少していくと見込んでいるが、依然として、類似団体平均を大きく上回っていることから、今後も事業の見直しなどによる起債発行額の抑制に努めていく。</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62230</xdr:rowOff>
    </xdr:from>
    <xdr:ext cx="295910" cy="215265"/>
    <xdr:sp macro="" textlink="">
      <xdr:nvSpPr>
        <xdr:cNvPr id="418" name="テキスト ボックス 417"/>
        <xdr:cNvSpPr txBox="1"/>
      </xdr:nvSpPr>
      <xdr:spPr>
        <a:xfrm>
          <a:off x="11626850" y="1713230"/>
          <a:ext cx="29591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93980</xdr:rowOff>
    </xdr:from>
    <xdr:to xmlns:xdr="http://schemas.openxmlformats.org/drawingml/2006/spreadsheetDrawing">
      <xdr:col>85</xdr:col>
      <xdr:colOff>95250</xdr:colOff>
      <xdr:row>25</xdr:row>
      <xdr:rowOff>93980</xdr:rowOff>
    </xdr:to>
    <xdr:cxnSp macro="">
      <xdr:nvCxnSpPr>
        <xdr:cNvPr id="419" name="直線コネクタ 418"/>
        <xdr:cNvCxnSpPr/>
      </xdr:nvCxnSpPr>
      <xdr:spPr>
        <a:xfrm>
          <a:off x="11664950" y="422148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122555</xdr:rowOff>
    </xdr:from>
    <xdr:ext cx="762000" cy="248285"/>
    <xdr:sp macro="" textlink="">
      <xdr:nvSpPr>
        <xdr:cNvPr id="420" name="テキスト ボックス 419"/>
        <xdr:cNvSpPr txBox="1"/>
      </xdr:nvSpPr>
      <xdr:spPr>
        <a:xfrm>
          <a:off x="10979150" y="40849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125095</xdr:rowOff>
    </xdr:from>
    <xdr:to xmlns:xdr="http://schemas.openxmlformats.org/drawingml/2006/spreadsheetDrawing">
      <xdr:col>85</xdr:col>
      <xdr:colOff>95250</xdr:colOff>
      <xdr:row>22</xdr:row>
      <xdr:rowOff>125095</xdr:rowOff>
    </xdr:to>
    <xdr:cxnSp macro="">
      <xdr:nvCxnSpPr>
        <xdr:cNvPr id="421" name="直線コネクタ 420"/>
        <xdr:cNvCxnSpPr/>
      </xdr:nvCxnSpPr>
      <xdr:spPr>
        <a:xfrm>
          <a:off x="11664950" y="375729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153670</xdr:rowOff>
    </xdr:from>
    <xdr:ext cx="762000" cy="248285"/>
    <xdr:sp macro="" textlink="">
      <xdr:nvSpPr>
        <xdr:cNvPr id="422" name="テキスト ボックス 421"/>
        <xdr:cNvSpPr txBox="1"/>
      </xdr:nvSpPr>
      <xdr:spPr>
        <a:xfrm>
          <a:off x="10979150" y="36207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156210</xdr:rowOff>
    </xdr:from>
    <xdr:to xmlns:xdr="http://schemas.openxmlformats.org/drawingml/2006/spreadsheetDrawing">
      <xdr:col>85</xdr:col>
      <xdr:colOff>95250</xdr:colOff>
      <xdr:row>19</xdr:row>
      <xdr:rowOff>156210</xdr:rowOff>
    </xdr:to>
    <xdr:cxnSp macro="">
      <xdr:nvCxnSpPr>
        <xdr:cNvPr id="423" name="直線コネクタ 422"/>
        <xdr:cNvCxnSpPr/>
      </xdr:nvCxnSpPr>
      <xdr:spPr>
        <a:xfrm>
          <a:off x="11664950" y="329311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15875</xdr:rowOff>
    </xdr:from>
    <xdr:ext cx="762000" cy="254635"/>
    <xdr:sp macro="" textlink="">
      <xdr:nvSpPr>
        <xdr:cNvPr id="424" name="テキスト ボックス 423"/>
        <xdr:cNvSpPr txBox="1"/>
      </xdr:nvSpPr>
      <xdr:spPr>
        <a:xfrm>
          <a:off x="10979150" y="31527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5" name="直線コネクタ 424"/>
        <xdr:cNvCxnSpPr/>
      </xdr:nvCxnSpPr>
      <xdr:spPr>
        <a:xfrm>
          <a:off x="11664950" y="2825750"/>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46990</xdr:rowOff>
    </xdr:from>
    <xdr:ext cx="762000" cy="254635"/>
    <xdr:sp macro="" textlink="">
      <xdr:nvSpPr>
        <xdr:cNvPr id="426" name="テキスト ボックス 425"/>
        <xdr:cNvSpPr txBox="1"/>
      </xdr:nvSpPr>
      <xdr:spPr>
        <a:xfrm>
          <a:off x="10979150" y="26885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50165</xdr:rowOff>
    </xdr:from>
    <xdr:to xmlns:xdr="http://schemas.openxmlformats.org/drawingml/2006/spreadsheetDrawing">
      <xdr:col>85</xdr:col>
      <xdr:colOff>95250</xdr:colOff>
      <xdr:row>14</xdr:row>
      <xdr:rowOff>50165</xdr:rowOff>
    </xdr:to>
    <xdr:cxnSp macro="">
      <xdr:nvCxnSpPr>
        <xdr:cNvPr id="427" name="直線コネクタ 426"/>
        <xdr:cNvCxnSpPr/>
      </xdr:nvCxnSpPr>
      <xdr:spPr>
        <a:xfrm>
          <a:off x="11664950" y="236156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78105</xdr:rowOff>
    </xdr:from>
    <xdr:ext cx="762000" cy="254635"/>
    <xdr:sp macro="" textlink="">
      <xdr:nvSpPr>
        <xdr:cNvPr id="428" name="テキスト ボックス 427"/>
        <xdr:cNvSpPr txBox="1"/>
      </xdr:nvSpPr>
      <xdr:spPr>
        <a:xfrm>
          <a:off x="10979150" y="22244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29" name="直線コネクタ 428"/>
        <xdr:cNvCxnSpPr/>
      </xdr:nvCxnSpPr>
      <xdr:spPr>
        <a:xfrm>
          <a:off x="11664950" y="1896745"/>
          <a:ext cx="4622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93980</xdr:rowOff>
    </xdr:to>
    <xdr:sp macro="" textlink="">
      <xdr:nvSpPr>
        <xdr:cNvPr id="430" name="将来負担の状況グラフ枠"/>
        <xdr:cNvSpPr/>
      </xdr:nvSpPr>
      <xdr:spPr>
        <a:xfrm>
          <a:off x="11664950" y="1896745"/>
          <a:ext cx="4622800" cy="2324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50165</xdr:rowOff>
    </xdr:from>
    <xdr:to xmlns:xdr="http://schemas.openxmlformats.org/drawingml/2006/spreadsheetDrawing">
      <xdr:col>81</xdr:col>
      <xdr:colOff>44450</xdr:colOff>
      <xdr:row>23</xdr:row>
      <xdr:rowOff>66040</xdr:rowOff>
    </xdr:to>
    <xdr:cxnSp macro="">
      <xdr:nvCxnSpPr>
        <xdr:cNvPr id="431" name="直線コネクタ 430"/>
        <xdr:cNvCxnSpPr/>
      </xdr:nvCxnSpPr>
      <xdr:spPr>
        <a:xfrm flipV="1">
          <a:off x="15474950" y="2361565"/>
          <a:ext cx="0" cy="1501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38735</xdr:rowOff>
    </xdr:from>
    <xdr:ext cx="755650" cy="254635"/>
    <xdr:sp macro="" textlink="">
      <xdr:nvSpPr>
        <xdr:cNvPr id="432" name="将来負担の状況最小値テキスト"/>
        <xdr:cNvSpPr txBox="1"/>
      </xdr:nvSpPr>
      <xdr:spPr>
        <a:xfrm>
          <a:off x="15563850" y="383603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66040</xdr:rowOff>
    </xdr:from>
    <xdr:to xmlns:xdr="http://schemas.openxmlformats.org/drawingml/2006/spreadsheetDrawing">
      <xdr:col>81</xdr:col>
      <xdr:colOff>133350</xdr:colOff>
      <xdr:row>23</xdr:row>
      <xdr:rowOff>66040</xdr:rowOff>
    </xdr:to>
    <xdr:cxnSp macro="">
      <xdr:nvCxnSpPr>
        <xdr:cNvPr id="433" name="直線コネクタ 432"/>
        <xdr:cNvCxnSpPr/>
      </xdr:nvCxnSpPr>
      <xdr:spPr>
        <a:xfrm>
          <a:off x="15405100" y="3863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134620</xdr:rowOff>
    </xdr:from>
    <xdr:ext cx="755650" cy="254635"/>
    <xdr:sp macro="" textlink="">
      <xdr:nvSpPr>
        <xdr:cNvPr id="434" name="将来負担の状況最大値テキスト"/>
        <xdr:cNvSpPr txBox="1"/>
      </xdr:nvSpPr>
      <xdr:spPr>
        <a:xfrm>
          <a:off x="15563850" y="2115820"/>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50165</xdr:rowOff>
    </xdr:from>
    <xdr:to xmlns:xdr="http://schemas.openxmlformats.org/drawingml/2006/spreadsheetDrawing">
      <xdr:col>81</xdr:col>
      <xdr:colOff>133350</xdr:colOff>
      <xdr:row>14</xdr:row>
      <xdr:rowOff>50165</xdr:rowOff>
    </xdr:to>
    <xdr:cxnSp macro="">
      <xdr:nvCxnSpPr>
        <xdr:cNvPr id="435" name="直線コネクタ 434"/>
        <xdr:cNvCxnSpPr/>
      </xdr:nvCxnSpPr>
      <xdr:spPr>
        <a:xfrm>
          <a:off x="15405100" y="2361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118745</xdr:rowOff>
    </xdr:from>
    <xdr:to xmlns:xdr="http://schemas.openxmlformats.org/drawingml/2006/spreadsheetDrawing">
      <xdr:col>81</xdr:col>
      <xdr:colOff>44450</xdr:colOff>
      <xdr:row>21</xdr:row>
      <xdr:rowOff>120650</xdr:rowOff>
    </xdr:to>
    <xdr:cxnSp macro="">
      <xdr:nvCxnSpPr>
        <xdr:cNvPr id="436" name="直線コネクタ 435"/>
        <xdr:cNvCxnSpPr/>
      </xdr:nvCxnSpPr>
      <xdr:spPr>
        <a:xfrm flipV="1">
          <a:off x="14712950" y="3420745"/>
          <a:ext cx="762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19050</xdr:rowOff>
    </xdr:from>
    <xdr:ext cx="755650" cy="248285"/>
    <xdr:sp macro="" textlink="">
      <xdr:nvSpPr>
        <xdr:cNvPr id="437" name="将来負担の状況平均値テキスト"/>
        <xdr:cNvSpPr txBox="1"/>
      </xdr:nvSpPr>
      <xdr:spPr>
        <a:xfrm>
          <a:off x="15563850" y="2330450"/>
          <a:ext cx="75565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190500</xdr:colOff>
      <xdr:row>15</xdr:row>
      <xdr:rowOff>2540</xdr:rowOff>
    </xdr:from>
    <xdr:to xmlns:xdr="http://schemas.openxmlformats.org/drawingml/2006/spreadsheetDrawing">
      <xdr:col>81</xdr:col>
      <xdr:colOff>95250</xdr:colOff>
      <xdr:row>15</xdr:row>
      <xdr:rowOff>102235</xdr:rowOff>
    </xdr:to>
    <xdr:sp macro="" textlink="">
      <xdr:nvSpPr>
        <xdr:cNvPr id="438" name="フローチャート: 判断 437"/>
        <xdr:cNvSpPr/>
      </xdr:nvSpPr>
      <xdr:spPr>
        <a:xfrm>
          <a:off x="15430500" y="247904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190500</xdr:colOff>
      <xdr:row>21</xdr:row>
      <xdr:rowOff>72390</xdr:rowOff>
    </xdr:from>
    <xdr:to xmlns:xdr="http://schemas.openxmlformats.org/drawingml/2006/spreadsheetDrawing">
      <xdr:col>77</xdr:col>
      <xdr:colOff>44450</xdr:colOff>
      <xdr:row>21</xdr:row>
      <xdr:rowOff>120650</xdr:rowOff>
    </xdr:to>
    <xdr:cxnSp macro="">
      <xdr:nvCxnSpPr>
        <xdr:cNvPr id="439" name="直線コネクタ 438"/>
        <xdr:cNvCxnSpPr/>
      </xdr:nvCxnSpPr>
      <xdr:spPr>
        <a:xfrm>
          <a:off x="13906500" y="3539490"/>
          <a:ext cx="8064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190500</xdr:colOff>
      <xdr:row>15</xdr:row>
      <xdr:rowOff>69850</xdr:rowOff>
    </xdr:from>
    <xdr:to xmlns:xdr="http://schemas.openxmlformats.org/drawingml/2006/spreadsheetDrawing">
      <xdr:col>77</xdr:col>
      <xdr:colOff>95250</xdr:colOff>
      <xdr:row>16</xdr:row>
      <xdr:rowOff>1270</xdr:rowOff>
    </xdr:to>
    <xdr:sp macro="" textlink="">
      <xdr:nvSpPr>
        <xdr:cNvPr id="440" name="フローチャート: 判断 439"/>
        <xdr:cNvSpPr/>
      </xdr:nvSpPr>
      <xdr:spPr>
        <a:xfrm>
          <a:off x="14668500" y="2546350"/>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10795</xdr:rowOff>
    </xdr:from>
    <xdr:ext cx="730250" cy="254635"/>
    <xdr:sp macro="" textlink="">
      <xdr:nvSpPr>
        <xdr:cNvPr id="441" name="テキスト ボックス 440"/>
        <xdr:cNvSpPr txBox="1"/>
      </xdr:nvSpPr>
      <xdr:spPr>
        <a:xfrm>
          <a:off x="14370050" y="2322195"/>
          <a:ext cx="7302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97155</xdr:rowOff>
    </xdr:from>
    <xdr:to xmlns:xdr="http://schemas.openxmlformats.org/drawingml/2006/spreadsheetDrawing">
      <xdr:col>72</xdr:col>
      <xdr:colOff>190500</xdr:colOff>
      <xdr:row>21</xdr:row>
      <xdr:rowOff>72390</xdr:rowOff>
    </xdr:to>
    <xdr:cxnSp macro="">
      <xdr:nvCxnSpPr>
        <xdr:cNvPr id="442" name="直線コネクタ 441"/>
        <xdr:cNvCxnSpPr/>
      </xdr:nvCxnSpPr>
      <xdr:spPr>
        <a:xfrm>
          <a:off x="13106400" y="3399155"/>
          <a:ext cx="8001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73025</xdr:rowOff>
    </xdr:from>
    <xdr:to xmlns:xdr="http://schemas.openxmlformats.org/drawingml/2006/spreadsheetDrawing">
      <xdr:col>73</xdr:col>
      <xdr:colOff>44450</xdr:colOff>
      <xdr:row>16</xdr:row>
      <xdr:rowOff>5080</xdr:rowOff>
    </xdr:to>
    <xdr:sp macro="" textlink="">
      <xdr:nvSpPr>
        <xdr:cNvPr id="443" name="フローチャート: 判断 442"/>
        <xdr:cNvSpPr/>
      </xdr:nvSpPr>
      <xdr:spPr>
        <a:xfrm>
          <a:off x="13868400" y="254952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14605</xdr:rowOff>
    </xdr:from>
    <xdr:ext cx="758190" cy="254635"/>
    <xdr:sp macro="" textlink="">
      <xdr:nvSpPr>
        <xdr:cNvPr id="444" name="テキスト ボックス 443"/>
        <xdr:cNvSpPr txBox="1"/>
      </xdr:nvSpPr>
      <xdr:spPr>
        <a:xfrm>
          <a:off x="13557250" y="232600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97155</xdr:rowOff>
    </xdr:from>
    <xdr:to xmlns:xdr="http://schemas.openxmlformats.org/drawingml/2006/spreadsheetDrawing">
      <xdr:col>68</xdr:col>
      <xdr:colOff>152400</xdr:colOff>
      <xdr:row>21</xdr:row>
      <xdr:rowOff>0</xdr:rowOff>
    </xdr:to>
    <xdr:cxnSp macro="">
      <xdr:nvCxnSpPr>
        <xdr:cNvPr id="445" name="直線コネクタ 444"/>
        <xdr:cNvCxnSpPr/>
      </xdr:nvCxnSpPr>
      <xdr:spPr>
        <a:xfrm flipV="1">
          <a:off x="12293600" y="3399155"/>
          <a:ext cx="8128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71755</xdr:rowOff>
    </xdr:from>
    <xdr:to xmlns:xdr="http://schemas.openxmlformats.org/drawingml/2006/spreadsheetDrawing">
      <xdr:col>68</xdr:col>
      <xdr:colOff>190500</xdr:colOff>
      <xdr:row>16</xdr:row>
      <xdr:rowOff>3175</xdr:rowOff>
    </xdr:to>
    <xdr:sp macro="" textlink="">
      <xdr:nvSpPr>
        <xdr:cNvPr id="446" name="フローチャート: 判断 445"/>
        <xdr:cNvSpPr/>
      </xdr:nvSpPr>
      <xdr:spPr>
        <a:xfrm>
          <a:off x="13055600" y="2548255"/>
          <a:ext cx="889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12700</xdr:rowOff>
    </xdr:from>
    <xdr:ext cx="758190" cy="254635"/>
    <xdr:sp macro="" textlink="">
      <xdr:nvSpPr>
        <xdr:cNvPr id="447" name="テキスト ボックス 446"/>
        <xdr:cNvSpPr txBox="1"/>
      </xdr:nvSpPr>
      <xdr:spPr>
        <a:xfrm>
          <a:off x="12763500" y="232410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128905</xdr:rowOff>
    </xdr:from>
    <xdr:to xmlns:xdr="http://schemas.openxmlformats.org/drawingml/2006/spreadsheetDrawing">
      <xdr:col>64</xdr:col>
      <xdr:colOff>152400</xdr:colOff>
      <xdr:row>16</xdr:row>
      <xdr:rowOff>60325</xdr:rowOff>
    </xdr:to>
    <xdr:sp macro="" textlink="">
      <xdr:nvSpPr>
        <xdr:cNvPr id="448" name="フローチャート: 判断 447"/>
        <xdr:cNvSpPr/>
      </xdr:nvSpPr>
      <xdr:spPr>
        <a:xfrm>
          <a:off x="12242800" y="260540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69850</xdr:rowOff>
    </xdr:from>
    <xdr:ext cx="755650" cy="254635"/>
    <xdr:sp macro="" textlink="">
      <xdr:nvSpPr>
        <xdr:cNvPr id="449" name="テキスト ボックス 448"/>
        <xdr:cNvSpPr txBox="1"/>
      </xdr:nvSpPr>
      <xdr:spPr>
        <a:xfrm>
          <a:off x="11950700" y="2381250"/>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91440</xdr:rowOff>
    </xdr:from>
    <xdr:ext cx="758190" cy="248285"/>
    <xdr:sp macro="" textlink="">
      <xdr:nvSpPr>
        <xdr:cNvPr id="450" name="テキスト ボックス 449"/>
        <xdr:cNvSpPr txBox="1"/>
      </xdr:nvSpPr>
      <xdr:spPr>
        <a:xfrm>
          <a:off x="15278100" y="4218940"/>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91440</xdr:rowOff>
    </xdr:from>
    <xdr:ext cx="758190" cy="248285"/>
    <xdr:sp macro="" textlink="">
      <xdr:nvSpPr>
        <xdr:cNvPr id="451" name="テキスト ボックス 450"/>
        <xdr:cNvSpPr txBox="1"/>
      </xdr:nvSpPr>
      <xdr:spPr>
        <a:xfrm>
          <a:off x="14516100" y="4218940"/>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190500</xdr:colOff>
      <xdr:row>25</xdr:row>
      <xdr:rowOff>91440</xdr:rowOff>
    </xdr:from>
    <xdr:ext cx="762000" cy="248285"/>
    <xdr:sp macro="" textlink="">
      <xdr:nvSpPr>
        <xdr:cNvPr id="452" name="テキスト ボックス 451"/>
        <xdr:cNvSpPr txBox="1"/>
      </xdr:nvSpPr>
      <xdr:spPr>
        <a:xfrm>
          <a:off x="13716000" y="421894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91440</xdr:rowOff>
    </xdr:from>
    <xdr:ext cx="755650" cy="248285"/>
    <xdr:sp macro="" textlink="">
      <xdr:nvSpPr>
        <xdr:cNvPr id="453" name="テキスト ボックス 452"/>
        <xdr:cNvSpPr txBox="1"/>
      </xdr:nvSpPr>
      <xdr:spPr>
        <a:xfrm>
          <a:off x="12909550" y="4218940"/>
          <a:ext cx="7556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91440</xdr:rowOff>
    </xdr:from>
    <xdr:ext cx="758190" cy="248285"/>
    <xdr:sp macro="" textlink="">
      <xdr:nvSpPr>
        <xdr:cNvPr id="454" name="テキスト ボックス 453"/>
        <xdr:cNvSpPr txBox="1"/>
      </xdr:nvSpPr>
      <xdr:spPr>
        <a:xfrm>
          <a:off x="12096750" y="4218940"/>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190500</xdr:colOff>
      <xdr:row>20</xdr:row>
      <xdr:rowOff>68580</xdr:rowOff>
    </xdr:from>
    <xdr:to xmlns:xdr="http://schemas.openxmlformats.org/drawingml/2006/spreadsheetDrawing">
      <xdr:col>81</xdr:col>
      <xdr:colOff>95250</xdr:colOff>
      <xdr:row>20</xdr:row>
      <xdr:rowOff>165100</xdr:rowOff>
    </xdr:to>
    <xdr:sp macro="" textlink="">
      <xdr:nvSpPr>
        <xdr:cNvPr id="455" name="楕円 454"/>
        <xdr:cNvSpPr/>
      </xdr:nvSpPr>
      <xdr:spPr>
        <a:xfrm>
          <a:off x="15430500" y="337058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40640</xdr:rowOff>
    </xdr:from>
    <xdr:ext cx="755650" cy="254635"/>
    <xdr:sp macro="" textlink="">
      <xdr:nvSpPr>
        <xdr:cNvPr id="456" name="将来負担の状況該当値テキスト"/>
        <xdr:cNvSpPr txBox="1"/>
      </xdr:nvSpPr>
      <xdr:spPr>
        <a:xfrm>
          <a:off x="15563850" y="3342640"/>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190500</xdr:colOff>
      <xdr:row>21</xdr:row>
      <xdr:rowOff>70485</xdr:rowOff>
    </xdr:from>
    <xdr:to xmlns:xdr="http://schemas.openxmlformats.org/drawingml/2006/spreadsheetDrawing">
      <xdr:col>77</xdr:col>
      <xdr:colOff>95250</xdr:colOff>
      <xdr:row>22</xdr:row>
      <xdr:rowOff>1905</xdr:rowOff>
    </xdr:to>
    <xdr:sp macro="" textlink="">
      <xdr:nvSpPr>
        <xdr:cNvPr id="457" name="楕円 456"/>
        <xdr:cNvSpPr/>
      </xdr:nvSpPr>
      <xdr:spPr>
        <a:xfrm>
          <a:off x="14668500" y="3537585"/>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155575</xdr:rowOff>
    </xdr:from>
    <xdr:ext cx="730250" cy="248285"/>
    <xdr:sp macro="" textlink="">
      <xdr:nvSpPr>
        <xdr:cNvPr id="458" name="テキスト ボックス 457"/>
        <xdr:cNvSpPr txBox="1"/>
      </xdr:nvSpPr>
      <xdr:spPr>
        <a:xfrm>
          <a:off x="14370050" y="3622675"/>
          <a:ext cx="7302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22860</xdr:rowOff>
    </xdr:from>
    <xdr:to xmlns:xdr="http://schemas.openxmlformats.org/drawingml/2006/spreadsheetDrawing">
      <xdr:col>73</xdr:col>
      <xdr:colOff>44450</xdr:colOff>
      <xdr:row>21</xdr:row>
      <xdr:rowOff>122555</xdr:rowOff>
    </xdr:to>
    <xdr:sp macro="" textlink="">
      <xdr:nvSpPr>
        <xdr:cNvPr id="459" name="楕円 458"/>
        <xdr:cNvSpPr/>
      </xdr:nvSpPr>
      <xdr:spPr>
        <a:xfrm>
          <a:off x="13868400" y="34899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106680</xdr:rowOff>
    </xdr:from>
    <xdr:ext cx="758190" cy="254635"/>
    <xdr:sp macro="" textlink="">
      <xdr:nvSpPr>
        <xdr:cNvPr id="460" name="テキスト ボックス 459"/>
        <xdr:cNvSpPr txBox="1"/>
      </xdr:nvSpPr>
      <xdr:spPr>
        <a:xfrm>
          <a:off x="13557250" y="357378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46990</xdr:rowOff>
    </xdr:from>
    <xdr:to xmlns:xdr="http://schemas.openxmlformats.org/drawingml/2006/spreadsheetDrawing">
      <xdr:col>68</xdr:col>
      <xdr:colOff>190500</xdr:colOff>
      <xdr:row>20</xdr:row>
      <xdr:rowOff>146685</xdr:rowOff>
    </xdr:to>
    <xdr:sp macro="" textlink="">
      <xdr:nvSpPr>
        <xdr:cNvPr id="461" name="楕円 460"/>
        <xdr:cNvSpPr/>
      </xdr:nvSpPr>
      <xdr:spPr>
        <a:xfrm>
          <a:off x="13055600" y="3348990"/>
          <a:ext cx="889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132080</xdr:rowOff>
    </xdr:from>
    <xdr:ext cx="758190" cy="250825"/>
    <xdr:sp macro="" textlink="">
      <xdr:nvSpPr>
        <xdr:cNvPr id="462" name="テキスト ボックス 461"/>
        <xdr:cNvSpPr txBox="1"/>
      </xdr:nvSpPr>
      <xdr:spPr>
        <a:xfrm>
          <a:off x="12763500" y="343408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118745</xdr:rowOff>
    </xdr:from>
    <xdr:to xmlns:xdr="http://schemas.openxmlformats.org/drawingml/2006/spreadsheetDrawing">
      <xdr:col>64</xdr:col>
      <xdr:colOff>152400</xdr:colOff>
      <xdr:row>21</xdr:row>
      <xdr:rowOff>50165</xdr:rowOff>
    </xdr:to>
    <xdr:sp macro="" textlink="">
      <xdr:nvSpPr>
        <xdr:cNvPr id="463" name="楕円 462"/>
        <xdr:cNvSpPr/>
      </xdr:nvSpPr>
      <xdr:spPr>
        <a:xfrm>
          <a:off x="12242800" y="34207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34925</xdr:rowOff>
    </xdr:from>
    <xdr:ext cx="755650" cy="254635"/>
    <xdr:sp macro="" textlink="">
      <xdr:nvSpPr>
        <xdr:cNvPr id="464" name="テキスト ボックス 463"/>
        <xdr:cNvSpPr txBox="1"/>
      </xdr:nvSpPr>
      <xdr:spPr>
        <a:xfrm>
          <a:off x="11950700" y="350202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140335</xdr:colOff>
      <xdr:row>26</xdr:row>
      <xdr:rowOff>46355</xdr:rowOff>
    </xdr:from>
    <xdr:ext cx="12671425" cy="781050"/>
    <xdr:sp macro="" textlink="">
      <xdr:nvSpPr>
        <xdr:cNvPr id="465" name="テキスト ボックス 464"/>
        <xdr:cNvSpPr txBox="1"/>
      </xdr:nvSpPr>
      <xdr:spPr>
        <a:xfrm>
          <a:off x="711835" y="4338955"/>
          <a:ext cx="12671425" cy="781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a:t>
          </a:r>
          <a:r>
            <a:rPr kumimoji="1" lang="ja-JP" altLang="en-US" sz="1000">
              <a:solidFill>
                <a:schemeClr val="tx1"/>
              </a:solidFill>
              <a:latin typeface="ＭＳ Ｐゴシック"/>
              <a:ea typeface="ＭＳ Ｐゴシック"/>
            </a:rPr>
            <a:t>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a:t>
          </a:r>
          <a:endParaRPr kumimoji="1" lang="ja-JP" altLang="en-US" sz="1000">
            <a:solidFill>
              <a:schemeClr val="tx1"/>
            </a:solidFill>
            <a:latin typeface="ＭＳ Ｐゴシック"/>
            <a:ea typeface="ＭＳ Ｐゴシック"/>
          </a:endParaRPr>
        </a:p>
        <a:p>
          <a:pPr algn="l"/>
          <a:r>
            <a:rPr kumimoji="1" lang="ja-JP" altLang="en-US" sz="1000">
              <a:solidFill>
                <a:schemeClr val="tx1"/>
              </a:solidFill>
              <a:latin typeface="ＭＳ Ｐゴシック"/>
              <a:ea typeface="ＭＳ Ｐゴシック"/>
            </a:rPr>
            <a:t>　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kumimoji="1" lang="ja-JP" altLang="en-US" sz="1000">
            <a:solidFill>
              <a:schemeClr val="tx1"/>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9985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303750" y="190500"/>
          <a:ext cx="3549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329150" y="215900"/>
          <a:ext cx="3505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180975</xdr:colOff>
      <xdr:row>4</xdr:row>
      <xdr:rowOff>0</xdr:rowOff>
    </xdr:to>
    <xdr:sp macro="" textlink="">
      <xdr:nvSpPr>
        <xdr:cNvPr id="5" name="正方形/長方形 4"/>
        <xdr:cNvSpPr/>
      </xdr:nvSpPr>
      <xdr:spPr>
        <a:xfrm>
          <a:off x="17354550" y="241300"/>
          <a:ext cx="34575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新潟県三条市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776450" y="190500"/>
          <a:ext cx="2413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801850" y="215900"/>
          <a:ext cx="2368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827250" y="241300"/>
          <a:ext cx="23114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85975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4850" y="1524000"/>
          <a:ext cx="871855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12800" y="1555750"/>
          <a:ext cx="12636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12950" y="1555750"/>
          <a:ext cx="11557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94,521
93,894
431.97
52,035,810
49,668,767
1,952,075
27,159,981
69,276,708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32150" y="1555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03750" y="1549400"/>
          <a:ext cx="18415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445250" y="1549400"/>
          <a:ext cx="11557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15.4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645400" y="1549400"/>
          <a:ext cx="5778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03750" y="2413000"/>
          <a:ext cx="18415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08750" y="2413000"/>
          <a:ext cx="30861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75800" y="1524000"/>
          <a:ext cx="12827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98050" y="15875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98050" y="1854200"/>
          <a:ext cx="1155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98050" y="2184400"/>
          <a:ext cx="115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658350" y="1676400"/>
          <a:ext cx="152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93275" y="1625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93275" y="189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73772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658350" y="2159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73772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658350" y="2540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2730"/>
    <xdr:sp macro="" textlink="">
      <xdr:nvSpPr>
        <xdr:cNvPr id="30" name="テキスト ボックス 29"/>
        <xdr:cNvSpPr txBox="1"/>
      </xdr:nvSpPr>
      <xdr:spPr>
        <a:xfrm>
          <a:off x="641350" y="3492500"/>
          <a:ext cx="88938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2730"/>
    <xdr:sp macro="" textlink="">
      <xdr:nvSpPr>
        <xdr:cNvPr id="31" name="テキスト ボックス 30"/>
        <xdr:cNvSpPr txBox="1"/>
      </xdr:nvSpPr>
      <xdr:spPr>
        <a:xfrm>
          <a:off x="641350" y="3746500"/>
          <a:ext cx="60439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4135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4135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180975</xdr:colOff>
      <xdr:row>29</xdr:row>
      <xdr:rowOff>44450</xdr:rowOff>
    </xdr:to>
    <xdr:sp macro="" textlink="">
      <xdr:nvSpPr>
        <xdr:cNvPr id="34" name="正方形/長方形 33"/>
        <xdr:cNvSpPr/>
      </xdr:nvSpPr>
      <xdr:spPr>
        <a:xfrm>
          <a:off x="704850" y="4699000"/>
          <a:ext cx="41814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180975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86325" y="4762500"/>
          <a:ext cx="1387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180975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86325" y="4953000"/>
          <a:ext cx="1387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19850" y="47625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19850" y="49530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80350" y="4762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80350" y="4953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180975</xdr:colOff>
      <xdr:row>44</xdr:row>
      <xdr:rowOff>12700</xdr:rowOff>
    </xdr:to>
    <xdr:sp macro="" textlink="">
      <xdr:nvSpPr>
        <xdr:cNvPr id="41" name="正方形/長方形 40"/>
        <xdr:cNvSpPr/>
      </xdr:nvSpPr>
      <xdr:spPr>
        <a:xfrm>
          <a:off x="704850" y="5270500"/>
          <a:ext cx="41814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81600" y="5270500"/>
          <a:ext cx="48196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180975</xdr:colOff>
      <xdr:row>32</xdr:row>
      <xdr:rowOff>38100</xdr:rowOff>
    </xdr:to>
    <xdr:sp macro="" textlink="">
      <xdr:nvSpPr>
        <xdr:cNvPr id="43" name="正方形/長方形 42"/>
        <xdr:cNvSpPr/>
      </xdr:nvSpPr>
      <xdr:spPr>
        <a:xfrm>
          <a:off x="5245100" y="5270500"/>
          <a:ext cx="3441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64150" y="5588000"/>
          <a:ext cx="4603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市立大学の開学による一般職数の減による正職員の給料の減、民間委託による一般任用職員の減などにより、対前年度比で2.2ポイント減となった。類似団体の平均を下回っている。定員適正化による職員数の削減等のコスト削減の効果によるものと考えられ、今後も引き続き、比率の抑制を図っていく。</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675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180975</xdr:colOff>
      <xdr:row>44</xdr:row>
      <xdr:rowOff>12700</xdr:rowOff>
    </xdr:to>
    <xdr:cxnSp macro="">
      <xdr:nvCxnSpPr>
        <xdr:cNvPr id="46" name="直線コネクタ 45"/>
        <xdr:cNvCxnSpPr/>
      </xdr:nvCxnSpPr>
      <xdr:spPr>
        <a:xfrm>
          <a:off x="704850" y="7556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2730"/>
    <xdr:sp macro="" textlink="">
      <xdr:nvSpPr>
        <xdr:cNvPr id="47" name="テキスト ボックス 46"/>
        <xdr:cNvSpPr txBox="1"/>
      </xdr:nvSpPr>
      <xdr:spPr>
        <a:xfrm>
          <a:off x="234950" y="741426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180975</xdr:colOff>
      <xdr:row>41</xdr:row>
      <xdr:rowOff>146050</xdr:rowOff>
    </xdr:to>
    <xdr:cxnSp macro="">
      <xdr:nvCxnSpPr>
        <xdr:cNvPr id="48" name="直線コネクタ 47"/>
        <xdr:cNvCxnSpPr/>
      </xdr:nvCxnSpPr>
      <xdr:spPr>
        <a:xfrm>
          <a:off x="704850" y="7175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3495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180975</xdr:colOff>
      <xdr:row>39</xdr:row>
      <xdr:rowOff>107950</xdr:rowOff>
    </xdr:to>
    <xdr:cxnSp macro="">
      <xdr:nvCxnSpPr>
        <xdr:cNvPr id="50" name="直線コネクタ 49"/>
        <xdr:cNvCxnSpPr/>
      </xdr:nvCxnSpPr>
      <xdr:spPr>
        <a:xfrm>
          <a:off x="704850" y="6794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3495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180975</xdr:colOff>
      <xdr:row>37</xdr:row>
      <xdr:rowOff>69850</xdr:rowOff>
    </xdr:to>
    <xdr:cxnSp macro="">
      <xdr:nvCxnSpPr>
        <xdr:cNvPr id="52" name="直線コネクタ 51"/>
        <xdr:cNvCxnSpPr/>
      </xdr:nvCxnSpPr>
      <xdr:spPr>
        <a:xfrm>
          <a:off x="704850" y="6413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2730"/>
    <xdr:sp macro="" textlink="">
      <xdr:nvSpPr>
        <xdr:cNvPr id="53" name="テキスト ボックス 52"/>
        <xdr:cNvSpPr txBox="1"/>
      </xdr:nvSpPr>
      <xdr:spPr>
        <a:xfrm>
          <a:off x="234950" y="627126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180975</xdr:colOff>
      <xdr:row>35</xdr:row>
      <xdr:rowOff>31750</xdr:rowOff>
    </xdr:to>
    <xdr:cxnSp macro="">
      <xdr:nvCxnSpPr>
        <xdr:cNvPr id="54" name="直線コネクタ 53"/>
        <xdr:cNvCxnSpPr/>
      </xdr:nvCxnSpPr>
      <xdr:spPr>
        <a:xfrm>
          <a:off x="704850" y="6032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3495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180975</xdr:colOff>
      <xdr:row>32</xdr:row>
      <xdr:rowOff>165100</xdr:rowOff>
    </xdr:to>
    <xdr:cxnSp macro="">
      <xdr:nvCxnSpPr>
        <xdr:cNvPr id="56" name="直線コネクタ 55"/>
        <xdr:cNvCxnSpPr/>
      </xdr:nvCxnSpPr>
      <xdr:spPr>
        <a:xfrm>
          <a:off x="704850" y="5651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3495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180975</xdr:colOff>
      <xdr:row>30</xdr:row>
      <xdr:rowOff>127000</xdr:rowOff>
    </xdr:to>
    <xdr:cxnSp macro="">
      <xdr:nvCxnSpPr>
        <xdr:cNvPr id="58" name="直線コネクタ 57"/>
        <xdr:cNvCxnSpPr/>
      </xdr:nvCxnSpPr>
      <xdr:spPr>
        <a:xfrm>
          <a:off x="704850" y="5270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2730"/>
    <xdr:sp macro="" textlink="">
      <xdr:nvSpPr>
        <xdr:cNvPr id="59" name="テキスト ボックス 58"/>
        <xdr:cNvSpPr txBox="1"/>
      </xdr:nvSpPr>
      <xdr:spPr>
        <a:xfrm>
          <a:off x="234950" y="512826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180975</xdr:colOff>
      <xdr:row>44</xdr:row>
      <xdr:rowOff>12700</xdr:rowOff>
    </xdr:to>
    <xdr:sp macro="" textlink="">
      <xdr:nvSpPr>
        <xdr:cNvPr id="60" name="人件費グラフ枠"/>
        <xdr:cNvSpPr/>
      </xdr:nvSpPr>
      <xdr:spPr>
        <a:xfrm>
          <a:off x="704850" y="5270500"/>
          <a:ext cx="41814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42</xdr:row>
      <xdr:rowOff>43180</xdr:rowOff>
    </xdr:to>
    <xdr:cxnSp macro="">
      <xdr:nvCxnSpPr>
        <xdr:cNvPr id="61" name="直線コネクタ 60"/>
        <xdr:cNvCxnSpPr/>
      </xdr:nvCxnSpPr>
      <xdr:spPr>
        <a:xfrm flipV="1">
          <a:off x="4368800" y="5842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15240</xdr:rowOff>
    </xdr:from>
    <xdr:ext cx="755650" cy="259080"/>
    <xdr:sp macro="" textlink="">
      <xdr:nvSpPr>
        <xdr:cNvPr id="62" name="人件費最小値テキスト"/>
        <xdr:cNvSpPr txBox="1"/>
      </xdr:nvSpPr>
      <xdr:spPr>
        <a:xfrm>
          <a:off x="4457700" y="72161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43180</xdr:rowOff>
    </xdr:from>
    <xdr:to xmlns:xdr="http://schemas.openxmlformats.org/drawingml/2006/spreadsheetDrawing">
      <xdr:col>24</xdr:col>
      <xdr:colOff>114300</xdr:colOff>
      <xdr:row>42</xdr:row>
      <xdr:rowOff>43180</xdr:rowOff>
    </xdr:to>
    <xdr:cxnSp macro="">
      <xdr:nvCxnSpPr>
        <xdr:cNvPr id="63" name="直線コネクタ 62"/>
        <xdr:cNvCxnSpPr/>
      </xdr:nvCxnSpPr>
      <xdr:spPr>
        <a:xfrm>
          <a:off x="4298950" y="7244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55650" cy="252730"/>
    <xdr:sp macro="" textlink="">
      <xdr:nvSpPr>
        <xdr:cNvPr id="64" name="人件費最大値テキスト"/>
        <xdr:cNvSpPr txBox="1"/>
      </xdr:nvSpPr>
      <xdr:spPr>
        <a:xfrm>
          <a:off x="4457700" y="55854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5" name="直線コネクタ 64"/>
        <xdr:cNvCxnSpPr/>
      </xdr:nvCxnSpPr>
      <xdr:spPr>
        <a:xfrm>
          <a:off x="4298950" y="5842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180975</xdr:colOff>
      <xdr:row>35</xdr:row>
      <xdr:rowOff>24130</xdr:rowOff>
    </xdr:from>
    <xdr:to xmlns:xdr="http://schemas.openxmlformats.org/drawingml/2006/spreadsheetDrawing">
      <xdr:col>24</xdr:col>
      <xdr:colOff>25400</xdr:colOff>
      <xdr:row>36</xdr:row>
      <xdr:rowOff>20320</xdr:rowOff>
    </xdr:to>
    <xdr:cxnSp macro="">
      <xdr:nvCxnSpPr>
        <xdr:cNvPr id="66" name="直線コネクタ 65"/>
        <xdr:cNvCxnSpPr/>
      </xdr:nvCxnSpPr>
      <xdr:spPr>
        <a:xfrm flipV="1">
          <a:off x="3619500" y="6024880"/>
          <a:ext cx="7493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55650" cy="259080"/>
    <xdr:sp macro="" textlink="">
      <xdr:nvSpPr>
        <xdr:cNvPr id="67" name="人件費平均値テキスト"/>
        <xdr:cNvSpPr txBox="1"/>
      </xdr:nvSpPr>
      <xdr:spPr>
        <a:xfrm>
          <a:off x="4457700" y="622046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337050" y="6248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168910</xdr:rowOff>
    </xdr:from>
    <xdr:to xmlns:xdr="http://schemas.openxmlformats.org/drawingml/2006/spreadsheetDrawing">
      <xdr:col>19</xdr:col>
      <xdr:colOff>180975</xdr:colOff>
      <xdr:row>36</xdr:row>
      <xdr:rowOff>20320</xdr:rowOff>
    </xdr:to>
    <xdr:cxnSp macro="">
      <xdr:nvCxnSpPr>
        <xdr:cNvPr id="69" name="直線コネクタ 68"/>
        <xdr:cNvCxnSpPr/>
      </xdr:nvCxnSpPr>
      <xdr:spPr>
        <a:xfrm>
          <a:off x="2813050" y="616966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34290</xdr:rowOff>
    </xdr:from>
    <xdr:to xmlns:xdr="http://schemas.openxmlformats.org/drawingml/2006/spreadsheetDrawing">
      <xdr:col>20</xdr:col>
      <xdr:colOff>38100</xdr:colOff>
      <xdr:row>37</xdr:row>
      <xdr:rowOff>135890</xdr:rowOff>
    </xdr:to>
    <xdr:sp macro="" textlink="">
      <xdr:nvSpPr>
        <xdr:cNvPr id="70" name="フローチャート: 判断 69"/>
        <xdr:cNvSpPr/>
      </xdr:nvSpPr>
      <xdr:spPr>
        <a:xfrm>
          <a:off x="3575050" y="6377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120650</xdr:rowOff>
    </xdr:from>
    <xdr:ext cx="736600" cy="252730"/>
    <xdr:sp macro="" textlink="">
      <xdr:nvSpPr>
        <xdr:cNvPr id="71" name="テキスト ボックス 70"/>
        <xdr:cNvSpPr txBox="1"/>
      </xdr:nvSpPr>
      <xdr:spPr>
        <a:xfrm>
          <a:off x="3263900" y="64643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168910</xdr:rowOff>
    </xdr:from>
    <xdr:to xmlns:xdr="http://schemas.openxmlformats.org/drawingml/2006/spreadsheetDrawing">
      <xdr:col>15</xdr:col>
      <xdr:colOff>98425</xdr:colOff>
      <xdr:row>36</xdr:row>
      <xdr:rowOff>27940</xdr:rowOff>
    </xdr:to>
    <xdr:cxnSp macro="">
      <xdr:nvCxnSpPr>
        <xdr:cNvPr id="72" name="直線コネクタ 71"/>
        <xdr:cNvCxnSpPr/>
      </xdr:nvCxnSpPr>
      <xdr:spPr>
        <a:xfrm flipV="1">
          <a:off x="2000250" y="6169660"/>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276225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55650" cy="259080"/>
    <xdr:sp macro="" textlink="">
      <xdr:nvSpPr>
        <xdr:cNvPr id="74" name="テキスト ボックス 73"/>
        <xdr:cNvSpPr txBox="1"/>
      </xdr:nvSpPr>
      <xdr:spPr>
        <a:xfrm>
          <a:off x="2470150" y="62738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27940</xdr:rowOff>
    </xdr:from>
    <xdr:to xmlns:xdr="http://schemas.openxmlformats.org/drawingml/2006/spreadsheetDrawing">
      <xdr:col>11</xdr:col>
      <xdr:colOff>9525</xdr:colOff>
      <xdr:row>36</xdr:row>
      <xdr:rowOff>73660</xdr:rowOff>
    </xdr:to>
    <xdr:cxnSp macro="">
      <xdr:nvCxnSpPr>
        <xdr:cNvPr id="75" name="直線コネクタ 74"/>
        <xdr:cNvCxnSpPr/>
      </xdr:nvCxnSpPr>
      <xdr:spPr>
        <a:xfrm flipV="1">
          <a:off x="1206500" y="6200140"/>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15240</xdr:rowOff>
    </xdr:from>
    <xdr:to xmlns:xdr="http://schemas.openxmlformats.org/drawingml/2006/spreadsheetDrawing">
      <xdr:col>11</xdr:col>
      <xdr:colOff>60325</xdr:colOff>
      <xdr:row>36</xdr:row>
      <xdr:rowOff>116840</xdr:rowOff>
    </xdr:to>
    <xdr:sp macro="" textlink="">
      <xdr:nvSpPr>
        <xdr:cNvPr id="76" name="フローチャート: 判断 75"/>
        <xdr:cNvSpPr/>
      </xdr:nvSpPr>
      <xdr:spPr>
        <a:xfrm>
          <a:off x="1968500" y="61874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101600</xdr:rowOff>
    </xdr:from>
    <xdr:ext cx="762000" cy="259080"/>
    <xdr:sp macro="" textlink="">
      <xdr:nvSpPr>
        <xdr:cNvPr id="77" name="テキスト ボックス 76"/>
        <xdr:cNvSpPr txBox="1"/>
      </xdr:nvSpPr>
      <xdr:spPr>
        <a:xfrm>
          <a:off x="165735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116840</xdr:rowOff>
    </xdr:to>
    <xdr:sp macro="" textlink="">
      <xdr:nvSpPr>
        <xdr:cNvPr id="78" name="フローチャート: 判断 77"/>
        <xdr:cNvSpPr/>
      </xdr:nvSpPr>
      <xdr:spPr>
        <a:xfrm>
          <a:off x="11557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127000</xdr:rowOff>
    </xdr:from>
    <xdr:ext cx="758190" cy="259080"/>
    <xdr:sp macro="" textlink="">
      <xdr:nvSpPr>
        <xdr:cNvPr id="79" name="テキスト ボックス 78"/>
        <xdr:cNvSpPr txBox="1"/>
      </xdr:nvSpPr>
      <xdr:spPr>
        <a:xfrm>
          <a:off x="863600" y="59563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8190" cy="259080"/>
    <xdr:sp macro="" textlink="">
      <xdr:nvSpPr>
        <xdr:cNvPr id="80" name="テキスト ボックス 79"/>
        <xdr:cNvSpPr txBox="1"/>
      </xdr:nvSpPr>
      <xdr:spPr>
        <a:xfrm>
          <a:off x="417195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5650" cy="259080"/>
    <xdr:sp macro="" textlink="">
      <xdr:nvSpPr>
        <xdr:cNvPr id="81" name="テキスト ボックス 80"/>
        <xdr:cNvSpPr txBox="1"/>
      </xdr:nvSpPr>
      <xdr:spPr>
        <a:xfrm>
          <a:off x="34290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6162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180975</xdr:colOff>
      <xdr:row>44</xdr:row>
      <xdr:rowOff>10160</xdr:rowOff>
    </xdr:from>
    <xdr:ext cx="762000" cy="259080"/>
    <xdr:sp macro="" textlink="">
      <xdr:nvSpPr>
        <xdr:cNvPr id="83" name="テキスト ボックス 82"/>
        <xdr:cNvSpPr txBox="1"/>
      </xdr:nvSpPr>
      <xdr:spPr>
        <a:xfrm>
          <a:off x="18097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5650" cy="259080"/>
    <xdr:sp macro="" textlink="">
      <xdr:nvSpPr>
        <xdr:cNvPr id="84" name="テキスト ボックス 83"/>
        <xdr:cNvSpPr txBox="1"/>
      </xdr:nvSpPr>
      <xdr:spPr>
        <a:xfrm>
          <a:off x="100965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144780</xdr:rowOff>
    </xdr:from>
    <xdr:to xmlns:xdr="http://schemas.openxmlformats.org/drawingml/2006/spreadsheetDrawing">
      <xdr:col>24</xdr:col>
      <xdr:colOff>76200</xdr:colOff>
      <xdr:row>35</xdr:row>
      <xdr:rowOff>74930</xdr:rowOff>
    </xdr:to>
    <xdr:sp macro="" textlink="">
      <xdr:nvSpPr>
        <xdr:cNvPr id="85" name="楕円 84"/>
        <xdr:cNvSpPr/>
      </xdr:nvSpPr>
      <xdr:spPr>
        <a:xfrm>
          <a:off x="4337050" y="5974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161290</xdr:rowOff>
    </xdr:from>
    <xdr:ext cx="755650" cy="259080"/>
    <xdr:sp macro="" textlink="">
      <xdr:nvSpPr>
        <xdr:cNvPr id="86" name="人件費該当値テキスト"/>
        <xdr:cNvSpPr txBox="1"/>
      </xdr:nvSpPr>
      <xdr:spPr>
        <a:xfrm>
          <a:off x="4457700" y="58191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140970</xdr:rowOff>
    </xdr:from>
    <xdr:to xmlns:xdr="http://schemas.openxmlformats.org/drawingml/2006/spreadsheetDrawing">
      <xdr:col>20</xdr:col>
      <xdr:colOff>38100</xdr:colOff>
      <xdr:row>36</xdr:row>
      <xdr:rowOff>71120</xdr:rowOff>
    </xdr:to>
    <xdr:sp macro="" textlink="">
      <xdr:nvSpPr>
        <xdr:cNvPr id="87" name="楕円 86"/>
        <xdr:cNvSpPr/>
      </xdr:nvSpPr>
      <xdr:spPr>
        <a:xfrm>
          <a:off x="3575050" y="6141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81280</xdr:rowOff>
    </xdr:from>
    <xdr:ext cx="736600" cy="259080"/>
    <xdr:sp macro="" textlink="">
      <xdr:nvSpPr>
        <xdr:cNvPr id="88" name="テキスト ボックス 87"/>
        <xdr:cNvSpPr txBox="1"/>
      </xdr:nvSpPr>
      <xdr:spPr>
        <a:xfrm>
          <a:off x="3263900" y="5910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118110</xdr:rowOff>
    </xdr:from>
    <xdr:to xmlns:xdr="http://schemas.openxmlformats.org/drawingml/2006/spreadsheetDrawing">
      <xdr:col>15</xdr:col>
      <xdr:colOff>149225</xdr:colOff>
      <xdr:row>36</xdr:row>
      <xdr:rowOff>48260</xdr:rowOff>
    </xdr:to>
    <xdr:sp macro="" textlink="">
      <xdr:nvSpPr>
        <xdr:cNvPr id="89" name="楕円 88"/>
        <xdr:cNvSpPr/>
      </xdr:nvSpPr>
      <xdr:spPr>
        <a:xfrm>
          <a:off x="276225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58420</xdr:rowOff>
    </xdr:from>
    <xdr:ext cx="755650" cy="259080"/>
    <xdr:sp macro="" textlink="">
      <xdr:nvSpPr>
        <xdr:cNvPr id="90" name="テキスト ボックス 89"/>
        <xdr:cNvSpPr txBox="1"/>
      </xdr:nvSpPr>
      <xdr:spPr>
        <a:xfrm>
          <a:off x="2470150" y="58877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148590</xdr:rowOff>
    </xdr:from>
    <xdr:to xmlns:xdr="http://schemas.openxmlformats.org/drawingml/2006/spreadsheetDrawing">
      <xdr:col>11</xdr:col>
      <xdr:colOff>60325</xdr:colOff>
      <xdr:row>36</xdr:row>
      <xdr:rowOff>78740</xdr:rowOff>
    </xdr:to>
    <xdr:sp macro="" textlink="">
      <xdr:nvSpPr>
        <xdr:cNvPr id="91" name="楕円 90"/>
        <xdr:cNvSpPr/>
      </xdr:nvSpPr>
      <xdr:spPr>
        <a:xfrm>
          <a:off x="1968500" y="6149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88900</xdr:rowOff>
    </xdr:from>
    <xdr:ext cx="762000" cy="252730"/>
    <xdr:sp macro="" textlink="">
      <xdr:nvSpPr>
        <xdr:cNvPr id="92" name="テキスト ボックス 91"/>
        <xdr:cNvSpPr txBox="1"/>
      </xdr:nvSpPr>
      <xdr:spPr>
        <a:xfrm>
          <a:off x="1657350" y="5918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22860</xdr:rowOff>
    </xdr:from>
    <xdr:to xmlns:xdr="http://schemas.openxmlformats.org/drawingml/2006/spreadsheetDrawing">
      <xdr:col>6</xdr:col>
      <xdr:colOff>171450</xdr:colOff>
      <xdr:row>36</xdr:row>
      <xdr:rowOff>124460</xdr:rowOff>
    </xdr:to>
    <xdr:sp macro="" textlink="">
      <xdr:nvSpPr>
        <xdr:cNvPr id="93" name="楕円 92"/>
        <xdr:cNvSpPr/>
      </xdr:nvSpPr>
      <xdr:spPr>
        <a:xfrm>
          <a:off x="11557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109220</xdr:rowOff>
    </xdr:from>
    <xdr:ext cx="758190" cy="252730"/>
    <xdr:sp macro="" textlink="">
      <xdr:nvSpPr>
        <xdr:cNvPr id="94" name="テキスト ボックス 93"/>
        <xdr:cNvSpPr txBox="1"/>
      </xdr:nvSpPr>
      <xdr:spPr>
        <a:xfrm>
          <a:off x="863600" y="628142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264900" y="1270000"/>
          <a:ext cx="4184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462250" y="1333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462250" y="1524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6998950" y="13335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6998950" y="15240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459450" y="1333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459450" y="1524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264900" y="1841500"/>
          <a:ext cx="4184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180975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744825" y="1841500"/>
          <a:ext cx="4835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805150" y="1841500"/>
          <a:ext cx="34480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843250" y="2159000"/>
          <a:ext cx="4603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間委託による委託料の増があったものの、過疎対策事業債（ソフト分）の指定管理料への充当などにより、前年度比で1.0ポイント減少した。類似団体平均程度となっているものの、今後燃料費高騰により公共施設の電気料金等が増加していくものと推計しており、引き続き、業務の改善・効率化を進め、業務の無駄を排除し、物件費の抑制に努める。</a:t>
          </a: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6" name="テキスト ボックス 105"/>
        <xdr:cNvSpPr txBox="1"/>
      </xdr:nvSpPr>
      <xdr:spPr>
        <a:xfrm>
          <a:off x="1122680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264900" y="4127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2730"/>
    <xdr:sp macro="" textlink="">
      <xdr:nvSpPr>
        <xdr:cNvPr id="108" name="テキスト ボックス 107"/>
        <xdr:cNvSpPr txBox="1"/>
      </xdr:nvSpPr>
      <xdr:spPr>
        <a:xfrm>
          <a:off x="10814050" y="3985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1264900" y="3746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8000" cy="259080"/>
    <xdr:sp macro="" textlink="">
      <xdr:nvSpPr>
        <xdr:cNvPr id="110" name="テキスト ボックス 109"/>
        <xdr:cNvSpPr txBox="1"/>
      </xdr:nvSpPr>
      <xdr:spPr>
        <a:xfrm>
          <a:off x="10814050" y="3604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1264900" y="3365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8000" cy="259080"/>
    <xdr:sp macro="" textlink="">
      <xdr:nvSpPr>
        <xdr:cNvPr id="112" name="テキスト ボックス 111"/>
        <xdr:cNvSpPr txBox="1"/>
      </xdr:nvSpPr>
      <xdr:spPr>
        <a:xfrm>
          <a:off x="10814050" y="322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1264900" y="2984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8000" cy="252730"/>
    <xdr:sp macro="" textlink="">
      <xdr:nvSpPr>
        <xdr:cNvPr id="114" name="テキスト ボックス 113"/>
        <xdr:cNvSpPr txBox="1"/>
      </xdr:nvSpPr>
      <xdr:spPr>
        <a:xfrm>
          <a:off x="10814050" y="2842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1264900" y="2603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8000" cy="259080"/>
    <xdr:sp macro="" textlink="">
      <xdr:nvSpPr>
        <xdr:cNvPr id="116" name="テキスト ボックス 115"/>
        <xdr:cNvSpPr txBox="1"/>
      </xdr:nvSpPr>
      <xdr:spPr>
        <a:xfrm>
          <a:off x="10814050" y="246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1264900" y="2222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8000" cy="259080"/>
    <xdr:sp macro="" textlink="">
      <xdr:nvSpPr>
        <xdr:cNvPr id="118" name="テキスト ボックス 117"/>
        <xdr:cNvSpPr txBox="1"/>
      </xdr:nvSpPr>
      <xdr:spPr>
        <a:xfrm>
          <a:off x="10814050" y="208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264900" y="1841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8000" cy="252730"/>
    <xdr:sp macro="" textlink="">
      <xdr:nvSpPr>
        <xdr:cNvPr id="120" name="テキスト ボックス 119"/>
        <xdr:cNvSpPr txBox="1"/>
      </xdr:nvSpPr>
      <xdr:spPr>
        <a:xfrm>
          <a:off x="10814050" y="1699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1264900" y="1841500"/>
          <a:ext cx="4184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168910</xdr:rowOff>
    </xdr:from>
    <xdr:to xmlns:xdr="http://schemas.openxmlformats.org/drawingml/2006/spreadsheetDrawing">
      <xdr:col>82</xdr:col>
      <xdr:colOff>107950</xdr:colOff>
      <xdr:row>21</xdr:row>
      <xdr:rowOff>161290</xdr:rowOff>
    </xdr:to>
    <xdr:cxnSp macro="">
      <xdr:nvCxnSpPr>
        <xdr:cNvPr id="122" name="直線コネクタ 121"/>
        <xdr:cNvCxnSpPr/>
      </xdr:nvCxnSpPr>
      <xdr:spPr>
        <a:xfrm flipV="1">
          <a:off x="14947900" y="23977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21</xdr:row>
      <xdr:rowOff>133350</xdr:rowOff>
    </xdr:from>
    <xdr:ext cx="762000" cy="252730"/>
    <xdr:sp macro="" textlink="">
      <xdr:nvSpPr>
        <xdr:cNvPr id="123" name="物件費最小値テキスト"/>
        <xdr:cNvSpPr txBox="1"/>
      </xdr:nvSpPr>
      <xdr:spPr>
        <a:xfrm>
          <a:off x="15020925" y="3733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180975</xdr:colOff>
      <xdr:row>21</xdr:row>
      <xdr:rowOff>161290</xdr:rowOff>
    </xdr:to>
    <xdr:cxnSp macro="">
      <xdr:nvCxnSpPr>
        <xdr:cNvPr id="124" name="直線コネクタ 123"/>
        <xdr:cNvCxnSpPr/>
      </xdr:nvCxnSpPr>
      <xdr:spPr>
        <a:xfrm>
          <a:off x="14859000" y="3761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12</xdr:row>
      <xdr:rowOff>83820</xdr:rowOff>
    </xdr:from>
    <xdr:ext cx="762000" cy="259080"/>
    <xdr:sp macro="" textlink="">
      <xdr:nvSpPr>
        <xdr:cNvPr id="125" name="物件費最大値テキスト"/>
        <xdr:cNvSpPr txBox="1"/>
      </xdr:nvSpPr>
      <xdr:spPr>
        <a:xfrm>
          <a:off x="15020925" y="214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168910</xdr:rowOff>
    </xdr:from>
    <xdr:to xmlns:xdr="http://schemas.openxmlformats.org/drawingml/2006/spreadsheetDrawing">
      <xdr:col>82</xdr:col>
      <xdr:colOff>180975</xdr:colOff>
      <xdr:row>13</xdr:row>
      <xdr:rowOff>168910</xdr:rowOff>
    </xdr:to>
    <xdr:cxnSp macro="">
      <xdr:nvCxnSpPr>
        <xdr:cNvPr id="126" name="直線コネクタ 125"/>
        <xdr:cNvCxnSpPr/>
      </xdr:nvCxnSpPr>
      <xdr:spPr>
        <a:xfrm>
          <a:off x="14859000" y="2397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24130</xdr:rowOff>
    </xdr:from>
    <xdr:to xmlns:xdr="http://schemas.openxmlformats.org/drawingml/2006/spreadsheetDrawing">
      <xdr:col>82</xdr:col>
      <xdr:colOff>107950</xdr:colOff>
      <xdr:row>17</xdr:row>
      <xdr:rowOff>100330</xdr:rowOff>
    </xdr:to>
    <xdr:cxnSp macro="">
      <xdr:nvCxnSpPr>
        <xdr:cNvPr id="127" name="直線コネクタ 126"/>
        <xdr:cNvCxnSpPr/>
      </xdr:nvCxnSpPr>
      <xdr:spPr>
        <a:xfrm flipV="1">
          <a:off x="14185900" y="2938780"/>
          <a:ext cx="762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16</xdr:row>
      <xdr:rowOff>124460</xdr:rowOff>
    </xdr:from>
    <xdr:ext cx="762000" cy="259080"/>
    <xdr:sp macro="" textlink="">
      <xdr:nvSpPr>
        <xdr:cNvPr id="128" name="物件費平均値テキスト"/>
        <xdr:cNvSpPr txBox="1"/>
      </xdr:nvSpPr>
      <xdr:spPr>
        <a:xfrm>
          <a:off x="15020925" y="2867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29" name="フローチャート: 判断 128"/>
        <xdr:cNvSpPr/>
      </xdr:nvSpPr>
      <xdr:spPr>
        <a:xfrm>
          <a:off x="148971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85090</xdr:rowOff>
    </xdr:from>
    <xdr:to xmlns:xdr="http://schemas.openxmlformats.org/drawingml/2006/spreadsheetDrawing">
      <xdr:col>78</xdr:col>
      <xdr:colOff>69850</xdr:colOff>
      <xdr:row>17</xdr:row>
      <xdr:rowOff>100330</xdr:rowOff>
    </xdr:to>
    <xdr:cxnSp macro="">
      <xdr:nvCxnSpPr>
        <xdr:cNvPr id="130" name="直線コネクタ 129"/>
        <xdr:cNvCxnSpPr/>
      </xdr:nvCxnSpPr>
      <xdr:spPr>
        <a:xfrm>
          <a:off x="13392150" y="299974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31" name="フローチャート: 判断 130"/>
        <xdr:cNvSpPr/>
      </xdr:nvSpPr>
      <xdr:spPr>
        <a:xfrm>
          <a:off x="141351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151130</xdr:rowOff>
    </xdr:from>
    <xdr:ext cx="732790" cy="259080"/>
    <xdr:sp macro="" textlink="">
      <xdr:nvSpPr>
        <xdr:cNvPr id="132" name="テキスト ボックス 131"/>
        <xdr:cNvSpPr txBox="1"/>
      </xdr:nvSpPr>
      <xdr:spPr>
        <a:xfrm>
          <a:off x="13843000" y="30657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69850</xdr:rowOff>
    </xdr:from>
    <xdr:to xmlns:xdr="http://schemas.openxmlformats.org/drawingml/2006/spreadsheetDrawing">
      <xdr:col>73</xdr:col>
      <xdr:colOff>180975</xdr:colOff>
      <xdr:row>17</xdr:row>
      <xdr:rowOff>85090</xdr:rowOff>
    </xdr:to>
    <xdr:cxnSp macro="">
      <xdr:nvCxnSpPr>
        <xdr:cNvPr id="133" name="直線コネクタ 132"/>
        <xdr:cNvCxnSpPr/>
      </xdr:nvCxnSpPr>
      <xdr:spPr>
        <a:xfrm>
          <a:off x="12579350" y="298450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148590</xdr:rowOff>
    </xdr:from>
    <xdr:to xmlns:xdr="http://schemas.openxmlformats.org/drawingml/2006/spreadsheetDrawing">
      <xdr:col>74</xdr:col>
      <xdr:colOff>31750</xdr:colOff>
      <xdr:row>18</xdr:row>
      <xdr:rowOff>78740</xdr:rowOff>
    </xdr:to>
    <xdr:sp macro="" textlink="">
      <xdr:nvSpPr>
        <xdr:cNvPr id="134" name="フローチャート: 判断 133"/>
        <xdr:cNvSpPr/>
      </xdr:nvSpPr>
      <xdr:spPr>
        <a:xfrm>
          <a:off x="13341350" y="3063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63500</xdr:rowOff>
    </xdr:from>
    <xdr:ext cx="762000" cy="252730"/>
    <xdr:sp macro="" textlink="">
      <xdr:nvSpPr>
        <xdr:cNvPr id="135" name="テキスト ボックス 134"/>
        <xdr:cNvSpPr txBox="1"/>
      </xdr:nvSpPr>
      <xdr:spPr>
        <a:xfrm>
          <a:off x="13030200" y="3149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69850</xdr:rowOff>
    </xdr:from>
    <xdr:to xmlns:xdr="http://schemas.openxmlformats.org/drawingml/2006/spreadsheetDrawing">
      <xdr:col>69</xdr:col>
      <xdr:colOff>92075</xdr:colOff>
      <xdr:row>17</xdr:row>
      <xdr:rowOff>69850</xdr:rowOff>
    </xdr:to>
    <xdr:cxnSp macro="">
      <xdr:nvCxnSpPr>
        <xdr:cNvPr id="136" name="直線コネクタ 135"/>
        <xdr:cNvCxnSpPr/>
      </xdr:nvCxnSpPr>
      <xdr:spPr>
        <a:xfrm>
          <a:off x="11766550" y="2984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118110</xdr:rowOff>
    </xdr:from>
    <xdr:to xmlns:xdr="http://schemas.openxmlformats.org/drawingml/2006/spreadsheetDrawing">
      <xdr:col>69</xdr:col>
      <xdr:colOff>142875</xdr:colOff>
      <xdr:row>18</xdr:row>
      <xdr:rowOff>48260</xdr:rowOff>
    </xdr:to>
    <xdr:sp macro="" textlink="">
      <xdr:nvSpPr>
        <xdr:cNvPr id="137" name="フローチャート: 判断 136"/>
        <xdr:cNvSpPr/>
      </xdr:nvSpPr>
      <xdr:spPr>
        <a:xfrm>
          <a:off x="1252855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33020</xdr:rowOff>
    </xdr:from>
    <xdr:ext cx="759460" cy="259080"/>
    <xdr:sp macro="" textlink="">
      <xdr:nvSpPr>
        <xdr:cNvPr id="138" name="テキスト ボックス 137"/>
        <xdr:cNvSpPr txBox="1"/>
      </xdr:nvSpPr>
      <xdr:spPr>
        <a:xfrm>
          <a:off x="12236450" y="31191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102870</xdr:rowOff>
    </xdr:from>
    <xdr:to xmlns:xdr="http://schemas.openxmlformats.org/drawingml/2006/spreadsheetDrawing">
      <xdr:col>65</xdr:col>
      <xdr:colOff>53975</xdr:colOff>
      <xdr:row>18</xdr:row>
      <xdr:rowOff>33020</xdr:rowOff>
    </xdr:to>
    <xdr:sp macro="" textlink="">
      <xdr:nvSpPr>
        <xdr:cNvPr id="139" name="フローチャート: 判断 138"/>
        <xdr:cNvSpPr/>
      </xdr:nvSpPr>
      <xdr:spPr>
        <a:xfrm>
          <a:off x="11734800" y="3017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17780</xdr:rowOff>
    </xdr:from>
    <xdr:ext cx="758190" cy="252730"/>
    <xdr:sp macro="" textlink="">
      <xdr:nvSpPr>
        <xdr:cNvPr id="140" name="テキスト ボックス 139"/>
        <xdr:cNvSpPr txBox="1"/>
      </xdr:nvSpPr>
      <xdr:spPr>
        <a:xfrm>
          <a:off x="11423650" y="310388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5650" cy="259080"/>
    <xdr:sp macro="" textlink="">
      <xdr:nvSpPr>
        <xdr:cNvPr id="141" name="テキスト ボックス 140"/>
        <xdr:cNvSpPr txBox="1"/>
      </xdr:nvSpPr>
      <xdr:spPr>
        <a:xfrm>
          <a:off x="1475105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2" name="テキスト ボックス 141"/>
        <xdr:cNvSpPr txBox="1"/>
      </xdr:nvSpPr>
      <xdr:spPr>
        <a:xfrm>
          <a:off x="1398905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3" name="テキスト ボックス 142"/>
        <xdr:cNvSpPr txBox="1"/>
      </xdr:nvSpPr>
      <xdr:spPr>
        <a:xfrm>
          <a:off x="131953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58190" cy="259080"/>
    <xdr:sp macro="" textlink="">
      <xdr:nvSpPr>
        <xdr:cNvPr id="144" name="テキスト ボックス 143"/>
        <xdr:cNvSpPr txBox="1"/>
      </xdr:nvSpPr>
      <xdr:spPr>
        <a:xfrm>
          <a:off x="123825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180975</xdr:colOff>
      <xdr:row>24</xdr:row>
      <xdr:rowOff>10160</xdr:rowOff>
    </xdr:from>
    <xdr:ext cx="762000" cy="259080"/>
    <xdr:sp macro="" textlink="">
      <xdr:nvSpPr>
        <xdr:cNvPr id="145" name="テキスト ボックス 144"/>
        <xdr:cNvSpPr txBox="1"/>
      </xdr:nvSpPr>
      <xdr:spPr>
        <a:xfrm>
          <a:off x="115824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144780</xdr:rowOff>
    </xdr:from>
    <xdr:to xmlns:xdr="http://schemas.openxmlformats.org/drawingml/2006/spreadsheetDrawing">
      <xdr:col>82</xdr:col>
      <xdr:colOff>158750</xdr:colOff>
      <xdr:row>17</xdr:row>
      <xdr:rowOff>74930</xdr:rowOff>
    </xdr:to>
    <xdr:sp macro="" textlink="">
      <xdr:nvSpPr>
        <xdr:cNvPr id="146" name="楕円 145"/>
        <xdr:cNvSpPr/>
      </xdr:nvSpPr>
      <xdr:spPr>
        <a:xfrm>
          <a:off x="148971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180975</xdr:colOff>
      <xdr:row>15</xdr:row>
      <xdr:rowOff>161290</xdr:rowOff>
    </xdr:from>
    <xdr:ext cx="762000" cy="259080"/>
    <xdr:sp macro="" textlink="">
      <xdr:nvSpPr>
        <xdr:cNvPr id="147" name="物件費該当値テキスト"/>
        <xdr:cNvSpPr txBox="1"/>
      </xdr:nvSpPr>
      <xdr:spPr>
        <a:xfrm>
          <a:off x="15020925" y="2733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49530</xdr:rowOff>
    </xdr:from>
    <xdr:to xmlns:xdr="http://schemas.openxmlformats.org/drawingml/2006/spreadsheetDrawing">
      <xdr:col>78</xdr:col>
      <xdr:colOff>120650</xdr:colOff>
      <xdr:row>17</xdr:row>
      <xdr:rowOff>151130</xdr:rowOff>
    </xdr:to>
    <xdr:sp macro="" textlink="">
      <xdr:nvSpPr>
        <xdr:cNvPr id="148" name="楕円 147"/>
        <xdr:cNvSpPr/>
      </xdr:nvSpPr>
      <xdr:spPr>
        <a:xfrm>
          <a:off x="141351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161290</xdr:rowOff>
    </xdr:from>
    <xdr:ext cx="732790" cy="259080"/>
    <xdr:sp macro="" textlink="">
      <xdr:nvSpPr>
        <xdr:cNvPr id="149" name="テキスト ボックス 148"/>
        <xdr:cNvSpPr txBox="1"/>
      </xdr:nvSpPr>
      <xdr:spPr>
        <a:xfrm>
          <a:off x="13843000" y="273304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34290</xdr:rowOff>
    </xdr:from>
    <xdr:to xmlns:xdr="http://schemas.openxmlformats.org/drawingml/2006/spreadsheetDrawing">
      <xdr:col>74</xdr:col>
      <xdr:colOff>31750</xdr:colOff>
      <xdr:row>17</xdr:row>
      <xdr:rowOff>135890</xdr:rowOff>
    </xdr:to>
    <xdr:sp macro="" textlink="">
      <xdr:nvSpPr>
        <xdr:cNvPr id="150" name="楕円 149"/>
        <xdr:cNvSpPr/>
      </xdr:nvSpPr>
      <xdr:spPr>
        <a:xfrm>
          <a:off x="13341350" y="2948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146050</xdr:rowOff>
    </xdr:from>
    <xdr:ext cx="762000" cy="252730"/>
    <xdr:sp macro="" textlink="">
      <xdr:nvSpPr>
        <xdr:cNvPr id="151" name="テキスト ボックス 150"/>
        <xdr:cNvSpPr txBox="1"/>
      </xdr:nvSpPr>
      <xdr:spPr>
        <a:xfrm>
          <a:off x="13030200" y="2717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19050</xdr:rowOff>
    </xdr:from>
    <xdr:to xmlns:xdr="http://schemas.openxmlformats.org/drawingml/2006/spreadsheetDrawing">
      <xdr:col>69</xdr:col>
      <xdr:colOff>142875</xdr:colOff>
      <xdr:row>17</xdr:row>
      <xdr:rowOff>120650</xdr:rowOff>
    </xdr:to>
    <xdr:sp macro="" textlink="">
      <xdr:nvSpPr>
        <xdr:cNvPr id="152" name="楕円 151"/>
        <xdr:cNvSpPr/>
      </xdr:nvSpPr>
      <xdr:spPr>
        <a:xfrm>
          <a:off x="1252855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130810</xdr:rowOff>
    </xdr:from>
    <xdr:ext cx="759460" cy="259080"/>
    <xdr:sp macro="" textlink="">
      <xdr:nvSpPr>
        <xdr:cNvPr id="153" name="テキスト ボックス 152"/>
        <xdr:cNvSpPr txBox="1"/>
      </xdr:nvSpPr>
      <xdr:spPr>
        <a:xfrm>
          <a:off x="12236450" y="2702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54" name="楕円 153"/>
        <xdr:cNvSpPr/>
      </xdr:nvSpPr>
      <xdr:spPr>
        <a:xfrm>
          <a:off x="11734800" y="29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130810</xdr:rowOff>
    </xdr:from>
    <xdr:ext cx="758190" cy="259080"/>
    <xdr:sp macro="" textlink="">
      <xdr:nvSpPr>
        <xdr:cNvPr id="155" name="テキスト ボックス 154"/>
        <xdr:cNvSpPr txBox="1"/>
      </xdr:nvSpPr>
      <xdr:spPr>
        <a:xfrm>
          <a:off x="11423650" y="2702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180975</xdr:colOff>
      <xdr:row>49</xdr:row>
      <xdr:rowOff>44450</xdr:rowOff>
    </xdr:to>
    <xdr:sp macro="" textlink="">
      <xdr:nvSpPr>
        <xdr:cNvPr id="156" name="正方形/長方形 155"/>
        <xdr:cNvSpPr/>
      </xdr:nvSpPr>
      <xdr:spPr>
        <a:xfrm>
          <a:off x="704850" y="8128000"/>
          <a:ext cx="41814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180975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4886325" y="8191500"/>
          <a:ext cx="1387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180975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4886325" y="8382000"/>
          <a:ext cx="1387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6419850" y="81915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6419850" y="83820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7880350" y="8191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7880350" y="8382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180975</xdr:colOff>
      <xdr:row>64</xdr:row>
      <xdr:rowOff>12700</xdr:rowOff>
    </xdr:to>
    <xdr:sp macro="" textlink="">
      <xdr:nvSpPr>
        <xdr:cNvPr id="163" name="正方形/長方形 162"/>
        <xdr:cNvSpPr/>
      </xdr:nvSpPr>
      <xdr:spPr>
        <a:xfrm>
          <a:off x="704850" y="8699500"/>
          <a:ext cx="41814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181600" y="8699500"/>
          <a:ext cx="48196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180975</xdr:colOff>
      <xdr:row>52</xdr:row>
      <xdr:rowOff>38100</xdr:rowOff>
    </xdr:to>
    <xdr:sp macro="" textlink="">
      <xdr:nvSpPr>
        <xdr:cNvPr id="165" name="正方形/長方形 164"/>
        <xdr:cNvSpPr/>
      </xdr:nvSpPr>
      <xdr:spPr>
        <a:xfrm>
          <a:off x="5245100" y="8699500"/>
          <a:ext cx="3441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264150" y="9017000"/>
          <a:ext cx="4603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医療扶助費の減、対象児童数の減による私立保育園運営委託料の減などにより、対前年度比で0.8ポイント減となった。類似団体平均を下回っているが、高齢化の影響や障がい者自立支援給付費の増加などが見込まれる中で、執行の適正化等により抑制に努める。</a:t>
          </a: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7" name="テキスト ボックス 166"/>
        <xdr:cNvSpPr txBox="1"/>
      </xdr:nvSpPr>
      <xdr:spPr>
        <a:xfrm>
          <a:off x="66675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180975</xdr:colOff>
      <xdr:row>64</xdr:row>
      <xdr:rowOff>12700</xdr:rowOff>
    </xdr:to>
    <xdr:cxnSp macro="">
      <xdr:nvCxnSpPr>
        <xdr:cNvPr id="168" name="直線コネクタ 167"/>
        <xdr:cNvCxnSpPr/>
      </xdr:nvCxnSpPr>
      <xdr:spPr>
        <a:xfrm>
          <a:off x="704850" y="10985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2730"/>
    <xdr:sp macro="" textlink="">
      <xdr:nvSpPr>
        <xdr:cNvPr id="169" name="テキスト ボックス 168"/>
        <xdr:cNvSpPr txBox="1"/>
      </xdr:nvSpPr>
      <xdr:spPr>
        <a:xfrm>
          <a:off x="234950" y="1084326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180975</xdr:colOff>
      <xdr:row>62</xdr:row>
      <xdr:rowOff>29210</xdr:rowOff>
    </xdr:to>
    <xdr:cxnSp macro="">
      <xdr:nvCxnSpPr>
        <xdr:cNvPr id="170" name="直線コネクタ 169"/>
        <xdr:cNvCxnSpPr/>
      </xdr:nvCxnSpPr>
      <xdr:spPr>
        <a:xfrm>
          <a:off x="704850" y="1065911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5460" cy="259080"/>
    <xdr:sp macro="" textlink="">
      <xdr:nvSpPr>
        <xdr:cNvPr id="171" name="テキスト ボックス 170"/>
        <xdr:cNvSpPr txBox="1"/>
      </xdr:nvSpPr>
      <xdr:spPr>
        <a:xfrm>
          <a:off x="23495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180975</xdr:colOff>
      <xdr:row>60</xdr:row>
      <xdr:rowOff>45085</xdr:rowOff>
    </xdr:to>
    <xdr:cxnSp macro="">
      <xdr:nvCxnSpPr>
        <xdr:cNvPr id="172" name="直線コネクタ 171"/>
        <xdr:cNvCxnSpPr/>
      </xdr:nvCxnSpPr>
      <xdr:spPr>
        <a:xfrm>
          <a:off x="704850" y="10332085"/>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5460" cy="252730"/>
    <xdr:sp macro="" textlink="">
      <xdr:nvSpPr>
        <xdr:cNvPr id="173" name="テキスト ボックス 172"/>
        <xdr:cNvSpPr txBox="1"/>
      </xdr:nvSpPr>
      <xdr:spPr>
        <a:xfrm>
          <a:off x="234950" y="1019048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180975</xdr:colOff>
      <xdr:row>58</xdr:row>
      <xdr:rowOff>61595</xdr:rowOff>
    </xdr:to>
    <xdr:cxnSp macro="">
      <xdr:nvCxnSpPr>
        <xdr:cNvPr id="174" name="直線コネクタ 173"/>
        <xdr:cNvCxnSpPr/>
      </xdr:nvCxnSpPr>
      <xdr:spPr>
        <a:xfrm>
          <a:off x="704850" y="10005695"/>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5460" cy="258445"/>
    <xdr:sp macro="" textlink="">
      <xdr:nvSpPr>
        <xdr:cNvPr id="175" name="テキスト ボックス 174"/>
        <xdr:cNvSpPr txBox="1"/>
      </xdr:nvSpPr>
      <xdr:spPr>
        <a:xfrm>
          <a:off x="23495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180975</xdr:colOff>
      <xdr:row>56</xdr:row>
      <xdr:rowOff>78105</xdr:rowOff>
    </xdr:to>
    <xdr:cxnSp macro="">
      <xdr:nvCxnSpPr>
        <xdr:cNvPr id="176" name="直線コネクタ 175"/>
        <xdr:cNvCxnSpPr/>
      </xdr:nvCxnSpPr>
      <xdr:spPr>
        <a:xfrm>
          <a:off x="704850" y="9679305"/>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5460" cy="259080"/>
    <xdr:sp macro="" textlink="">
      <xdr:nvSpPr>
        <xdr:cNvPr id="177" name="テキスト ボックス 176"/>
        <xdr:cNvSpPr txBox="1"/>
      </xdr:nvSpPr>
      <xdr:spPr>
        <a:xfrm>
          <a:off x="23495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180975</xdr:colOff>
      <xdr:row>54</xdr:row>
      <xdr:rowOff>94615</xdr:rowOff>
    </xdr:to>
    <xdr:cxnSp macro="">
      <xdr:nvCxnSpPr>
        <xdr:cNvPr id="178" name="直線コネクタ 177"/>
        <xdr:cNvCxnSpPr/>
      </xdr:nvCxnSpPr>
      <xdr:spPr>
        <a:xfrm>
          <a:off x="704850" y="9352915"/>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5460" cy="252730"/>
    <xdr:sp macro="" textlink="">
      <xdr:nvSpPr>
        <xdr:cNvPr id="179" name="テキスト ボックス 178"/>
        <xdr:cNvSpPr txBox="1"/>
      </xdr:nvSpPr>
      <xdr:spPr>
        <a:xfrm>
          <a:off x="234950" y="9210675"/>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180975</xdr:colOff>
      <xdr:row>52</xdr:row>
      <xdr:rowOff>110490</xdr:rowOff>
    </xdr:to>
    <xdr:cxnSp macro="">
      <xdr:nvCxnSpPr>
        <xdr:cNvPr id="180" name="直線コネクタ 179"/>
        <xdr:cNvCxnSpPr/>
      </xdr:nvCxnSpPr>
      <xdr:spPr>
        <a:xfrm>
          <a:off x="704850" y="902589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5460" cy="259080"/>
    <xdr:sp macro="" textlink="">
      <xdr:nvSpPr>
        <xdr:cNvPr id="181" name="テキスト ボックス 180"/>
        <xdr:cNvSpPr txBox="1"/>
      </xdr:nvSpPr>
      <xdr:spPr>
        <a:xfrm>
          <a:off x="23495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180975</xdr:colOff>
      <xdr:row>50</xdr:row>
      <xdr:rowOff>127000</xdr:rowOff>
    </xdr:to>
    <xdr:cxnSp macro="">
      <xdr:nvCxnSpPr>
        <xdr:cNvPr id="182" name="直線コネクタ 181"/>
        <xdr:cNvCxnSpPr/>
      </xdr:nvCxnSpPr>
      <xdr:spPr>
        <a:xfrm>
          <a:off x="704850" y="8699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2730"/>
    <xdr:sp macro="" textlink="">
      <xdr:nvSpPr>
        <xdr:cNvPr id="183" name="テキスト ボックス 182"/>
        <xdr:cNvSpPr txBox="1"/>
      </xdr:nvSpPr>
      <xdr:spPr>
        <a:xfrm>
          <a:off x="234950" y="855726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180975</xdr:colOff>
      <xdr:row>64</xdr:row>
      <xdr:rowOff>12700</xdr:rowOff>
    </xdr:to>
    <xdr:sp macro="" textlink="">
      <xdr:nvSpPr>
        <xdr:cNvPr id="184" name="扶助費グラフ枠"/>
        <xdr:cNvSpPr/>
      </xdr:nvSpPr>
      <xdr:spPr>
        <a:xfrm>
          <a:off x="704850" y="8699500"/>
          <a:ext cx="41814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4445</xdr:rowOff>
    </xdr:from>
    <xdr:to xmlns:xdr="http://schemas.openxmlformats.org/drawingml/2006/spreadsheetDrawing">
      <xdr:col>24</xdr:col>
      <xdr:colOff>25400</xdr:colOff>
      <xdr:row>60</xdr:row>
      <xdr:rowOff>159385</xdr:rowOff>
    </xdr:to>
    <xdr:cxnSp macro="">
      <xdr:nvCxnSpPr>
        <xdr:cNvPr id="185" name="直線コネクタ 184"/>
        <xdr:cNvCxnSpPr/>
      </xdr:nvCxnSpPr>
      <xdr:spPr>
        <a:xfrm flipV="1">
          <a:off x="4368800" y="90912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132080</xdr:rowOff>
    </xdr:from>
    <xdr:ext cx="755650" cy="252730"/>
    <xdr:sp macro="" textlink="">
      <xdr:nvSpPr>
        <xdr:cNvPr id="186" name="扶助費最小値テキスト"/>
        <xdr:cNvSpPr txBox="1"/>
      </xdr:nvSpPr>
      <xdr:spPr>
        <a:xfrm>
          <a:off x="4457700" y="104190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159385</xdr:rowOff>
    </xdr:from>
    <xdr:to xmlns:xdr="http://schemas.openxmlformats.org/drawingml/2006/spreadsheetDrawing">
      <xdr:col>24</xdr:col>
      <xdr:colOff>114300</xdr:colOff>
      <xdr:row>60</xdr:row>
      <xdr:rowOff>159385</xdr:rowOff>
    </xdr:to>
    <xdr:cxnSp macro="">
      <xdr:nvCxnSpPr>
        <xdr:cNvPr id="187" name="直線コネクタ 186"/>
        <xdr:cNvCxnSpPr/>
      </xdr:nvCxnSpPr>
      <xdr:spPr>
        <a:xfrm>
          <a:off x="4298950" y="10446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90805</xdr:rowOff>
    </xdr:from>
    <xdr:ext cx="755650" cy="258445"/>
    <xdr:sp macro="" textlink="">
      <xdr:nvSpPr>
        <xdr:cNvPr id="188" name="扶助費最大値テキスト"/>
        <xdr:cNvSpPr txBox="1"/>
      </xdr:nvSpPr>
      <xdr:spPr>
        <a:xfrm>
          <a:off x="4457700" y="883475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4445</xdr:rowOff>
    </xdr:from>
    <xdr:to xmlns:xdr="http://schemas.openxmlformats.org/drawingml/2006/spreadsheetDrawing">
      <xdr:col>24</xdr:col>
      <xdr:colOff>114300</xdr:colOff>
      <xdr:row>53</xdr:row>
      <xdr:rowOff>4445</xdr:rowOff>
    </xdr:to>
    <xdr:cxnSp macro="">
      <xdr:nvCxnSpPr>
        <xdr:cNvPr id="189" name="直線コネクタ 188"/>
        <xdr:cNvCxnSpPr/>
      </xdr:nvCxnSpPr>
      <xdr:spPr>
        <a:xfrm>
          <a:off x="4298950" y="9091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180975</xdr:colOff>
      <xdr:row>54</xdr:row>
      <xdr:rowOff>159385</xdr:rowOff>
    </xdr:from>
    <xdr:to xmlns:xdr="http://schemas.openxmlformats.org/drawingml/2006/spreadsheetDrawing">
      <xdr:col>24</xdr:col>
      <xdr:colOff>25400</xdr:colOff>
      <xdr:row>55</xdr:row>
      <xdr:rowOff>118745</xdr:rowOff>
    </xdr:to>
    <xdr:cxnSp macro="">
      <xdr:nvCxnSpPr>
        <xdr:cNvPr id="190" name="直線コネクタ 189"/>
        <xdr:cNvCxnSpPr/>
      </xdr:nvCxnSpPr>
      <xdr:spPr>
        <a:xfrm flipV="1">
          <a:off x="3619500" y="9417685"/>
          <a:ext cx="7493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137795</xdr:rowOff>
    </xdr:from>
    <xdr:ext cx="755650" cy="259080"/>
    <xdr:sp macro="" textlink="">
      <xdr:nvSpPr>
        <xdr:cNvPr id="191" name="扶助費平均値テキスト"/>
        <xdr:cNvSpPr txBox="1"/>
      </xdr:nvSpPr>
      <xdr:spPr>
        <a:xfrm>
          <a:off x="4457700" y="9567545"/>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166370</xdr:rowOff>
    </xdr:from>
    <xdr:to xmlns:xdr="http://schemas.openxmlformats.org/drawingml/2006/spreadsheetDrawing">
      <xdr:col>24</xdr:col>
      <xdr:colOff>76200</xdr:colOff>
      <xdr:row>56</xdr:row>
      <xdr:rowOff>95885</xdr:rowOff>
    </xdr:to>
    <xdr:sp macro="" textlink="">
      <xdr:nvSpPr>
        <xdr:cNvPr id="192" name="フローチャート: 判断 191"/>
        <xdr:cNvSpPr/>
      </xdr:nvSpPr>
      <xdr:spPr>
        <a:xfrm>
          <a:off x="4337050" y="95961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118745</xdr:rowOff>
    </xdr:from>
    <xdr:to xmlns:xdr="http://schemas.openxmlformats.org/drawingml/2006/spreadsheetDrawing">
      <xdr:col>19</xdr:col>
      <xdr:colOff>180975</xdr:colOff>
      <xdr:row>56</xdr:row>
      <xdr:rowOff>143510</xdr:rowOff>
    </xdr:to>
    <xdr:cxnSp macro="">
      <xdr:nvCxnSpPr>
        <xdr:cNvPr id="193" name="直線コネクタ 192"/>
        <xdr:cNvCxnSpPr/>
      </xdr:nvCxnSpPr>
      <xdr:spPr>
        <a:xfrm flipV="1">
          <a:off x="2813050" y="9548495"/>
          <a:ext cx="80645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92710</xdr:rowOff>
    </xdr:from>
    <xdr:to xmlns:xdr="http://schemas.openxmlformats.org/drawingml/2006/spreadsheetDrawing">
      <xdr:col>20</xdr:col>
      <xdr:colOff>38100</xdr:colOff>
      <xdr:row>57</xdr:row>
      <xdr:rowOff>22860</xdr:rowOff>
    </xdr:to>
    <xdr:sp macro="" textlink="">
      <xdr:nvSpPr>
        <xdr:cNvPr id="194" name="フローチャート: 判断 193"/>
        <xdr:cNvSpPr/>
      </xdr:nvSpPr>
      <xdr:spPr>
        <a:xfrm>
          <a:off x="3575050" y="9693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7620</xdr:rowOff>
    </xdr:from>
    <xdr:ext cx="736600" cy="252730"/>
    <xdr:sp macro="" textlink="">
      <xdr:nvSpPr>
        <xdr:cNvPr id="195" name="テキスト ボックス 194"/>
        <xdr:cNvSpPr txBox="1"/>
      </xdr:nvSpPr>
      <xdr:spPr>
        <a:xfrm>
          <a:off x="3263900" y="97802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94615</xdr:rowOff>
    </xdr:from>
    <xdr:to xmlns:xdr="http://schemas.openxmlformats.org/drawingml/2006/spreadsheetDrawing">
      <xdr:col>15</xdr:col>
      <xdr:colOff>98425</xdr:colOff>
      <xdr:row>56</xdr:row>
      <xdr:rowOff>143510</xdr:rowOff>
    </xdr:to>
    <xdr:cxnSp macro="">
      <xdr:nvCxnSpPr>
        <xdr:cNvPr id="196" name="直線コネクタ 195"/>
        <xdr:cNvCxnSpPr/>
      </xdr:nvCxnSpPr>
      <xdr:spPr>
        <a:xfrm>
          <a:off x="2000250" y="9695815"/>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35560</xdr:rowOff>
    </xdr:from>
    <xdr:to xmlns:xdr="http://schemas.openxmlformats.org/drawingml/2006/spreadsheetDrawing">
      <xdr:col>15</xdr:col>
      <xdr:colOff>149225</xdr:colOff>
      <xdr:row>57</xdr:row>
      <xdr:rowOff>137160</xdr:rowOff>
    </xdr:to>
    <xdr:sp macro="" textlink="">
      <xdr:nvSpPr>
        <xdr:cNvPr id="197" name="フローチャート: 判断 196"/>
        <xdr:cNvSpPr/>
      </xdr:nvSpPr>
      <xdr:spPr>
        <a:xfrm>
          <a:off x="276225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121920</xdr:rowOff>
    </xdr:from>
    <xdr:ext cx="755650" cy="252730"/>
    <xdr:sp macro="" textlink="">
      <xdr:nvSpPr>
        <xdr:cNvPr id="198" name="テキスト ボックス 197"/>
        <xdr:cNvSpPr txBox="1"/>
      </xdr:nvSpPr>
      <xdr:spPr>
        <a:xfrm>
          <a:off x="2470150" y="98945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94615</xdr:rowOff>
    </xdr:from>
    <xdr:to xmlns:xdr="http://schemas.openxmlformats.org/drawingml/2006/spreadsheetDrawing">
      <xdr:col>11</xdr:col>
      <xdr:colOff>9525</xdr:colOff>
      <xdr:row>56</xdr:row>
      <xdr:rowOff>127000</xdr:rowOff>
    </xdr:to>
    <xdr:cxnSp macro="">
      <xdr:nvCxnSpPr>
        <xdr:cNvPr id="199" name="直線コネクタ 198"/>
        <xdr:cNvCxnSpPr/>
      </xdr:nvCxnSpPr>
      <xdr:spPr>
        <a:xfrm flipV="1">
          <a:off x="1206500" y="9695815"/>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158115</xdr:rowOff>
    </xdr:from>
    <xdr:to xmlns:xdr="http://schemas.openxmlformats.org/drawingml/2006/spreadsheetDrawing">
      <xdr:col>11</xdr:col>
      <xdr:colOff>60325</xdr:colOff>
      <xdr:row>57</xdr:row>
      <xdr:rowOff>88265</xdr:rowOff>
    </xdr:to>
    <xdr:sp macro="" textlink="">
      <xdr:nvSpPr>
        <xdr:cNvPr id="200" name="フローチャート: 判断 199"/>
        <xdr:cNvSpPr/>
      </xdr:nvSpPr>
      <xdr:spPr>
        <a:xfrm>
          <a:off x="1968500" y="9759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73025</xdr:rowOff>
    </xdr:from>
    <xdr:ext cx="762000" cy="259080"/>
    <xdr:sp macro="" textlink="">
      <xdr:nvSpPr>
        <xdr:cNvPr id="201" name="テキスト ボックス 200"/>
        <xdr:cNvSpPr txBox="1"/>
      </xdr:nvSpPr>
      <xdr:spPr>
        <a:xfrm>
          <a:off x="165735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125095</xdr:rowOff>
    </xdr:from>
    <xdr:to xmlns:xdr="http://schemas.openxmlformats.org/drawingml/2006/spreadsheetDrawing">
      <xdr:col>6</xdr:col>
      <xdr:colOff>171450</xdr:colOff>
      <xdr:row>57</xdr:row>
      <xdr:rowOff>55245</xdr:rowOff>
    </xdr:to>
    <xdr:sp macro="" textlink="">
      <xdr:nvSpPr>
        <xdr:cNvPr id="202" name="フローチャート: 判断 201"/>
        <xdr:cNvSpPr/>
      </xdr:nvSpPr>
      <xdr:spPr>
        <a:xfrm>
          <a:off x="11557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40640</xdr:rowOff>
    </xdr:from>
    <xdr:ext cx="758190" cy="252730"/>
    <xdr:sp macro="" textlink="">
      <xdr:nvSpPr>
        <xdr:cNvPr id="203" name="テキスト ボックス 202"/>
        <xdr:cNvSpPr txBox="1"/>
      </xdr:nvSpPr>
      <xdr:spPr>
        <a:xfrm>
          <a:off x="863600" y="981329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8190" cy="259080"/>
    <xdr:sp macro="" textlink="">
      <xdr:nvSpPr>
        <xdr:cNvPr id="204" name="テキスト ボックス 203"/>
        <xdr:cNvSpPr txBox="1"/>
      </xdr:nvSpPr>
      <xdr:spPr>
        <a:xfrm>
          <a:off x="417195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5650" cy="259080"/>
    <xdr:sp macro="" textlink="">
      <xdr:nvSpPr>
        <xdr:cNvPr id="205" name="テキスト ボックス 204"/>
        <xdr:cNvSpPr txBox="1"/>
      </xdr:nvSpPr>
      <xdr:spPr>
        <a:xfrm>
          <a:off x="34290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6" name="テキスト ボックス 205"/>
        <xdr:cNvSpPr txBox="1"/>
      </xdr:nvSpPr>
      <xdr:spPr>
        <a:xfrm>
          <a:off x="26162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180975</xdr:colOff>
      <xdr:row>64</xdr:row>
      <xdr:rowOff>10160</xdr:rowOff>
    </xdr:from>
    <xdr:ext cx="762000" cy="259080"/>
    <xdr:sp macro="" textlink="">
      <xdr:nvSpPr>
        <xdr:cNvPr id="207" name="テキスト ボックス 206"/>
        <xdr:cNvSpPr txBox="1"/>
      </xdr:nvSpPr>
      <xdr:spPr>
        <a:xfrm>
          <a:off x="18097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5650" cy="259080"/>
    <xdr:sp macro="" textlink="">
      <xdr:nvSpPr>
        <xdr:cNvPr id="208" name="テキスト ボックス 207"/>
        <xdr:cNvSpPr txBox="1"/>
      </xdr:nvSpPr>
      <xdr:spPr>
        <a:xfrm>
          <a:off x="100965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109220</xdr:rowOff>
    </xdr:from>
    <xdr:to xmlns:xdr="http://schemas.openxmlformats.org/drawingml/2006/spreadsheetDrawing">
      <xdr:col>24</xdr:col>
      <xdr:colOff>76200</xdr:colOff>
      <xdr:row>55</xdr:row>
      <xdr:rowOff>38735</xdr:rowOff>
    </xdr:to>
    <xdr:sp macro="" textlink="">
      <xdr:nvSpPr>
        <xdr:cNvPr id="209" name="楕円 208"/>
        <xdr:cNvSpPr/>
      </xdr:nvSpPr>
      <xdr:spPr>
        <a:xfrm>
          <a:off x="4337050" y="936752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125095</xdr:rowOff>
    </xdr:from>
    <xdr:ext cx="755650" cy="258445"/>
    <xdr:sp macro="" textlink="">
      <xdr:nvSpPr>
        <xdr:cNvPr id="210" name="扶助費該当値テキスト"/>
        <xdr:cNvSpPr txBox="1"/>
      </xdr:nvSpPr>
      <xdr:spPr>
        <a:xfrm>
          <a:off x="4457700" y="921194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67945</xdr:rowOff>
    </xdr:from>
    <xdr:to xmlns:xdr="http://schemas.openxmlformats.org/drawingml/2006/spreadsheetDrawing">
      <xdr:col>20</xdr:col>
      <xdr:colOff>38100</xdr:colOff>
      <xdr:row>55</xdr:row>
      <xdr:rowOff>169545</xdr:rowOff>
    </xdr:to>
    <xdr:sp macro="" textlink="">
      <xdr:nvSpPr>
        <xdr:cNvPr id="211" name="楕円 210"/>
        <xdr:cNvSpPr/>
      </xdr:nvSpPr>
      <xdr:spPr>
        <a:xfrm>
          <a:off x="3575050" y="9497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8255</xdr:rowOff>
    </xdr:from>
    <xdr:ext cx="736600" cy="252730"/>
    <xdr:sp macro="" textlink="">
      <xdr:nvSpPr>
        <xdr:cNvPr id="212" name="テキスト ボックス 211"/>
        <xdr:cNvSpPr txBox="1"/>
      </xdr:nvSpPr>
      <xdr:spPr>
        <a:xfrm>
          <a:off x="3263900" y="92665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92710</xdr:rowOff>
    </xdr:from>
    <xdr:to xmlns:xdr="http://schemas.openxmlformats.org/drawingml/2006/spreadsheetDrawing">
      <xdr:col>15</xdr:col>
      <xdr:colOff>149225</xdr:colOff>
      <xdr:row>57</xdr:row>
      <xdr:rowOff>22860</xdr:rowOff>
    </xdr:to>
    <xdr:sp macro="" textlink="">
      <xdr:nvSpPr>
        <xdr:cNvPr id="213" name="楕円 212"/>
        <xdr:cNvSpPr/>
      </xdr:nvSpPr>
      <xdr:spPr>
        <a:xfrm>
          <a:off x="276225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33020</xdr:rowOff>
    </xdr:from>
    <xdr:ext cx="755650" cy="259080"/>
    <xdr:sp macro="" textlink="">
      <xdr:nvSpPr>
        <xdr:cNvPr id="214" name="テキスト ボックス 213"/>
        <xdr:cNvSpPr txBox="1"/>
      </xdr:nvSpPr>
      <xdr:spPr>
        <a:xfrm>
          <a:off x="2470150" y="94627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43815</xdr:rowOff>
    </xdr:from>
    <xdr:to xmlns:xdr="http://schemas.openxmlformats.org/drawingml/2006/spreadsheetDrawing">
      <xdr:col>11</xdr:col>
      <xdr:colOff>60325</xdr:colOff>
      <xdr:row>56</xdr:row>
      <xdr:rowOff>145415</xdr:rowOff>
    </xdr:to>
    <xdr:sp macro="" textlink="">
      <xdr:nvSpPr>
        <xdr:cNvPr id="215" name="楕円 214"/>
        <xdr:cNvSpPr/>
      </xdr:nvSpPr>
      <xdr:spPr>
        <a:xfrm>
          <a:off x="1968500" y="9645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155575</xdr:rowOff>
    </xdr:from>
    <xdr:ext cx="762000" cy="252730"/>
    <xdr:sp macro="" textlink="">
      <xdr:nvSpPr>
        <xdr:cNvPr id="216" name="テキスト ボックス 215"/>
        <xdr:cNvSpPr txBox="1"/>
      </xdr:nvSpPr>
      <xdr:spPr>
        <a:xfrm>
          <a:off x="1657350" y="94138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217" name="楕円 216"/>
        <xdr:cNvSpPr/>
      </xdr:nvSpPr>
      <xdr:spPr>
        <a:xfrm>
          <a:off x="11557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16510</xdr:rowOff>
    </xdr:from>
    <xdr:ext cx="758190" cy="259080"/>
    <xdr:sp macro="" textlink="">
      <xdr:nvSpPr>
        <xdr:cNvPr id="218" name="テキスト ボックス 217"/>
        <xdr:cNvSpPr txBox="1"/>
      </xdr:nvSpPr>
      <xdr:spPr>
        <a:xfrm>
          <a:off x="863600" y="9446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1264900" y="8128000"/>
          <a:ext cx="4184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5462250" y="8191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5462250" y="8382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6998950" y="81915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6998950" y="83820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18459450" y="8191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18459450" y="8382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1264900" y="8699500"/>
          <a:ext cx="4184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180975</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5744825" y="8699500"/>
          <a:ext cx="4835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5805150" y="8699500"/>
          <a:ext cx="34480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5843250" y="9017000"/>
          <a:ext cx="4603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市道に係る除雪委託料の減少などに伴い、対前年度比で0.8ポイント減少した。類似団体平均を上回っており、また、今後高齢化に伴い、介護保険事業特別会計繰出金等の増加や老朽化が進む公共施設の補修の増などにより</a:t>
          </a:r>
          <a:r>
            <a:rPr kumimoji="1" lang="ja-JP" altLang="en-US" sz="1300">
              <a:solidFill>
                <a:schemeClr val="tx1"/>
              </a:solidFill>
              <a:latin typeface="ＭＳ Ｐゴシック"/>
              <a:ea typeface="ＭＳ Ｐゴシック"/>
            </a:rPr>
            <a:t>、</a:t>
          </a:r>
          <a:r>
            <a:rPr kumimoji="1" lang="ja-JP" altLang="en-US" sz="1300">
              <a:solidFill>
                <a:schemeClr val="tx1"/>
              </a:solidFill>
              <a:latin typeface="ＭＳ Ｐゴシック"/>
              <a:ea typeface="ＭＳ Ｐゴシック"/>
            </a:rPr>
            <a:t>比率は増加していく</a:t>
          </a:r>
          <a:r>
            <a:rPr kumimoji="1" lang="ja-JP" altLang="en-US" sz="1300">
              <a:solidFill>
                <a:schemeClr val="tx1"/>
              </a:solidFill>
              <a:latin typeface="ＭＳ Ｐゴシック"/>
              <a:ea typeface="ＭＳ Ｐゴシック"/>
            </a:rPr>
            <a:t>ものと推計される。</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30" name="テキスト ボックス 229"/>
        <xdr:cNvSpPr txBox="1"/>
      </xdr:nvSpPr>
      <xdr:spPr>
        <a:xfrm>
          <a:off x="112268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1264900" y="10985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2730"/>
    <xdr:sp macro="" textlink="">
      <xdr:nvSpPr>
        <xdr:cNvPr id="232" name="テキスト ボックス 231"/>
        <xdr:cNvSpPr txBox="1"/>
      </xdr:nvSpPr>
      <xdr:spPr>
        <a:xfrm>
          <a:off x="10814050" y="10843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33" name="直線コネクタ 232"/>
        <xdr:cNvCxnSpPr/>
      </xdr:nvCxnSpPr>
      <xdr:spPr>
        <a:xfrm>
          <a:off x="11264900" y="1069975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508000" cy="252730"/>
    <xdr:sp macro="" textlink="">
      <xdr:nvSpPr>
        <xdr:cNvPr id="234" name="テキスト ボックス 233"/>
        <xdr:cNvSpPr txBox="1"/>
      </xdr:nvSpPr>
      <xdr:spPr>
        <a:xfrm>
          <a:off x="10814050" y="1055751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35" name="直線コネクタ 234"/>
        <xdr:cNvCxnSpPr/>
      </xdr:nvCxnSpPr>
      <xdr:spPr>
        <a:xfrm>
          <a:off x="11264900" y="104140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8000" cy="252730"/>
    <xdr:sp macro="" textlink="">
      <xdr:nvSpPr>
        <xdr:cNvPr id="236" name="テキスト ボックス 235"/>
        <xdr:cNvSpPr txBox="1"/>
      </xdr:nvSpPr>
      <xdr:spPr>
        <a:xfrm>
          <a:off x="10814050" y="102717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7" name="直線コネクタ 236"/>
        <xdr:cNvCxnSpPr/>
      </xdr:nvCxnSpPr>
      <xdr:spPr>
        <a:xfrm>
          <a:off x="11264900" y="1012825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508000" cy="252730"/>
    <xdr:sp macro="" textlink="">
      <xdr:nvSpPr>
        <xdr:cNvPr id="238" name="テキスト ボックス 237"/>
        <xdr:cNvSpPr txBox="1"/>
      </xdr:nvSpPr>
      <xdr:spPr>
        <a:xfrm>
          <a:off x="10814050" y="998601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1264900" y="9842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8000" cy="252730"/>
    <xdr:sp macro="" textlink="">
      <xdr:nvSpPr>
        <xdr:cNvPr id="240" name="テキスト ボックス 239"/>
        <xdr:cNvSpPr txBox="1"/>
      </xdr:nvSpPr>
      <xdr:spPr>
        <a:xfrm>
          <a:off x="10814050" y="9700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41" name="直線コネクタ 240"/>
        <xdr:cNvCxnSpPr/>
      </xdr:nvCxnSpPr>
      <xdr:spPr>
        <a:xfrm>
          <a:off x="11264900" y="955675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508000" cy="252730"/>
    <xdr:sp macro="" textlink="">
      <xdr:nvSpPr>
        <xdr:cNvPr id="242" name="テキスト ボックス 241"/>
        <xdr:cNvSpPr txBox="1"/>
      </xdr:nvSpPr>
      <xdr:spPr>
        <a:xfrm>
          <a:off x="10814050" y="941451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43" name="直線コネクタ 242"/>
        <xdr:cNvCxnSpPr/>
      </xdr:nvCxnSpPr>
      <xdr:spPr>
        <a:xfrm>
          <a:off x="11264900" y="92710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8000" cy="252730"/>
    <xdr:sp macro="" textlink="">
      <xdr:nvSpPr>
        <xdr:cNvPr id="244" name="テキスト ボックス 243"/>
        <xdr:cNvSpPr txBox="1"/>
      </xdr:nvSpPr>
      <xdr:spPr>
        <a:xfrm>
          <a:off x="10814050" y="91287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45" name="直線コネクタ 244"/>
        <xdr:cNvCxnSpPr/>
      </xdr:nvCxnSpPr>
      <xdr:spPr>
        <a:xfrm>
          <a:off x="11264900" y="898525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508000" cy="252730"/>
    <xdr:sp macro="" textlink="">
      <xdr:nvSpPr>
        <xdr:cNvPr id="246" name="テキスト ボックス 245"/>
        <xdr:cNvSpPr txBox="1"/>
      </xdr:nvSpPr>
      <xdr:spPr>
        <a:xfrm>
          <a:off x="10814050" y="884301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1264900" y="8699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8000" cy="252730"/>
    <xdr:sp macro="" textlink="">
      <xdr:nvSpPr>
        <xdr:cNvPr id="248" name="テキスト ボックス 247"/>
        <xdr:cNvSpPr txBox="1"/>
      </xdr:nvSpPr>
      <xdr:spPr>
        <a:xfrm>
          <a:off x="10814050" y="8557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1264900" y="8699500"/>
          <a:ext cx="4184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88900</xdr:rowOff>
    </xdr:from>
    <xdr:to xmlns:xdr="http://schemas.openxmlformats.org/drawingml/2006/spreadsheetDrawing">
      <xdr:col>82</xdr:col>
      <xdr:colOff>107950</xdr:colOff>
      <xdr:row>59</xdr:row>
      <xdr:rowOff>88900</xdr:rowOff>
    </xdr:to>
    <xdr:cxnSp macro="">
      <xdr:nvCxnSpPr>
        <xdr:cNvPr id="250" name="直線コネクタ 249"/>
        <xdr:cNvCxnSpPr/>
      </xdr:nvCxnSpPr>
      <xdr:spPr>
        <a:xfrm flipV="1">
          <a:off x="14947900" y="917575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59</xdr:row>
      <xdr:rowOff>60960</xdr:rowOff>
    </xdr:from>
    <xdr:ext cx="762000" cy="259080"/>
    <xdr:sp macro="" textlink="">
      <xdr:nvSpPr>
        <xdr:cNvPr id="251" name="その他最小値テキスト"/>
        <xdr:cNvSpPr txBox="1"/>
      </xdr:nvSpPr>
      <xdr:spPr>
        <a:xfrm>
          <a:off x="15020925" y="1017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88900</xdr:rowOff>
    </xdr:from>
    <xdr:to xmlns:xdr="http://schemas.openxmlformats.org/drawingml/2006/spreadsheetDrawing">
      <xdr:col>82</xdr:col>
      <xdr:colOff>180975</xdr:colOff>
      <xdr:row>59</xdr:row>
      <xdr:rowOff>88900</xdr:rowOff>
    </xdr:to>
    <xdr:cxnSp macro="">
      <xdr:nvCxnSpPr>
        <xdr:cNvPr id="252" name="直線コネクタ 251"/>
        <xdr:cNvCxnSpPr/>
      </xdr:nvCxnSpPr>
      <xdr:spPr>
        <a:xfrm>
          <a:off x="14859000" y="10204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52</xdr:row>
      <xdr:rowOff>3810</xdr:rowOff>
    </xdr:from>
    <xdr:ext cx="762000" cy="259080"/>
    <xdr:sp macro="" textlink="">
      <xdr:nvSpPr>
        <xdr:cNvPr id="253" name="その他最大値テキスト"/>
        <xdr:cNvSpPr txBox="1"/>
      </xdr:nvSpPr>
      <xdr:spPr>
        <a:xfrm>
          <a:off x="15020925" y="891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88900</xdr:rowOff>
    </xdr:from>
    <xdr:to xmlns:xdr="http://schemas.openxmlformats.org/drawingml/2006/spreadsheetDrawing">
      <xdr:col>82</xdr:col>
      <xdr:colOff>180975</xdr:colOff>
      <xdr:row>53</xdr:row>
      <xdr:rowOff>88900</xdr:rowOff>
    </xdr:to>
    <xdr:cxnSp macro="">
      <xdr:nvCxnSpPr>
        <xdr:cNvPr id="254" name="直線コネクタ 253"/>
        <xdr:cNvCxnSpPr/>
      </xdr:nvCxnSpPr>
      <xdr:spPr>
        <a:xfrm>
          <a:off x="14859000" y="9175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146050</xdr:rowOff>
    </xdr:from>
    <xdr:to xmlns:xdr="http://schemas.openxmlformats.org/drawingml/2006/spreadsheetDrawing">
      <xdr:col>82</xdr:col>
      <xdr:colOff>107950</xdr:colOff>
      <xdr:row>58</xdr:row>
      <xdr:rowOff>50800</xdr:rowOff>
    </xdr:to>
    <xdr:cxnSp macro="">
      <xdr:nvCxnSpPr>
        <xdr:cNvPr id="255" name="直線コネクタ 254"/>
        <xdr:cNvCxnSpPr/>
      </xdr:nvCxnSpPr>
      <xdr:spPr>
        <a:xfrm flipV="1">
          <a:off x="14185900" y="9918700"/>
          <a:ext cx="762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56</xdr:row>
      <xdr:rowOff>6985</xdr:rowOff>
    </xdr:from>
    <xdr:ext cx="762000" cy="252730"/>
    <xdr:sp macro="" textlink="">
      <xdr:nvSpPr>
        <xdr:cNvPr id="256" name="その他平均値テキスト"/>
        <xdr:cNvSpPr txBox="1"/>
      </xdr:nvSpPr>
      <xdr:spPr>
        <a:xfrm>
          <a:off x="15020925" y="960818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161925</xdr:rowOff>
    </xdr:from>
    <xdr:to xmlns:xdr="http://schemas.openxmlformats.org/drawingml/2006/spreadsheetDrawing">
      <xdr:col>82</xdr:col>
      <xdr:colOff>158750</xdr:colOff>
      <xdr:row>57</xdr:row>
      <xdr:rowOff>92075</xdr:rowOff>
    </xdr:to>
    <xdr:sp macro="" textlink="">
      <xdr:nvSpPr>
        <xdr:cNvPr id="257" name="フローチャート: 判断 256"/>
        <xdr:cNvSpPr/>
      </xdr:nvSpPr>
      <xdr:spPr>
        <a:xfrm>
          <a:off x="148971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50800</xdr:rowOff>
    </xdr:from>
    <xdr:to xmlns:xdr="http://schemas.openxmlformats.org/drawingml/2006/spreadsheetDrawing">
      <xdr:col>78</xdr:col>
      <xdr:colOff>69850</xdr:colOff>
      <xdr:row>60</xdr:row>
      <xdr:rowOff>127000</xdr:rowOff>
    </xdr:to>
    <xdr:cxnSp macro="">
      <xdr:nvCxnSpPr>
        <xdr:cNvPr id="258" name="直線コネクタ 257"/>
        <xdr:cNvCxnSpPr/>
      </xdr:nvCxnSpPr>
      <xdr:spPr>
        <a:xfrm flipV="1">
          <a:off x="13392150" y="9994900"/>
          <a:ext cx="79375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9" name="フローチャート: 判断 258"/>
        <xdr:cNvSpPr/>
      </xdr:nvSpPr>
      <xdr:spPr>
        <a:xfrm>
          <a:off x="141351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130810</xdr:rowOff>
    </xdr:from>
    <xdr:ext cx="732790" cy="259080"/>
    <xdr:sp macro="" textlink="">
      <xdr:nvSpPr>
        <xdr:cNvPr id="260" name="テキスト ボックス 259"/>
        <xdr:cNvSpPr txBox="1"/>
      </xdr:nvSpPr>
      <xdr:spPr>
        <a:xfrm>
          <a:off x="13843000" y="95605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127000</xdr:rowOff>
    </xdr:from>
    <xdr:to xmlns:xdr="http://schemas.openxmlformats.org/drawingml/2006/spreadsheetDrawing">
      <xdr:col>73</xdr:col>
      <xdr:colOff>180975</xdr:colOff>
      <xdr:row>60</xdr:row>
      <xdr:rowOff>165100</xdr:rowOff>
    </xdr:to>
    <xdr:cxnSp macro="">
      <xdr:nvCxnSpPr>
        <xdr:cNvPr id="261" name="直線コネクタ 260"/>
        <xdr:cNvCxnSpPr/>
      </xdr:nvCxnSpPr>
      <xdr:spPr>
        <a:xfrm flipV="1">
          <a:off x="12579350" y="10414000"/>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9525</xdr:rowOff>
    </xdr:from>
    <xdr:to xmlns:xdr="http://schemas.openxmlformats.org/drawingml/2006/spreadsheetDrawing">
      <xdr:col>74</xdr:col>
      <xdr:colOff>31750</xdr:colOff>
      <xdr:row>58</xdr:row>
      <xdr:rowOff>111125</xdr:rowOff>
    </xdr:to>
    <xdr:sp macro="" textlink="">
      <xdr:nvSpPr>
        <xdr:cNvPr id="262" name="フローチャート: 判断 261"/>
        <xdr:cNvSpPr/>
      </xdr:nvSpPr>
      <xdr:spPr>
        <a:xfrm>
          <a:off x="13341350" y="9953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121285</xdr:rowOff>
    </xdr:from>
    <xdr:ext cx="762000" cy="252730"/>
    <xdr:sp macro="" textlink="">
      <xdr:nvSpPr>
        <xdr:cNvPr id="263" name="テキスト ボックス 262"/>
        <xdr:cNvSpPr txBox="1"/>
      </xdr:nvSpPr>
      <xdr:spPr>
        <a:xfrm>
          <a:off x="13030200" y="97224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165100</xdr:rowOff>
    </xdr:from>
    <xdr:to xmlns:xdr="http://schemas.openxmlformats.org/drawingml/2006/spreadsheetDrawing">
      <xdr:col>69</xdr:col>
      <xdr:colOff>92075</xdr:colOff>
      <xdr:row>61</xdr:row>
      <xdr:rowOff>98425</xdr:rowOff>
    </xdr:to>
    <xdr:cxnSp macro="">
      <xdr:nvCxnSpPr>
        <xdr:cNvPr id="264" name="直線コネクタ 263"/>
        <xdr:cNvCxnSpPr/>
      </xdr:nvCxnSpPr>
      <xdr:spPr>
        <a:xfrm flipV="1">
          <a:off x="11766550" y="10452100"/>
          <a:ext cx="8128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47625</xdr:rowOff>
    </xdr:from>
    <xdr:to xmlns:xdr="http://schemas.openxmlformats.org/drawingml/2006/spreadsheetDrawing">
      <xdr:col>69</xdr:col>
      <xdr:colOff>142875</xdr:colOff>
      <xdr:row>58</xdr:row>
      <xdr:rowOff>149225</xdr:rowOff>
    </xdr:to>
    <xdr:sp macro="" textlink="">
      <xdr:nvSpPr>
        <xdr:cNvPr id="265" name="フローチャート: 判断 264"/>
        <xdr:cNvSpPr/>
      </xdr:nvSpPr>
      <xdr:spPr>
        <a:xfrm>
          <a:off x="1252855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159385</xdr:rowOff>
    </xdr:from>
    <xdr:ext cx="759460" cy="258445"/>
    <xdr:sp macro="" textlink="">
      <xdr:nvSpPr>
        <xdr:cNvPr id="266" name="テキスト ボックス 265"/>
        <xdr:cNvSpPr txBox="1"/>
      </xdr:nvSpPr>
      <xdr:spPr>
        <a:xfrm>
          <a:off x="12236450" y="976058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76200</xdr:rowOff>
    </xdr:from>
    <xdr:to xmlns:xdr="http://schemas.openxmlformats.org/drawingml/2006/spreadsheetDrawing">
      <xdr:col>65</xdr:col>
      <xdr:colOff>53975</xdr:colOff>
      <xdr:row>59</xdr:row>
      <xdr:rowOff>6350</xdr:rowOff>
    </xdr:to>
    <xdr:sp macro="" textlink="">
      <xdr:nvSpPr>
        <xdr:cNvPr id="267" name="フローチャート: 判断 266"/>
        <xdr:cNvSpPr/>
      </xdr:nvSpPr>
      <xdr:spPr>
        <a:xfrm>
          <a:off x="11734800" y="10020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16510</xdr:rowOff>
    </xdr:from>
    <xdr:ext cx="758190" cy="259080"/>
    <xdr:sp macro="" textlink="">
      <xdr:nvSpPr>
        <xdr:cNvPr id="268" name="テキスト ボックス 267"/>
        <xdr:cNvSpPr txBox="1"/>
      </xdr:nvSpPr>
      <xdr:spPr>
        <a:xfrm>
          <a:off x="11423650" y="9789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5650" cy="259080"/>
    <xdr:sp macro="" textlink="">
      <xdr:nvSpPr>
        <xdr:cNvPr id="269" name="テキスト ボックス 268"/>
        <xdr:cNvSpPr txBox="1"/>
      </xdr:nvSpPr>
      <xdr:spPr>
        <a:xfrm>
          <a:off x="1475105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70" name="テキスト ボックス 269"/>
        <xdr:cNvSpPr txBox="1"/>
      </xdr:nvSpPr>
      <xdr:spPr>
        <a:xfrm>
          <a:off x="1398905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71" name="テキスト ボックス 270"/>
        <xdr:cNvSpPr txBox="1"/>
      </xdr:nvSpPr>
      <xdr:spPr>
        <a:xfrm>
          <a:off x="131953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58190" cy="259080"/>
    <xdr:sp macro="" textlink="">
      <xdr:nvSpPr>
        <xdr:cNvPr id="272" name="テキスト ボックス 271"/>
        <xdr:cNvSpPr txBox="1"/>
      </xdr:nvSpPr>
      <xdr:spPr>
        <a:xfrm>
          <a:off x="123825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180975</xdr:colOff>
      <xdr:row>64</xdr:row>
      <xdr:rowOff>10160</xdr:rowOff>
    </xdr:from>
    <xdr:ext cx="762000" cy="259080"/>
    <xdr:sp macro="" textlink="">
      <xdr:nvSpPr>
        <xdr:cNvPr id="273" name="テキスト ボックス 272"/>
        <xdr:cNvSpPr txBox="1"/>
      </xdr:nvSpPr>
      <xdr:spPr>
        <a:xfrm>
          <a:off x="115824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95250</xdr:rowOff>
    </xdr:from>
    <xdr:to xmlns:xdr="http://schemas.openxmlformats.org/drawingml/2006/spreadsheetDrawing">
      <xdr:col>82</xdr:col>
      <xdr:colOff>158750</xdr:colOff>
      <xdr:row>58</xdr:row>
      <xdr:rowOff>25400</xdr:rowOff>
    </xdr:to>
    <xdr:sp macro="" textlink="">
      <xdr:nvSpPr>
        <xdr:cNvPr id="274" name="楕円 273"/>
        <xdr:cNvSpPr/>
      </xdr:nvSpPr>
      <xdr:spPr>
        <a:xfrm>
          <a:off x="148971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180975</xdr:colOff>
      <xdr:row>57</xdr:row>
      <xdr:rowOff>67310</xdr:rowOff>
    </xdr:from>
    <xdr:ext cx="762000" cy="259080"/>
    <xdr:sp macro="" textlink="">
      <xdr:nvSpPr>
        <xdr:cNvPr id="275" name="その他該当値テキスト"/>
        <xdr:cNvSpPr txBox="1"/>
      </xdr:nvSpPr>
      <xdr:spPr>
        <a:xfrm>
          <a:off x="15020925"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0</xdr:rowOff>
    </xdr:from>
    <xdr:to xmlns:xdr="http://schemas.openxmlformats.org/drawingml/2006/spreadsheetDrawing">
      <xdr:col>78</xdr:col>
      <xdr:colOff>120650</xdr:colOff>
      <xdr:row>58</xdr:row>
      <xdr:rowOff>101600</xdr:rowOff>
    </xdr:to>
    <xdr:sp macro="" textlink="">
      <xdr:nvSpPr>
        <xdr:cNvPr id="276" name="楕円 275"/>
        <xdr:cNvSpPr/>
      </xdr:nvSpPr>
      <xdr:spPr>
        <a:xfrm>
          <a:off x="141351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86360</xdr:rowOff>
    </xdr:from>
    <xdr:ext cx="732790" cy="252730"/>
    <xdr:sp macro="" textlink="">
      <xdr:nvSpPr>
        <xdr:cNvPr id="277" name="テキスト ボックス 276"/>
        <xdr:cNvSpPr txBox="1"/>
      </xdr:nvSpPr>
      <xdr:spPr>
        <a:xfrm>
          <a:off x="13843000" y="10030460"/>
          <a:ext cx="7327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76200</xdr:rowOff>
    </xdr:from>
    <xdr:to xmlns:xdr="http://schemas.openxmlformats.org/drawingml/2006/spreadsheetDrawing">
      <xdr:col>74</xdr:col>
      <xdr:colOff>31750</xdr:colOff>
      <xdr:row>61</xdr:row>
      <xdr:rowOff>6350</xdr:rowOff>
    </xdr:to>
    <xdr:sp macro="" textlink="">
      <xdr:nvSpPr>
        <xdr:cNvPr id="278" name="楕円 277"/>
        <xdr:cNvSpPr/>
      </xdr:nvSpPr>
      <xdr:spPr>
        <a:xfrm>
          <a:off x="13341350" y="10363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162560</xdr:rowOff>
    </xdr:from>
    <xdr:ext cx="762000" cy="259080"/>
    <xdr:sp macro="" textlink="">
      <xdr:nvSpPr>
        <xdr:cNvPr id="279" name="テキスト ボックス 278"/>
        <xdr:cNvSpPr txBox="1"/>
      </xdr:nvSpPr>
      <xdr:spPr>
        <a:xfrm>
          <a:off x="13030200" y="1044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114300</xdr:rowOff>
    </xdr:from>
    <xdr:to xmlns:xdr="http://schemas.openxmlformats.org/drawingml/2006/spreadsheetDrawing">
      <xdr:col>69</xdr:col>
      <xdr:colOff>142875</xdr:colOff>
      <xdr:row>61</xdr:row>
      <xdr:rowOff>44450</xdr:rowOff>
    </xdr:to>
    <xdr:sp macro="" textlink="">
      <xdr:nvSpPr>
        <xdr:cNvPr id="280" name="楕円 279"/>
        <xdr:cNvSpPr/>
      </xdr:nvSpPr>
      <xdr:spPr>
        <a:xfrm>
          <a:off x="1252855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29210</xdr:rowOff>
    </xdr:from>
    <xdr:ext cx="759460" cy="252730"/>
    <xdr:sp macro="" textlink="">
      <xdr:nvSpPr>
        <xdr:cNvPr id="281" name="テキスト ボックス 280"/>
        <xdr:cNvSpPr txBox="1"/>
      </xdr:nvSpPr>
      <xdr:spPr>
        <a:xfrm>
          <a:off x="12236450" y="1048766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61</xdr:row>
      <xdr:rowOff>47625</xdr:rowOff>
    </xdr:from>
    <xdr:to xmlns:xdr="http://schemas.openxmlformats.org/drawingml/2006/spreadsheetDrawing">
      <xdr:col>65</xdr:col>
      <xdr:colOff>53975</xdr:colOff>
      <xdr:row>61</xdr:row>
      <xdr:rowOff>149225</xdr:rowOff>
    </xdr:to>
    <xdr:sp macro="" textlink="">
      <xdr:nvSpPr>
        <xdr:cNvPr id="282" name="楕円 281"/>
        <xdr:cNvSpPr/>
      </xdr:nvSpPr>
      <xdr:spPr>
        <a:xfrm>
          <a:off x="11734800" y="10506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61</xdr:row>
      <xdr:rowOff>133985</xdr:rowOff>
    </xdr:from>
    <xdr:ext cx="758190" cy="252730"/>
    <xdr:sp macro="" textlink="">
      <xdr:nvSpPr>
        <xdr:cNvPr id="283" name="テキスト ボックス 282"/>
        <xdr:cNvSpPr txBox="1"/>
      </xdr:nvSpPr>
      <xdr:spPr>
        <a:xfrm>
          <a:off x="11423650" y="1059243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1264900" y="4699000"/>
          <a:ext cx="4184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5462250" y="4762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5462250" y="4953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6998950" y="47625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6998950" y="49530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18459450" y="4762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18459450" y="4953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1264900" y="5270500"/>
          <a:ext cx="4184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180975</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5744825" y="5270500"/>
          <a:ext cx="4835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5805150" y="5270500"/>
          <a:ext cx="34480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5843250" y="5588000"/>
          <a:ext cx="4603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立大学運営に要する経費が地方交付税で措置されることなどにより、対前年比で0.1ポイント増加した。今後も補助対象事業の実施内容、効果等の検証、見直しを行うなど、適正な執行に努める。（R2の増は、主に下水道事業の企業会計移行に伴う性質変更によるもの。類似団体平均を大きく下回っているのは、平成</a:t>
          </a:r>
          <a:r>
            <a:rPr kumimoji="1" lang="en-US" altLang="ja-JP" sz="1300">
              <a:latin typeface="ＭＳ Ｐゴシック"/>
              <a:ea typeface="ＭＳ Ｐゴシック"/>
            </a:rPr>
            <a:t>17</a:t>
          </a:r>
          <a:r>
            <a:rPr kumimoji="1" lang="ja-JP" altLang="en-US" sz="1300">
              <a:latin typeface="ＭＳ Ｐゴシック"/>
              <a:ea typeface="ＭＳ Ｐゴシック"/>
            </a:rPr>
            <a:t>年</a:t>
          </a:r>
          <a:r>
            <a:rPr kumimoji="1" lang="en-US" altLang="ja-JP" sz="1300">
              <a:latin typeface="ＭＳ Ｐゴシック"/>
              <a:ea typeface="ＭＳ Ｐゴシック"/>
            </a:rPr>
            <a:t>5</a:t>
          </a:r>
          <a:r>
            <a:rPr kumimoji="1" lang="ja-JP" altLang="en-US" sz="1300">
              <a:latin typeface="ＭＳ Ｐゴシック"/>
              <a:ea typeface="ＭＳ Ｐゴシック"/>
            </a:rPr>
            <a:t>月</a:t>
          </a:r>
          <a:r>
            <a:rPr kumimoji="1" lang="en-US" altLang="ja-JP" sz="1300">
              <a:latin typeface="ＭＳ Ｐゴシック"/>
              <a:ea typeface="ＭＳ Ｐゴシック"/>
            </a:rPr>
            <a:t>1</a:t>
          </a:r>
          <a:r>
            <a:rPr kumimoji="1" lang="ja-JP" altLang="en-US" sz="1300">
              <a:latin typeface="ＭＳ Ｐゴシック"/>
              <a:ea typeface="ＭＳ Ｐゴシック"/>
            </a:rPr>
            <a:t>日の市町村合併に伴う一部事務組合の解散により、一部事務組合への負担金が減少したため。）</a:t>
          </a: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95" name="テキスト ボックス 294"/>
        <xdr:cNvSpPr txBox="1"/>
      </xdr:nvSpPr>
      <xdr:spPr>
        <a:xfrm>
          <a:off x="112268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1264900" y="7556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2730"/>
    <xdr:sp macro="" textlink="">
      <xdr:nvSpPr>
        <xdr:cNvPr id="297" name="テキスト ボックス 296"/>
        <xdr:cNvSpPr txBox="1"/>
      </xdr:nvSpPr>
      <xdr:spPr>
        <a:xfrm>
          <a:off x="10814050" y="7414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1264900" y="70993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2730"/>
    <xdr:sp macro="" textlink="">
      <xdr:nvSpPr>
        <xdr:cNvPr id="299" name="テキスト ボックス 298"/>
        <xdr:cNvSpPr txBox="1"/>
      </xdr:nvSpPr>
      <xdr:spPr>
        <a:xfrm>
          <a:off x="10814050" y="69570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1264900" y="66421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2730"/>
    <xdr:sp macro="" textlink="">
      <xdr:nvSpPr>
        <xdr:cNvPr id="301" name="テキスト ボックス 300"/>
        <xdr:cNvSpPr txBox="1"/>
      </xdr:nvSpPr>
      <xdr:spPr>
        <a:xfrm>
          <a:off x="10814050" y="64998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1264900" y="61849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2730"/>
    <xdr:sp macro="" textlink="">
      <xdr:nvSpPr>
        <xdr:cNvPr id="303" name="テキスト ボックス 302"/>
        <xdr:cNvSpPr txBox="1"/>
      </xdr:nvSpPr>
      <xdr:spPr>
        <a:xfrm>
          <a:off x="10814050" y="60426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1264900" y="57277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2730"/>
    <xdr:sp macro="" textlink="">
      <xdr:nvSpPr>
        <xdr:cNvPr id="305" name="テキスト ボックス 304"/>
        <xdr:cNvSpPr txBox="1"/>
      </xdr:nvSpPr>
      <xdr:spPr>
        <a:xfrm>
          <a:off x="10814050" y="55854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1264900" y="5270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1264900" y="5270500"/>
          <a:ext cx="4184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40</xdr:row>
      <xdr:rowOff>104140</xdr:rowOff>
    </xdr:to>
    <xdr:cxnSp macro="">
      <xdr:nvCxnSpPr>
        <xdr:cNvPr id="308" name="直線コネクタ 307"/>
        <xdr:cNvCxnSpPr/>
      </xdr:nvCxnSpPr>
      <xdr:spPr>
        <a:xfrm flipV="1">
          <a:off x="14947900" y="5910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40</xdr:row>
      <xdr:rowOff>76200</xdr:rowOff>
    </xdr:from>
    <xdr:ext cx="762000" cy="252730"/>
    <xdr:sp macro="" textlink="">
      <xdr:nvSpPr>
        <xdr:cNvPr id="309" name="補助費等最小値テキスト"/>
        <xdr:cNvSpPr txBox="1"/>
      </xdr:nvSpPr>
      <xdr:spPr>
        <a:xfrm>
          <a:off x="15020925" y="6934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104140</xdr:rowOff>
    </xdr:from>
    <xdr:to xmlns:xdr="http://schemas.openxmlformats.org/drawingml/2006/spreadsheetDrawing">
      <xdr:col>82</xdr:col>
      <xdr:colOff>180975</xdr:colOff>
      <xdr:row>40</xdr:row>
      <xdr:rowOff>104140</xdr:rowOff>
    </xdr:to>
    <xdr:cxnSp macro="">
      <xdr:nvCxnSpPr>
        <xdr:cNvPr id="310" name="直線コネクタ 309"/>
        <xdr:cNvCxnSpPr/>
      </xdr:nvCxnSpPr>
      <xdr:spPr>
        <a:xfrm>
          <a:off x="14859000" y="69621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32</xdr:row>
      <xdr:rowOff>167640</xdr:rowOff>
    </xdr:from>
    <xdr:ext cx="762000" cy="252730"/>
    <xdr:sp macro="" textlink="">
      <xdr:nvSpPr>
        <xdr:cNvPr id="311" name="補助費等最大値テキスト"/>
        <xdr:cNvSpPr txBox="1"/>
      </xdr:nvSpPr>
      <xdr:spPr>
        <a:xfrm>
          <a:off x="15020925" y="56540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180975</xdr:colOff>
      <xdr:row>34</xdr:row>
      <xdr:rowOff>81280</xdr:rowOff>
    </xdr:to>
    <xdr:cxnSp macro="">
      <xdr:nvCxnSpPr>
        <xdr:cNvPr id="312" name="直線コネクタ 311"/>
        <xdr:cNvCxnSpPr/>
      </xdr:nvCxnSpPr>
      <xdr:spPr>
        <a:xfrm>
          <a:off x="14859000" y="5910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46990</xdr:rowOff>
    </xdr:from>
    <xdr:to xmlns:xdr="http://schemas.openxmlformats.org/drawingml/2006/spreadsheetDrawing">
      <xdr:col>82</xdr:col>
      <xdr:colOff>107950</xdr:colOff>
      <xdr:row>35</xdr:row>
      <xdr:rowOff>52070</xdr:rowOff>
    </xdr:to>
    <xdr:cxnSp macro="">
      <xdr:nvCxnSpPr>
        <xdr:cNvPr id="313" name="直線コネクタ 312"/>
        <xdr:cNvCxnSpPr/>
      </xdr:nvCxnSpPr>
      <xdr:spPr>
        <a:xfrm>
          <a:off x="14185900" y="604774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36</xdr:row>
      <xdr:rowOff>48260</xdr:rowOff>
    </xdr:from>
    <xdr:ext cx="762000" cy="259080"/>
    <xdr:sp macro="" textlink="">
      <xdr:nvSpPr>
        <xdr:cNvPr id="314" name="補助費等平均値テキスト"/>
        <xdr:cNvSpPr txBox="1"/>
      </xdr:nvSpPr>
      <xdr:spPr>
        <a:xfrm>
          <a:off x="15020925"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15" name="フローチャート: 判断 314"/>
        <xdr:cNvSpPr/>
      </xdr:nvSpPr>
      <xdr:spPr>
        <a:xfrm>
          <a:off x="148971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33</xdr:row>
      <xdr:rowOff>166370</xdr:rowOff>
    </xdr:from>
    <xdr:to xmlns:xdr="http://schemas.openxmlformats.org/drawingml/2006/spreadsheetDrawing">
      <xdr:col>78</xdr:col>
      <xdr:colOff>69850</xdr:colOff>
      <xdr:row>35</xdr:row>
      <xdr:rowOff>46990</xdr:rowOff>
    </xdr:to>
    <xdr:cxnSp macro="">
      <xdr:nvCxnSpPr>
        <xdr:cNvPr id="316" name="直線コネクタ 315"/>
        <xdr:cNvCxnSpPr/>
      </xdr:nvCxnSpPr>
      <xdr:spPr>
        <a:xfrm>
          <a:off x="13392150" y="5824220"/>
          <a:ext cx="79375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107950</xdr:rowOff>
    </xdr:from>
    <xdr:to xmlns:xdr="http://schemas.openxmlformats.org/drawingml/2006/spreadsheetDrawing">
      <xdr:col>78</xdr:col>
      <xdr:colOff>120650</xdr:colOff>
      <xdr:row>37</xdr:row>
      <xdr:rowOff>38100</xdr:rowOff>
    </xdr:to>
    <xdr:sp macro="" textlink="">
      <xdr:nvSpPr>
        <xdr:cNvPr id="317" name="フローチャート: 判断 316"/>
        <xdr:cNvSpPr/>
      </xdr:nvSpPr>
      <xdr:spPr>
        <a:xfrm>
          <a:off x="141351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22860</xdr:rowOff>
    </xdr:from>
    <xdr:ext cx="732790" cy="259080"/>
    <xdr:sp macro="" textlink="">
      <xdr:nvSpPr>
        <xdr:cNvPr id="318" name="テキスト ボックス 317"/>
        <xdr:cNvSpPr txBox="1"/>
      </xdr:nvSpPr>
      <xdr:spPr>
        <a:xfrm>
          <a:off x="13843000" y="636651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166370</xdr:rowOff>
    </xdr:from>
    <xdr:to xmlns:xdr="http://schemas.openxmlformats.org/drawingml/2006/spreadsheetDrawing">
      <xdr:col>73</xdr:col>
      <xdr:colOff>180975</xdr:colOff>
      <xdr:row>33</xdr:row>
      <xdr:rowOff>166370</xdr:rowOff>
    </xdr:to>
    <xdr:cxnSp macro="">
      <xdr:nvCxnSpPr>
        <xdr:cNvPr id="319" name="直線コネクタ 318"/>
        <xdr:cNvCxnSpPr/>
      </xdr:nvCxnSpPr>
      <xdr:spPr>
        <a:xfrm>
          <a:off x="12579350" y="5824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62230</xdr:rowOff>
    </xdr:from>
    <xdr:to xmlns:xdr="http://schemas.openxmlformats.org/drawingml/2006/spreadsheetDrawing">
      <xdr:col>74</xdr:col>
      <xdr:colOff>31750</xdr:colOff>
      <xdr:row>36</xdr:row>
      <xdr:rowOff>163830</xdr:rowOff>
    </xdr:to>
    <xdr:sp macro="" textlink="">
      <xdr:nvSpPr>
        <xdr:cNvPr id="320" name="フローチャート: 判断 319"/>
        <xdr:cNvSpPr/>
      </xdr:nvSpPr>
      <xdr:spPr>
        <a:xfrm>
          <a:off x="13341350" y="6234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148590</xdr:rowOff>
    </xdr:from>
    <xdr:ext cx="762000" cy="259080"/>
    <xdr:sp macro="" textlink="">
      <xdr:nvSpPr>
        <xdr:cNvPr id="321" name="テキスト ボックス 320"/>
        <xdr:cNvSpPr txBox="1"/>
      </xdr:nvSpPr>
      <xdr:spPr>
        <a:xfrm>
          <a:off x="130302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156845</xdr:rowOff>
    </xdr:from>
    <xdr:to xmlns:xdr="http://schemas.openxmlformats.org/drawingml/2006/spreadsheetDrawing">
      <xdr:col>69</xdr:col>
      <xdr:colOff>92075</xdr:colOff>
      <xdr:row>33</xdr:row>
      <xdr:rowOff>166370</xdr:rowOff>
    </xdr:to>
    <xdr:cxnSp macro="">
      <xdr:nvCxnSpPr>
        <xdr:cNvPr id="322" name="直線コネクタ 321"/>
        <xdr:cNvCxnSpPr/>
      </xdr:nvCxnSpPr>
      <xdr:spPr>
        <a:xfrm>
          <a:off x="11766550" y="581469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39370</xdr:rowOff>
    </xdr:from>
    <xdr:to xmlns:xdr="http://schemas.openxmlformats.org/drawingml/2006/spreadsheetDrawing">
      <xdr:col>69</xdr:col>
      <xdr:colOff>142875</xdr:colOff>
      <xdr:row>36</xdr:row>
      <xdr:rowOff>140970</xdr:rowOff>
    </xdr:to>
    <xdr:sp macro="" textlink="">
      <xdr:nvSpPr>
        <xdr:cNvPr id="323" name="フローチャート: 判断 322"/>
        <xdr:cNvSpPr/>
      </xdr:nvSpPr>
      <xdr:spPr>
        <a:xfrm>
          <a:off x="1252855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125730</xdr:rowOff>
    </xdr:from>
    <xdr:ext cx="759460" cy="259080"/>
    <xdr:sp macro="" textlink="">
      <xdr:nvSpPr>
        <xdr:cNvPr id="324" name="テキスト ボックス 323"/>
        <xdr:cNvSpPr txBox="1"/>
      </xdr:nvSpPr>
      <xdr:spPr>
        <a:xfrm>
          <a:off x="12236450" y="62979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39370</xdr:rowOff>
    </xdr:from>
    <xdr:to xmlns:xdr="http://schemas.openxmlformats.org/drawingml/2006/spreadsheetDrawing">
      <xdr:col>65</xdr:col>
      <xdr:colOff>53975</xdr:colOff>
      <xdr:row>36</xdr:row>
      <xdr:rowOff>140970</xdr:rowOff>
    </xdr:to>
    <xdr:sp macro="" textlink="">
      <xdr:nvSpPr>
        <xdr:cNvPr id="325" name="フローチャート: 判断 324"/>
        <xdr:cNvSpPr/>
      </xdr:nvSpPr>
      <xdr:spPr>
        <a:xfrm>
          <a:off x="11734800" y="6211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125730</xdr:rowOff>
    </xdr:from>
    <xdr:ext cx="758190" cy="259080"/>
    <xdr:sp macro="" textlink="">
      <xdr:nvSpPr>
        <xdr:cNvPr id="326" name="テキスト ボックス 325"/>
        <xdr:cNvSpPr txBox="1"/>
      </xdr:nvSpPr>
      <xdr:spPr>
        <a:xfrm>
          <a:off x="11423650" y="62979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5650" cy="259080"/>
    <xdr:sp macro="" textlink="">
      <xdr:nvSpPr>
        <xdr:cNvPr id="327" name="テキスト ボックス 326"/>
        <xdr:cNvSpPr txBox="1"/>
      </xdr:nvSpPr>
      <xdr:spPr>
        <a:xfrm>
          <a:off x="1475105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8" name="テキスト ボックス 327"/>
        <xdr:cNvSpPr txBox="1"/>
      </xdr:nvSpPr>
      <xdr:spPr>
        <a:xfrm>
          <a:off x="1398905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9" name="テキスト ボックス 328"/>
        <xdr:cNvSpPr txBox="1"/>
      </xdr:nvSpPr>
      <xdr:spPr>
        <a:xfrm>
          <a:off x="131953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58190" cy="259080"/>
    <xdr:sp macro="" textlink="">
      <xdr:nvSpPr>
        <xdr:cNvPr id="330" name="テキスト ボックス 329"/>
        <xdr:cNvSpPr txBox="1"/>
      </xdr:nvSpPr>
      <xdr:spPr>
        <a:xfrm>
          <a:off x="123825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180975</xdr:colOff>
      <xdr:row>44</xdr:row>
      <xdr:rowOff>10160</xdr:rowOff>
    </xdr:from>
    <xdr:ext cx="762000" cy="259080"/>
    <xdr:sp macro="" textlink="">
      <xdr:nvSpPr>
        <xdr:cNvPr id="331" name="テキスト ボックス 330"/>
        <xdr:cNvSpPr txBox="1"/>
      </xdr:nvSpPr>
      <xdr:spPr>
        <a:xfrm>
          <a:off x="115824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635</xdr:rowOff>
    </xdr:from>
    <xdr:to xmlns:xdr="http://schemas.openxmlformats.org/drawingml/2006/spreadsheetDrawing">
      <xdr:col>82</xdr:col>
      <xdr:colOff>158750</xdr:colOff>
      <xdr:row>35</xdr:row>
      <xdr:rowOff>102235</xdr:rowOff>
    </xdr:to>
    <xdr:sp macro="" textlink="">
      <xdr:nvSpPr>
        <xdr:cNvPr id="332" name="楕円 331"/>
        <xdr:cNvSpPr/>
      </xdr:nvSpPr>
      <xdr:spPr>
        <a:xfrm>
          <a:off x="148971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180975</xdr:colOff>
      <xdr:row>34</xdr:row>
      <xdr:rowOff>17780</xdr:rowOff>
    </xdr:from>
    <xdr:ext cx="762000" cy="252730"/>
    <xdr:sp macro="" textlink="">
      <xdr:nvSpPr>
        <xdr:cNvPr id="333" name="補助費等該当値テキスト"/>
        <xdr:cNvSpPr txBox="1"/>
      </xdr:nvSpPr>
      <xdr:spPr>
        <a:xfrm>
          <a:off x="15020925" y="58470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167640</xdr:rowOff>
    </xdr:from>
    <xdr:to xmlns:xdr="http://schemas.openxmlformats.org/drawingml/2006/spreadsheetDrawing">
      <xdr:col>78</xdr:col>
      <xdr:colOff>120650</xdr:colOff>
      <xdr:row>35</xdr:row>
      <xdr:rowOff>97790</xdr:rowOff>
    </xdr:to>
    <xdr:sp macro="" textlink="">
      <xdr:nvSpPr>
        <xdr:cNvPr id="334" name="楕円 333"/>
        <xdr:cNvSpPr/>
      </xdr:nvSpPr>
      <xdr:spPr>
        <a:xfrm>
          <a:off x="141351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107950</xdr:rowOff>
    </xdr:from>
    <xdr:ext cx="732790" cy="259080"/>
    <xdr:sp macro="" textlink="">
      <xdr:nvSpPr>
        <xdr:cNvPr id="335" name="テキスト ボックス 334"/>
        <xdr:cNvSpPr txBox="1"/>
      </xdr:nvSpPr>
      <xdr:spPr>
        <a:xfrm>
          <a:off x="13843000" y="57658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114935</xdr:rowOff>
    </xdr:from>
    <xdr:to xmlns:xdr="http://schemas.openxmlformats.org/drawingml/2006/spreadsheetDrawing">
      <xdr:col>74</xdr:col>
      <xdr:colOff>31750</xdr:colOff>
      <xdr:row>34</xdr:row>
      <xdr:rowOff>45085</xdr:rowOff>
    </xdr:to>
    <xdr:sp macro="" textlink="">
      <xdr:nvSpPr>
        <xdr:cNvPr id="336" name="楕円 335"/>
        <xdr:cNvSpPr/>
      </xdr:nvSpPr>
      <xdr:spPr>
        <a:xfrm>
          <a:off x="13341350" y="5772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55245</xdr:rowOff>
    </xdr:from>
    <xdr:ext cx="762000" cy="252730"/>
    <xdr:sp macro="" textlink="">
      <xdr:nvSpPr>
        <xdr:cNvPr id="337" name="テキスト ボックス 336"/>
        <xdr:cNvSpPr txBox="1"/>
      </xdr:nvSpPr>
      <xdr:spPr>
        <a:xfrm>
          <a:off x="13030200" y="55416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114935</xdr:rowOff>
    </xdr:from>
    <xdr:to xmlns:xdr="http://schemas.openxmlformats.org/drawingml/2006/spreadsheetDrawing">
      <xdr:col>69</xdr:col>
      <xdr:colOff>142875</xdr:colOff>
      <xdr:row>34</xdr:row>
      <xdr:rowOff>45085</xdr:rowOff>
    </xdr:to>
    <xdr:sp macro="" textlink="">
      <xdr:nvSpPr>
        <xdr:cNvPr id="338" name="楕円 337"/>
        <xdr:cNvSpPr/>
      </xdr:nvSpPr>
      <xdr:spPr>
        <a:xfrm>
          <a:off x="1252855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55245</xdr:rowOff>
    </xdr:from>
    <xdr:ext cx="759460" cy="252730"/>
    <xdr:sp macro="" textlink="">
      <xdr:nvSpPr>
        <xdr:cNvPr id="339" name="テキスト ボックス 338"/>
        <xdr:cNvSpPr txBox="1"/>
      </xdr:nvSpPr>
      <xdr:spPr>
        <a:xfrm>
          <a:off x="12236450" y="554164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106045</xdr:rowOff>
    </xdr:from>
    <xdr:to xmlns:xdr="http://schemas.openxmlformats.org/drawingml/2006/spreadsheetDrawing">
      <xdr:col>65</xdr:col>
      <xdr:colOff>53975</xdr:colOff>
      <xdr:row>34</xdr:row>
      <xdr:rowOff>36195</xdr:rowOff>
    </xdr:to>
    <xdr:sp macro="" textlink="">
      <xdr:nvSpPr>
        <xdr:cNvPr id="340" name="楕円 339"/>
        <xdr:cNvSpPr/>
      </xdr:nvSpPr>
      <xdr:spPr>
        <a:xfrm>
          <a:off x="11734800" y="5763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46355</xdr:rowOff>
    </xdr:from>
    <xdr:ext cx="758190" cy="259080"/>
    <xdr:sp macro="" textlink="">
      <xdr:nvSpPr>
        <xdr:cNvPr id="341" name="テキスト ボックス 340"/>
        <xdr:cNvSpPr txBox="1"/>
      </xdr:nvSpPr>
      <xdr:spPr>
        <a:xfrm>
          <a:off x="11423650" y="55327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180975</xdr:colOff>
      <xdr:row>69</xdr:row>
      <xdr:rowOff>44450</xdr:rowOff>
    </xdr:to>
    <xdr:sp macro="" textlink="">
      <xdr:nvSpPr>
        <xdr:cNvPr id="342" name="正方形/長方形 341"/>
        <xdr:cNvSpPr/>
      </xdr:nvSpPr>
      <xdr:spPr>
        <a:xfrm>
          <a:off x="704850" y="11557000"/>
          <a:ext cx="41814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180975</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4886325" y="11620500"/>
          <a:ext cx="1387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180975</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4886325" y="11811000"/>
          <a:ext cx="1387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6419850" y="116205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6419850" y="118110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7880350" y="11620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7880350" y="11811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180975</xdr:colOff>
      <xdr:row>84</xdr:row>
      <xdr:rowOff>12700</xdr:rowOff>
    </xdr:to>
    <xdr:sp macro="" textlink="">
      <xdr:nvSpPr>
        <xdr:cNvPr id="349" name="正方形/長方形 348"/>
        <xdr:cNvSpPr/>
      </xdr:nvSpPr>
      <xdr:spPr>
        <a:xfrm>
          <a:off x="704850" y="12128500"/>
          <a:ext cx="41814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181600" y="12128500"/>
          <a:ext cx="48196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180975</xdr:colOff>
      <xdr:row>72</xdr:row>
      <xdr:rowOff>38100</xdr:rowOff>
    </xdr:to>
    <xdr:sp macro="" textlink="">
      <xdr:nvSpPr>
        <xdr:cNvPr id="351" name="正方形/長方形 350"/>
        <xdr:cNvSpPr/>
      </xdr:nvSpPr>
      <xdr:spPr>
        <a:xfrm>
          <a:off x="5245100" y="12128500"/>
          <a:ext cx="34417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264150" y="12446000"/>
          <a:ext cx="4603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借換に伴う利子の引下げによる長期債利子の減などにより、、対前年度比で2.1ポイント減となっているものの、類似団体を大きく上回っている。近年の大型建設事業などの元利償還金の増に伴い、</a:t>
          </a:r>
          <a:r>
            <a:rPr kumimoji="1" lang="ja-JP" altLang="en-US" sz="1300">
              <a:solidFill>
                <a:schemeClr val="tx1"/>
              </a:solidFill>
              <a:latin typeface="ＭＳ Ｐゴシック"/>
              <a:ea typeface="ＭＳ Ｐゴシック"/>
            </a:rPr>
            <a:t>令和２年度をピークに、</a:t>
          </a:r>
          <a:r>
            <a:rPr kumimoji="1" lang="ja-JP" altLang="en-US" sz="1300">
              <a:latin typeface="ＭＳ Ｐゴシック"/>
              <a:ea typeface="ＭＳ Ｐゴシック"/>
            </a:rPr>
            <a:t>減少していくものと推計している。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3" name="テキスト ボックス 352"/>
        <xdr:cNvSpPr txBox="1"/>
      </xdr:nvSpPr>
      <xdr:spPr>
        <a:xfrm>
          <a:off x="66675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180975</xdr:colOff>
      <xdr:row>84</xdr:row>
      <xdr:rowOff>12700</xdr:rowOff>
    </xdr:to>
    <xdr:cxnSp macro="">
      <xdr:nvCxnSpPr>
        <xdr:cNvPr id="354" name="直線コネクタ 353"/>
        <xdr:cNvCxnSpPr/>
      </xdr:nvCxnSpPr>
      <xdr:spPr>
        <a:xfrm>
          <a:off x="704850" y="14414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2730"/>
    <xdr:sp macro="" textlink="">
      <xdr:nvSpPr>
        <xdr:cNvPr id="355" name="テキスト ボックス 354"/>
        <xdr:cNvSpPr txBox="1"/>
      </xdr:nvSpPr>
      <xdr:spPr>
        <a:xfrm>
          <a:off x="234950" y="1427226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180975</xdr:colOff>
      <xdr:row>81</xdr:row>
      <xdr:rowOff>69850</xdr:rowOff>
    </xdr:to>
    <xdr:cxnSp macro="">
      <xdr:nvCxnSpPr>
        <xdr:cNvPr id="356" name="直線コネクタ 355"/>
        <xdr:cNvCxnSpPr/>
      </xdr:nvCxnSpPr>
      <xdr:spPr>
        <a:xfrm>
          <a:off x="704850" y="139573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5460" cy="252730"/>
    <xdr:sp macro="" textlink="">
      <xdr:nvSpPr>
        <xdr:cNvPr id="357" name="テキスト ボックス 356"/>
        <xdr:cNvSpPr txBox="1"/>
      </xdr:nvSpPr>
      <xdr:spPr>
        <a:xfrm>
          <a:off x="234950" y="1381506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180975</xdr:colOff>
      <xdr:row>78</xdr:row>
      <xdr:rowOff>127000</xdr:rowOff>
    </xdr:to>
    <xdr:cxnSp macro="">
      <xdr:nvCxnSpPr>
        <xdr:cNvPr id="358" name="直線コネクタ 357"/>
        <xdr:cNvCxnSpPr/>
      </xdr:nvCxnSpPr>
      <xdr:spPr>
        <a:xfrm>
          <a:off x="704850" y="135001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5460" cy="252730"/>
    <xdr:sp macro="" textlink="">
      <xdr:nvSpPr>
        <xdr:cNvPr id="359" name="テキスト ボックス 358"/>
        <xdr:cNvSpPr txBox="1"/>
      </xdr:nvSpPr>
      <xdr:spPr>
        <a:xfrm>
          <a:off x="234950" y="1335786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180975</xdr:colOff>
      <xdr:row>76</xdr:row>
      <xdr:rowOff>12700</xdr:rowOff>
    </xdr:to>
    <xdr:cxnSp macro="">
      <xdr:nvCxnSpPr>
        <xdr:cNvPr id="360" name="直線コネクタ 359"/>
        <xdr:cNvCxnSpPr/>
      </xdr:nvCxnSpPr>
      <xdr:spPr>
        <a:xfrm>
          <a:off x="704850" y="130429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5460" cy="252730"/>
    <xdr:sp macro="" textlink="">
      <xdr:nvSpPr>
        <xdr:cNvPr id="361" name="テキスト ボックス 360"/>
        <xdr:cNvSpPr txBox="1"/>
      </xdr:nvSpPr>
      <xdr:spPr>
        <a:xfrm>
          <a:off x="234950" y="1290066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180975</xdr:colOff>
      <xdr:row>73</xdr:row>
      <xdr:rowOff>69850</xdr:rowOff>
    </xdr:to>
    <xdr:cxnSp macro="">
      <xdr:nvCxnSpPr>
        <xdr:cNvPr id="362" name="直線コネクタ 361"/>
        <xdr:cNvCxnSpPr/>
      </xdr:nvCxnSpPr>
      <xdr:spPr>
        <a:xfrm>
          <a:off x="704850" y="125857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5460" cy="252730"/>
    <xdr:sp macro="" textlink="">
      <xdr:nvSpPr>
        <xdr:cNvPr id="363" name="テキスト ボックス 362"/>
        <xdr:cNvSpPr txBox="1"/>
      </xdr:nvSpPr>
      <xdr:spPr>
        <a:xfrm>
          <a:off x="234950" y="12443460"/>
          <a:ext cx="505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180975</xdr:colOff>
      <xdr:row>70</xdr:row>
      <xdr:rowOff>127000</xdr:rowOff>
    </xdr:to>
    <xdr:cxnSp macro="">
      <xdr:nvCxnSpPr>
        <xdr:cNvPr id="364" name="直線コネクタ 363"/>
        <xdr:cNvCxnSpPr/>
      </xdr:nvCxnSpPr>
      <xdr:spPr>
        <a:xfrm>
          <a:off x="704850" y="12128500"/>
          <a:ext cx="4181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180975</xdr:colOff>
      <xdr:row>84</xdr:row>
      <xdr:rowOff>12700</xdr:rowOff>
    </xdr:to>
    <xdr:sp macro="" textlink="">
      <xdr:nvSpPr>
        <xdr:cNvPr id="365" name="公債費グラフ枠"/>
        <xdr:cNvSpPr/>
      </xdr:nvSpPr>
      <xdr:spPr>
        <a:xfrm>
          <a:off x="704850" y="12128500"/>
          <a:ext cx="41814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81280</xdr:rowOff>
    </xdr:from>
    <xdr:to xmlns:xdr="http://schemas.openxmlformats.org/drawingml/2006/spreadsheetDrawing">
      <xdr:col>24</xdr:col>
      <xdr:colOff>25400</xdr:colOff>
      <xdr:row>80</xdr:row>
      <xdr:rowOff>49530</xdr:rowOff>
    </xdr:to>
    <xdr:cxnSp macro="">
      <xdr:nvCxnSpPr>
        <xdr:cNvPr id="366" name="直線コネクタ 365"/>
        <xdr:cNvCxnSpPr/>
      </xdr:nvCxnSpPr>
      <xdr:spPr>
        <a:xfrm flipV="1">
          <a:off x="4368800" y="1276858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21590</xdr:rowOff>
    </xdr:from>
    <xdr:ext cx="755650" cy="259080"/>
    <xdr:sp macro="" textlink="">
      <xdr:nvSpPr>
        <xdr:cNvPr id="367" name="公債費最小値テキスト"/>
        <xdr:cNvSpPr txBox="1"/>
      </xdr:nvSpPr>
      <xdr:spPr>
        <a:xfrm>
          <a:off x="4457700" y="137375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49530</xdr:rowOff>
    </xdr:from>
    <xdr:to xmlns:xdr="http://schemas.openxmlformats.org/drawingml/2006/spreadsheetDrawing">
      <xdr:col>24</xdr:col>
      <xdr:colOff>114300</xdr:colOff>
      <xdr:row>80</xdr:row>
      <xdr:rowOff>49530</xdr:rowOff>
    </xdr:to>
    <xdr:cxnSp macro="">
      <xdr:nvCxnSpPr>
        <xdr:cNvPr id="368" name="直線コネクタ 367"/>
        <xdr:cNvCxnSpPr/>
      </xdr:nvCxnSpPr>
      <xdr:spPr>
        <a:xfrm>
          <a:off x="4298950" y="13765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167640</xdr:rowOff>
    </xdr:from>
    <xdr:ext cx="755650" cy="252730"/>
    <xdr:sp macro="" textlink="">
      <xdr:nvSpPr>
        <xdr:cNvPr id="369" name="公債費最大値テキスト"/>
        <xdr:cNvSpPr txBox="1"/>
      </xdr:nvSpPr>
      <xdr:spPr>
        <a:xfrm>
          <a:off x="4457700" y="125120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81280</xdr:rowOff>
    </xdr:from>
    <xdr:to xmlns:xdr="http://schemas.openxmlformats.org/drawingml/2006/spreadsheetDrawing">
      <xdr:col>24</xdr:col>
      <xdr:colOff>114300</xdr:colOff>
      <xdr:row>74</xdr:row>
      <xdr:rowOff>81280</xdr:rowOff>
    </xdr:to>
    <xdr:cxnSp macro="">
      <xdr:nvCxnSpPr>
        <xdr:cNvPr id="370" name="直線コネクタ 369"/>
        <xdr:cNvCxnSpPr/>
      </xdr:nvCxnSpPr>
      <xdr:spPr>
        <a:xfrm>
          <a:off x="4298950" y="12768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180975</xdr:colOff>
      <xdr:row>80</xdr:row>
      <xdr:rowOff>49530</xdr:rowOff>
    </xdr:from>
    <xdr:to xmlns:xdr="http://schemas.openxmlformats.org/drawingml/2006/spreadsheetDrawing">
      <xdr:col>24</xdr:col>
      <xdr:colOff>25400</xdr:colOff>
      <xdr:row>80</xdr:row>
      <xdr:rowOff>145415</xdr:rowOff>
    </xdr:to>
    <xdr:cxnSp macro="">
      <xdr:nvCxnSpPr>
        <xdr:cNvPr id="371" name="直線コネクタ 370"/>
        <xdr:cNvCxnSpPr/>
      </xdr:nvCxnSpPr>
      <xdr:spPr>
        <a:xfrm flipV="1">
          <a:off x="3619500" y="13765530"/>
          <a:ext cx="7493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49530</xdr:rowOff>
    </xdr:from>
    <xdr:ext cx="755650" cy="259080"/>
    <xdr:sp macro="" textlink="">
      <xdr:nvSpPr>
        <xdr:cNvPr id="372" name="公債費平均値テキスト"/>
        <xdr:cNvSpPr txBox="1"/>
      </xdr:nvSpPr>
      <xdr:spPr>
        <a:xfrm>
          <a:off x="4457700" y="1307973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73" name="フローチャート: 判断 372"/>
        <xdr:cNvSpPr/>
      </xdr:nvSpPr>
      <xdr:spPr>
        <a:xfrm>
          <a:off x="4337050" y="13234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140970</xdr:rowOff>
    </xdr:from>
    <xdr:to xmlns:xdr="http://schemas.openxmlformats.org/drawingml/2006/spreadsheetDrawing">
      <xdr:col>19</xdr:col>
      <xdr:colOff>180975</xdr:colOff>
      <xdr:row>80</xdr:row>
      <xdr:rowOff>145415</xdr:rowOff>
    </xdr:to>
    <xdr:cxnSp macro="">
      <xdr:nvCxnSpPr>
        <xdr:cNvPr id="374" name="直線コネクタ 373"/>
        <xdr:cNvCxnSpPr/>
      </xdr:nvCxnSpPr>
      <xdr:spPr>
        <a:xfrm>
          <a:off x="2813050" y="1385697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75" name="フローチャート: 判断 374"/>
        <xdr:cNvSpPr/>
      </xdr:nvSpPr>
      <xdr:spPr>
        <a:xfrm>
          <a:off x="3575050" y="13239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36600" cy="259080"/>
    <xdr:sp macro="" textlink="">
      <xdr:nvSpPr>
        <xdr:cNvPr id="376" name="テキスト ボックス 375"/>
        <xdr:cNvSpPr txBox="1"/>
      </xdr:nvSpPr>
      <xdr:spPr>
        <a:xfrm>
          <a:off x="3263900" y="13007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99695</xdr:rowOff>
    </xdr:from>
    <xdr:to xmlns:xdr="http://schemas.openxmlformats.org/drawingml/2006/spreadsheetDrawing">
      <xdr:col>15</xdr:col>
      <xdr:colOff>98425</xdr:colOff>
      <xdr:row>80</xdr:row>
      <xdr:rowOff>140970</xdr:rowOff>
    </xdr:to>
    <xdr:cxnSp macro="">
      <xdr:nvCxnSpPr>
        <xdr:cNvPr id="377" name="直線コネクタ 376"/>
        <xdr:cNvCxnSpPr/>
      </xdr:nvCxnSpPr>
      <xdr:spPr>
        <a:xfrm>
          <a:off x="2000250" y="13815695"/>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46355</xdr:rowOff>
    </xdr:from>
    <xdr:to xmlns:xdr="http://schemas.openxmlformats.org/drawingml/2006/spreadsheetDrawing">
      <xdr:col>15</xdr:col>
      <xdr:colOff>149225</xdr:colOff>
      <xdr:row>77</xdr:row>
      <xdr:rowOff>147955</xdr:rowOff>
    </xdr:to>
    <xdr:sp macro="" textlink="">
      <xdr:nvSpPr>
        <xdr:cNvPr id="378" name="フローチャート: 判断 377"/>
        <xdr:cNvSpPr/>
      </xdr:nvSpPr>
      <xdr:spPr>
        <a:xfrm>
          <a:off x="276225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158115</xdr:rowOff>
    </xdr:from>
    <xdr:ext cx="755650" cy="252730"/>
    <xdr:sp macro="" textlink="">
      <xdr:nvSpPr>
        <xdr:cNvPr id="379" name="テキスト ボックス 378"/>
        <xdr:cNvSpPr txBox="1"/>
      </xdr:nvSpPr>
      <xdr:spPr>
        <a:xfrm>
          <a:off x="2470150" y="1301686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76835</xdr:rowOff>
    </xdr:from>
    <xdr:to xmlns:xdr="http://schemas.openxmlformats.org/drawingml/2006/spreadsheetDrawing">
      <xdr:col>11</xdr:col>
      <xdr:colOff>9525</xdr:colOff>
      <xdr:row>80</xdr:row>
      <xdr:rowOff>99695</xdr:rowOff>
    </xdr:to>
    <xdr:cxnSp macro="">
      <xdr:nvCxnSpPr>
        <xdr:cNvPr id="380" name="直線コネクタ 379"/>
        <xdr:cNvCxnSpPr/>
      </xdr:nvCxnSpPr>
      <xdr:spPr>
        <a:xfrm>
          <a:off x="1206500" y="13792835"/>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55880</xdr:rowOff>
    </xdr:from>
    <xdr:to xmlns:xdr="http://schemas.openxmlformats.org/drawingml/2006/spreadsheetDrawing">
      <xdr:col>11</xdr:col>
      <xdr:colOff>60325</xdr:colOff>
      <xdr:row>77</xdr:row>
      <xdr:rowOff>157480</xdr:rowOff>
    </xdr:to>
    <xdr:sp macro="" textlink="">
      <xdr:nvSpPr>
        <xdr:cNvPr id="381" name="フローチャート: 判断 380"/>
        <xdr:cNvSpPr/>
      </xdr:nvSpPr>
      <xdr:spPr>
        <a:xfrm>
          <a:off x="1968500" y="13257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167640</xdr:rowOff>
    </xdr:from>
    <xdr:ext cx="762000" cy="252730"/>
    <xdr:sp macro="" textlink="">
      <xdr:nvSpPr>
        <xdr:cNvPr id="382" name="テキスト ボックス 381"/>
        <xdr:cNvSpPr txBox="1"/>
      </xdr:nvSpPr>
      <xdr:spPr>
        <a:xfrm>
          <a:off x="1657350" y="130263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69215</xdr:rowOff>
    </xdr:from>
    <xdr:to xmlns:xdr="http://schemas.openxmlformats.org/drawingml/2006/spreadsheetDrawing">
      <xdr:col>6</xdr:col>
      <xdr:colOff>171450</xdr:colOff>
      <xdr:row>77</xdr:row>
      <xdr:rowOff>170815</xdr:rowOff>
    </xdr:to>
    <xdr:sp macro="" textlink="">
      <xdr:nvSpPr>
        <xdr:cNvPr id="383" name="フローチャート: 判断 382"/>
        <xdr:cNvSpPr/>
      </xdr:nvSpPr>
      <xdr:spPr>
        <a:xfrm>
          <a:off x="11557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9525</xdr:rowOff>
    </xdr:from>
    <xdr:ext cx="758190" cy="252730"/>
    <xdr:sp macro="" textlink="">
      <xdr:nvSpPr>
        <xdr:cNvPr id="384" name="テキスト ボックス 383"/>
        <xdr:cNvSpPr txBox="1"/>
      </xdr:nvSpPr>
      <xdr:spPr>
        <a:xfrm>
          <a:off x="863600" y="1303972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8190" cy="259080"/>
    <xdr:sp macro="" textlink="">
      <xdr:nvSpPr>
        <xdr:cNvPr id="385" name="テキスト ボックス 384"/>
        <xdr:cNvSpPr txBox="1"/>
      </xdr:nvSpPr>
      <xdr:spPr>
        <a:xfrm>
          <a:off x="417195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5650" cy="259080"/>
    <xdr:sp macro="" textlink="">
      <xdr:nvSpPr>
        <xdr:cNvPr id="386" name="テキスト ボックス 385"/>
        <xdr:cNvSpPr txBox="1"/>
      </xdr:nvSpPr>
      <xdr:spPr>
        <a:xfrm>
          <a:off x="34290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7" name="テキスト ボックス 386"/>
        <xdr:cNvSpPr txBox="1"/>
      </xdr:nvSpPr>
      <xdr:spPr>
        <a:xfrm>
          <a:off x="26162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180975</xdr:colOff>
      <xdr:row>84</xdr:row>
      <xdr:rowOff>10160</xdr:rowOff>
    </xdr:from>
    <xdr:ext cx="762000" cy="259080"/>
    <xdr:sp macro="" textlink="">
      <xdr:nvSpPr>
        <xdr:cNvPr id="388" name="テキスト ボックス 387"/>
        <xdr:cNvSpPr txBox="1"/>
      </xdr:nvSpPr>
      <xdr:spPr>
        <a:xfrm>
          <a:off x="18097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5650" cy="259080"/>
    <xdr:sp macro="" textlink="">
      <xdr:nvSpPr>
        <xdr:cNvPr id="389" name="テキスト ボックス 388"/>
        <xdr:cNvSpPr txBox="1"/>
      </xdr:nvSpPr>
      <xdr:spPr>
        <a:xfrm>
          <a:off x="100965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170180</xdr:rowOff>
    </xdr:from>
    <xdr:to xmlns:xdr="http://schemas.openxmlformats.org/drawingml/2006/spreadsheetDrawing">
      <xdr:col>24</xdr:col>
      <xdr:colOff>76200</xdr:colOff>
      <xdr:row>80</xdr:row>
      <xdr:rowOff>100330</xdr:rowOff>
    </xdr:to>
    <xdr:sp macro="" textlink="">
      <xdr:nvSpPr>
        <xdr:cNvPr id="390" name="楕円 389"/>
        <xdr:cNvSpPr/>
      </xdr:nvSpPr>
      <xdr:spPr>
        <a:xfrm>
          <a:off x="4337050" y="13714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78740</xdr:rowOff>
    </xdr:from>
    <xdr:ext cx="755650" cy="259080"/>
    <xdr:sp macro="" textlink="">
      <xdr:nvSpPr>
        <xdr:cNvPr id="391" name="公債費該当値テキスト"/>
        <xdr:cNvSpPr txBox="1"/>
      </xdr:nvSpPr>
      <xdr:spPr>
        <a:xfrm>
          <a:off x="4457700" y="136232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80</xdr:row>
      <xdr:rowOff>94615</xdr:rowOff>
    </xdr:from>
    <xdr:to xmlns:xdr="http://schemas.openxmlformats.org/drawingml/2006/spreadsheetDrawing">
      <xdr:col>20</xdr:col>
      <xdr:colOff>38100</xdr:colOff>
      <xdr:row>81</xdr:row>
      <xdr:rowOff>24765</xdr:rowOff>
    </xdr:to>
    <xdr:sp macro="" textlink="">
      <xdr:nvSpPr>
        <xdr:cNvPr id="392" name="楕円 391"/>
        <xdr:cNvSpPr/>
      </xdr:nvSpPr>
      <xdr:spPr>
        <a:xfrm>
          <a:off x="3575050" y="138106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81</xdr:row>
      <xdr:rowOff>9525</xdr:rowOff>
    </xdr:from>
    <xdr:ext cx="736600" cy="252730"/>
    <xdr:sp macro="" textlink="">
      <xdr:nvSpPr>
        <xdr:cNvPr id="393" name="テキスト ボックス 392"/>
        <xdr:cNvSpPr txBox="1"/>
      </xdr:nvSpPr>
      <xdr:spPr>
        <a:xfrm>
          <a:off x="3263900" y="138969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80</xdr:row>
      <xdr:rowOff>90170</xdr:rowOff>
    </xdr:from>
    <xdr:to xmlns:xdr="http://schemas.openxmlformats.org/drawingml/2006/spreadsheetDrawing">
      <xdr:col>15</xdr:col>
      <xdr:colOff>149225</xdr:colOff>
      <xdr:row>81</xdr:row>
      <xdr:rowOff>20320</xdr:rowOff>
    </xdr:to>
    <xdr:sp macro="" textlink="">
      <xdr:nvSpPr>
        <xdr:cNvPr id="394" name="楕円 393"/>
        <xdr:cNvSpPr/>
      </xdr:nvSpPr>
      <xdr:spPr>
        <a:xfrm>
          <a:off x="276225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81</xdr:row>
      <xdr:rowOff>5080</xdr:rowOff>
    </xdr:from>
    <xdr:ext cx="755650" cy="259080"/>
    <xdr:sp macro="" textlink="">
      <xdr:nvSpPr>
        <xdr:cNvPr id="395" name="テキスト ボックス 394"/>
        <xdr:cNvSpPr txBox="1"/>
      </xdr:nvSpPr>
      <xdr:spPr>
        <a:xfrm>
          <a:off x="2470150" y="138925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80</xdr:row>
      <xdr:rowOff>48895</xdr:rowOff>
    </xdr:from>
    <xdr:to xmlns:xdr="http://schemas.openxmlformats.org/drawingml/2006/spreadsheetDrawing">
      <xdr:col>11</xdr:col>
      <xdr:colOff>60325</xdr:colOff>
      <xdr:row>80</xdr:row>
      <xdr:rowOff>150495</xdr:rowOff>
    </xdr:to>
    <xdr:sp macro="" textlink="">
      <xdr:nvSpPr>
        <xdr:cNvPr id="396" name="楕円 395"/>
        <xdr:cNvSpPr/>
      </xdr:nvSpPr>
      <xdr:spPr>
        <a:xfrm>
          <a:off x="1968500" y="13764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135255</xdr:rowOff>
    </xdr:from>
    <xdr:ext cx="762000" cy="252730"/>
    <xdr:sp macro="" textlink="">
      <xdr:nvSpPr>
        <xdr:cNvPr id="397" name="テキスト ボックス 396"/>
        <xdr:cNvSpPr txBox="1"/>
      </xdr:nvSpPr>
      <xdr:spPr>
        <a:xfrm>
          <a:off x="1657350" y="138512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26035</xdr:rowOff>
    </xdr:from>
    <xdr:to xmlns:xdr="http://schemas.openxmlformats.org/drawingml/2006/spreadsheetDrawing">
      <xdr:col>6</xdr:col>
      <xdr:colOff>171450</xdr:colOff>
      <xdr:row>80</xdr:row>
      <xdr:rowOff>127635</xdr:rowOff>
    </xdr:to>
    <xdr:sp macro="" textlink="">
      <xdr:nvSpPr>
        <xdr:cNvPr id="398" name="楕円 397"/>
        <xdr:cNvSpPr/>
      </xdr:nvSpPr>
      <xdr:spPr>
        <a:xfrm>
          <a:off x="1155700" y="137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112395</xdr:rowOff>
    </xdr:from>
    <xdr:ext cx="758190" cy="252730"/>
    <xdr:sp macro="" textlink="">
      <xdr:nvSpPr>
        <xdr:cNvPr id="399" name="テキスト ボックス 398"/>
        <xdr:cNvSpPr txBox="1"/>
      </xdr:nvSpPr>
      <xdr:spPr>
        <a:xfrm>
          <a:off x="863600" y="1382839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1264900" y="11557000"/>
          <a:ext cx="4184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5462250" y="11620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5462250" y="11811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6998950" y="116205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6998950" y="11811000"/>
          <a:ext cx="12636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18459450" y="11620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18459450" y="118110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1264900" y="12128500"/>
          <a:ext cx="41846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180975</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5744825" y="12128500"/>
          <a:ext cx="4835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5805150" y="12128500"/>
          <a:ext cx="34480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5843250" y="12446000"/>
          <a:ext cx="460375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立大学運営に要する経費が地方交付税で措置されることに伴い補助費等が増加するなど悪化要因があったものの、普通交付税や地方消費税交付金の歳入増加などの要因から、対前年度比で4.7ポイント減少した。しかし、今後は、老朽化する公共施設の維持補修費などの増加が見込まれ、比率は上昇していくと見込んでいることから、今後も既存事業の費用対効果等を踏まえた事業の構築等に努めていく。</a:t>
          </a: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11" name="テキスト ボックス 410"/>
        <xdr:cNvSpPr txBox="1"/>
      </xdr:nvSpPr>
      <xdr:spPr>
        <a:xfrm>
          <a:off x="112268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1264900" y="14414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2730"/>
    <xdr:sp macro="" textlink="">
      <xdr:nvSpPr>
        <xdr:cNvPr id="413" name="テキスト ボックス 412"/>
        <xdr:cNvSpPr txBox="1"/>
      </xdr:nvSpPr>
      <xdr:spPr>
        <a:xfrm>
          <a:off x="10814050" y="14272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1264900" y="139573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8000" cy="252730"/>
    <xdr:sp macro="" textlink="">
      <xdr:nvSpPr>
        <xdr:cNvPr id="415" name="テキスト ボックス 414"/>
        <xdr:cNvSpPr txBox="1"/>
      </xdr:nvSpPr>
      <xdr:spPr>
        <a:xfrm>
          <a:off x="10814050" y="138150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1264900" y="135001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8000" cy="252730"/>
    <xdr:sp macro="" textlink="">
      <xdr:nvSpPr>
        <xdr:cNvPr id="417" name="テキスト ボックス 416"/>
        <xdr:cNvSpPr txBox="1"/>
      </xdr:nvSpPr>
      <xdr:spPr>
        <a:xfrm>
          <a:off x="10814050" y="133578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1264900" y="130429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8000" cy="252730"/>
    <xdr:sp macro="" textlink="">
      <xdr:nvSpPr>
        <xdr:cNvPr id="419" name="テキスト ボックス 418"/>
        <xdr:cNvSpPr txBox="1"/>
      </xdr:nvSpPr>
      <xdr:spPr>
        <a:xfrm>
          <a:off x="10814050" y="129006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1264900" y="125857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8000" cy="252730"/>
    <xdr:sp macro="" textlink="">
      <xdr:nvSpPr>
        <xdr:cNvPr id="421" name="テキスト ボックス 420"/>
        <xdr:cNvSpPr txBox="1"/>
      </xdr:nvSpPr>
      <xdr:spPr>
        <a:xfrm>
          <a:off x="10814050" y="124434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1264900" y="12128500"/>
          <a:ext cx="4184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2730"/>
    <xdr:sp macro="" textlink="">
      <xdr:nvSpPr>
        <xdr:cNvPr id="423" name="テキスト ボックス 422"/>
        <xdr:cNvSpPr txBox="1"/>
      </xdr:nvSpPr>
      <xdr:spPr>
        <a:xfrm>
          <a:off x="10814050" y="11986260"/>
          <a:ext cx="508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1264900" y="12128500"/>
          <a:ext cx="41846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8255</xdr:rowOff>
    </xdr:from>
    <xdr:to xmlns:xdr="http://schemas.openxmlformats.org/drawingml/2006/spreadsheetDrawing">
      <xdr:col>82</xdr:col>
      <xdr:colOff>107950</xdr:colOff>
      <xdr:row>81</xdr:row>
      <xdr:rowOff>42545</xdr:rowOff>
    </xdr:to>
    <xdr:cxnSp macro="">
      <xdr:nvCxnSpPr>
        <xdr:cNvPr id="425" name="直線コネクタ 424"/>
        <xdr:cNvCxnSpPr/>
      </xdr:nvCxnSpPr>
      <xdr:spPr>
        <a:xfrm flipV="1">
          <a:off x="14947900" y="1269555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81</xdr:row>
      <xdr:rowOff>14605</xdr:rowOff>
    </xdr:from>
    <xdr:ext cx="762000" cy="259080"/>
    <xdr:sp macro="" textlink="">
      <xdr:nvSpPr>
        <xdr:cNvPr id="426" name="公債費以外最小値テキスト"/>
        <xdr:cNvSpPr txBox="1"/>
      </xdr:nvSpPr>
      <xdr:spPr>
        <a:xfrm>
          <a:off x="15020925"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42545</xdr:rowOff>
    </xdr:from>
    <xdr:to xmlns:xdr="http://schemas.openxmlformats.org/drawingml/2006/spreadsheetDrawing">
      <xdr:col>82</xdr:col>
      <xdr:colOff>180975</xdr:colOff>
      <xdr:row>81</xdr:row>
      <xdr:rowOff>42545</xdr:rowOff>
    </xdr:to>
    <xdr:cxnSp macro="">
      <xdr:nvCxnSpPr>
        <xdr:cNvPr id="427" name="直線コネクタ 426"/>
        <xdr:cNvCxnSpPr/>
      </xdr:nvCxnSpPr>
      <xdr:spPr>
        <a:xfrm>
          <a:off x="14859000" y="13929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72</xdr:row>
      <xdr:rowOff>94615</xdr:rowOff>
    </xdr:from>
    <xdr:ext cx="762000" cy="259080"/>
    <xdr:sp macro="" textlink="">
      <xdr:nvSpPr>
        <xdr:cNvPr id="428" name="公債費以外最大値テキスト"/>
        <xdr:cNvSpPr txBox="1"/>
      </xdr:nvSpPr>
      <xdr:spPr>
        <a:xfrm>
          <a:off x="15020925" y="1243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8255</xdr:rowOff>
    </xdr:from>
    <xdr:to xmlns:xdr="http://schemas.openxmlformats.org/drawingml/2006/spreadsheetDrawing">
      <xdr:col>82</xdr:col>
      <xdr:colOff>180975</xdr:colOff>
      <xdr:row>74</xdr:row>
      <xdr:rowOff>8255</xdr:rowOff>
    </xdr:to>
    <xdr:cxnSp macro="">
      <xdr:nvCxnSpPr>
        <xdr:cNvPr id="429" name="直線コネクタ 428"/>
        <xdr:cNvCxnSpPr/>
      </xdr:nvCxnSpPr>
      <xdr:spPr>
        <a:xfrm>
          <a:off x="14859000" y="126955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17780</xdr:rowOff>
    </xdr:from>
    <xdr:to xmlns:xdr="http://schemas.openxmlformats.org/drawingml/2006/spreadsheetDrawing">
      <xdr:col>82</xdr:col>
      <xdr:colOff>107950</xdr:colOff>
      <xdr:row>75</xdr:row>
      <xdr:rowOff>60960</xdr:rowOff>
    </xdr:to>
    <xdr:cxnSp macro="">
      <xdr:nvCxnSpPr>
        <xdr:cNvPr id="430" name="直線コネクタ 429"/>
        <xdr:cNvCxnSpPr/>
      </xdr:nvCxnSpPr>
      <xdr:spPr>
        <a:xfrm flipV="1">
          <a:off x="14185900" y="12705080"/>
          <a:ext cx="762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180975</xdr:colOff>
      <xdr:row>76</xdr:row>
      <xdr:rowOff>25400</xdr:rowOff>
    </xdr:from>
    <xdr:ext cx="762000" cy="259080"/>
    <xdr:sp macro="" textlink="">
      <xdr:nvSpPr>
        <xdr:cNvPr id="431" name="公債費以外平均値テキスト"/>
        <xdr:cNvSpPr txBox="1"/>
      </xdr:nvSpPr>
      <xdr:spPr>
        <a:xfrm>
          <a:off x="15020925"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53340</xdr:rowOff>
    </xdr:from>
    <xdr:to xmlns:xdr="http://schemas.openxmlformats.org/drawingml/2006/spreadsheetDrawing">
      <xdr:col>82</xdr:col>
      <xdr:colOff>158750</xdr:colOff>
      <xdr:row>76</xdr:row>
      <xdr:rowOff>154940</xdr:rowOff>
    </xdr:to>
    <xdr:sp macro="" textlink="">
      <xdr:nvSpPr>
        <xdr:cNvPr id="432" name="フローチャート: 判断 431"/>
        <xdr:cNvSpPr/>
      </xdr:nvSpPr>
      <xdr:spPr>
        <a:xfrm>
          <a:off x="148971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60960</xdr:rowOff>
    </xdr:from>
    <xdr:to xmlns:xdr="http://schemas.openxmlformats.org/drawingml/2006/spreadsheetDrawing">
      <xdr:col>78</xdr:col>
      <xdr:colOff>69850</xdr:colOff>
      <xdr:row>75</xdr:row>
      <xdr:rowOff>69850</xdr:rowOff>
    </xdr:to>
    <xdr:cxnSp macro="">
      <xdr:nvCxnSpPr>
        <xdr:cNvPr id="433" name="直線コネクタ 432"/>
        <xdr:cNvCxnSpPr/>
      </xdr:nvCxnSpPr>
      <xdr:spPr>
        <a:xfrm flipV="1">
          <a:off x="13392150" y="1291971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83185</xdr:rowOff>
    </xdr:from>
    <xdr:to xmlns:xdr="http://schemas.openxmlformats.org/drawingml/2006/spreadsheetDrawing">
      <xdr:col>78</xdr:col>
      <xdr:colOff>120650</xdr:colOff>
      <xdr:row>78</xdr:row>
      <xdr:rowOff>13335</xdr:rowOff>
    </xdr:to>
    <xdr:sp macro="" textlink="">
      <xdr:nvSpPr>
        <xdr:cNvPr id="434" name="フローチャート: 判断 433"/>
        <xdr:cNvSpPr/>
      </xdr:nvSpPr>
      <xdr:spPr>
        <a:xfrm>
          <a:off x="141351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169545</xdr:rowOff>
    </xdr:from>
    <xdr:ext cx="732790" cy="252730"/>
    <xdr:sp macro="" textlink="">
      <xdr:nvSpPr>
        <xdr:cNvPr id="435" name="テキスト ボックス 434"/>
        <xdr:cNvSpPr txBox="1"/>
      </xdr:nvSpPr>
      <xdr:spPr>
        <a:xfrm>
          <a:off x="13843000" y="13371195"/>
          <a:ext cx="7327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69850</xdr:rowOff>
    </xdr:from>
    <xdr:to xmlns:xdr="http://schemas.openxmlformats.org/drawingml/2006/spreadsheetDrawing">
      <xdr:col>73</xdr:col>
      <xdr:colOff>180975</xdr:colOff>
      <xdr:row>75</xdr:row>
      <xdr:rowOff>83820</xdr:rowOff>
    </xdr:to>
    <xdr:cxnSp macro="">
      <xdr:nvCxnSpPr>
        <xdr:cNvPr id="436" name="直線コネクタ 435"/>
        <xdr:cNvCxnSpPr/>
      </xdr:nvCxnSpPr>
      <xdr:spPr>
        <a:xfrm flipV="1">
          <a:off x="12579350" y="1292860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83185</xdr:rowOff>
    </xdr:from>
    <xdr:to xmlns:xdr="http://schemas.openxmlformats.org/drawingml/2006/spreadsheetDrawing">
      <xdr:col>74</xdr:col>
      <xdr:colOff>31750</xdr:colOff>
      <xdr:row>78</xdr:row>
      <xdr:rowOff>13335</xdr:rowOff>
    </xdr:to>
    <xdr:sp macro="" textlink="">
      <xdr:nvSpPr>
        <xdr:cNvPr id="437" name="フローチャート: 判断 436"/>
        <xdr:cNvSpPr/>
      </xdr:nvSpPr>
      <xdr:spPr>
        <a:xfrm>
          <a:off x="13341350" y="13284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169545</xdr:rowOff>
    </xdr:from>
    <xdr:ext cx="762000" cy="252730"/>
    <xdr:sp macro="" textlink="">
      <xdr:nvSpPr>
        <xdr:cNvPr id="438" name="テキスト ボックス 437"/>
        <xdr:cNvSpPr txBox="1"/>
      </xdr:nvSpPr>
      <xdr:spPr>
        <a:xfrm>
          <a:off x="13030200" y="133711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83820</xdr:rowOff>
    </xdr:from>
    <xdr:to xmlns:xdr="http://schemas.openxmlformats.org/drawingml/2006/spreadsheetDrawing">
      <xdr:col>69</xdr:col>
      <xdr:colOff>92075</xdr:colOff>
      <xdr:row>75</xdr:row>
      <xdr:rowOff>161290</xdr:rowOff>
    </xdr:to>
    <xdr:cxnSp macro="">
      <xdr:nvCxnSpPr>
        <xdr:cNvPr id="439" name="直線コネクタ 438"/>
        <xdr:cNvCxnSpPr/>
      </xdr:nvCxnSpPr>
      <xdr:spPr>
        <a:xfrm flipV="1">
          <a:off x="11766550" y="12942570"/>
          <a:ext cx="8128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46355</xdr:rowOff>
    </xdr:from>
    <xdr:to xmlns:xdr="http://schemas.openxmlformats.org/drawingml/2006/spreadsheetDrawing">
      <xdr:col>69</xdr:col>
      <xdr:colOff>142875</xdr:colOff>
      <xdr:row>77</xdr:row>
      <xdr:rowOff>147955</xdr:rowOff>
    </xdr:to>
    <xdr:sp macro="" textlink="">
      <xdr:nvSpPr>
        <xdr:cNvPr id="440" name="フローチャート: 判断 439"/>
        <xdr:cNvSpPr/>
      </xdr:nvSpPr>
      <xdr:spPr>
        <a:xfrm>
          <a:off x="1252855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132715</xdr:rowOff>
    </xdr:from>
    <xdr:ext cx="759460" cy="252730"/>
    <xdr:sp macro="" textlink="">
      <xdr:nvSpPr>
        <xdr:cNvPr id="441" name="テキスト ボックス 440"/>
        <xdr:cNvSpPr txBox="1"/>
      </xdr:nvSpPr>
      <xdr:spPr>
        <a:xfrm>
          <a:off x="12236450" y="1333436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41910</xdr:rowOff>
    </xdr:from>
    <xdr:to xmlns:xdr="http://schemas.openxmlformats.org/drawingml/2006/spreadsheetDrawing">
      <xdr:col>65</xdr:col>
      <xdr:colOff>53975</xdr:colOff>
      <xdr:row>77</xdr:row>
      <xdr:rowOff>143510</xdr:rowOff>
    </xdr:to>
    <xdr:sp macro="" textlink="">
      <xdr:nvSpPr>
        <xdr:cNvPr id="442" name="フローチャート: 判断 441"/>
        <xdr:cNvSpPr/>
      </xdr:nvSpPr>
      <xdr:spPr>
        <a:xfrm>
          <a:off x="11734800" y="13243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128270</xdr:rowOff>
    </xdr:from>
    <xdr:ext cx="758190" cy="259080"/>
    <xdr:sp macro="" textlink="">
      <xdr:nvSpPr>
        <xdr:cNvPr id="443" name="テキスト ボックス 442"/>
        <xdr:cNvSpPr txBox="1"/>
      </xdr:nvSpPr>
      <xdr:spPr>
        <a:xfrm>
          <a:off x="11423650" y="133299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5650" cy="259080"/>
    <xdr:sp macro="" textlink="">
      <xdr:nvSpPr>
        <xdr:cNvPr id="444" name="テキスト ボックス 443"/>
        <xdr:cNvSpPr txBox="1"/>
      </xdr:nvSpPr>
      <xdr:spPr>
        <a:xfrm>
          <a:off x="1475105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5" name="テキスト ボックス 444"/>
        <xdr:cNvSpPr txBox="1"/>
      </xdr:nvSpPr>
      <xdr:spPr>
        <a:xfrm>
          <a:off x="1398905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6" name="テキスト ボックス 445"/>
        <xdr:cNvSpPr txBox="1"/>
      </xdr:nvSpPr>
      <xdr:spPr>
        <a:xfrm>
          <a:off x="131953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58190" cy="259080"/>
    <xdr:sp macro="" textlink="">
      <xdr:nvSpPr>
        <xdr:cNvPr id="447" name="テキスト ボックス 446"/>
        <xdr:cNvSpPr txBox="1"/>
      </xdr:nvSpPr>
      <xdr:spPr>
        <a:xfrm>
          <a:off x="123825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180975</xdr:colOff>
      <xdr:row>84</xdr:row>
      <xdr:rowOff>10160</xdr:rowOff>
    </xdr:from>
    <xdr:ext cx="762000" cy="259080"/>
    <xdr:sp macro="" textlink="">
      <xdr:nvSpPr>
        <xdr:cNvPr id="448" name="テキスト ボックス 447"/>
        <xdr:cNvSpPr txBox="1"/>
      </xdr:nvSpPr>
      <xdr:spPr>
        <a:xfrm>
          <a:off x="115824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73</xdr:row>
      <xdr:rowOff>137795</xdr:rowOff>
    </xdr:from>
    <xdr:to xmlns:xdr="http://schemas.openxmlformats.org/drawingml/2006/spreadsheetDrawing">
      <xdr:col>82</xdr:col>
      <xdr:colOff>158750</xdr:colOff>
      <xdr:row>74</xdr:row>
      <xdr:rowOff>67945</xdr:rowOff>
    </xdr:to>
    <xdr:sp macro="" textlink="">
      <xdr:nvSpPr>
        <xdr:cNvPr id="449" name="楕円 448"/>
        <xdr:cNvSpPr/>
      </xdr:nvSpPr>
      <xdr:spPr>
        <a:xfrm>
          <a:off x="148971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180975</xdr:colOff>
      <xdr:row>73</xdr:row>
      <xdr:rowOff>46355</xdr:rowOff>
    </xdr:from>
    <xdr:ext cx="762000" cy="259080"/>
    <xdr:sp macro="" textlink="">
      <xdr:nvSpPr>
        <xdr:cNvPr id="450" name="公債費以外該当値テキスト"/>
        <xdr:cNvSpPr txBox="1"/>
      </xdr:nvSpPr>
      <xdr:spPr>
        <a:xfrm>
          <a:off x="15020925" y="1256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10160</xdr:rowOff>
    </xdr:from>
    <xdr:to xmlns:xdr="http://schemas.openxmlformats.org/drawingml/2006/spreadsheetDrawing">
      <xdr:col>78</xdr:col>
      <xdr:colOff>120650</xdr:colOff>
      <xdr:row>75</xdr:row>
      <xdr:rowOff>111760</xdr:rowOff>
    </xdr:to>
    <xdr:sp macro="" textlink="">
      <xdr:nvSpPr>
        <xdr:cNvPr id="451" name="楕円 450"/>
        <xdr:cNvSpPr/>
      </xdr:nvSpPr>
      <xdr:spPr>
        <a:xfrm>
          <a:off x="141351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121920</xdr:rowOff>
    </xdr:from>
    <xdr:ext cx="732790" cy="252730"/>
    <xdr:sp macro="" textlink="">
      <xdr:nvSpPr>
        <xdr:cNvPr id="452" name="テキスト ボックス 451"/>
        <xdr:cNvSpPr txBox="1"/>
      </xdr:nvSpPr>
      <xdr:spPr>
        <a:xfrm>
          <a:off x="13843000" y="12637770"/>
          <a:ext cx="7327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19050</xdr:rowOff>
    </xdr:from>
    <xdr:to xmlns:xdr="http://schemas.openxmlformats.org/drawingml/2006/spreadsheetDrawing">
      <xdr:col>74</xdr:col>
      <xdr:colOff>31750</xdr:colOff>
      <xdr:row>75</xdr:row>
      <xdr:rowOff>120650</xdr:rowOff>
    </xdr:to>
    <xdr:sp macro="" textlink="">
      <xdr:nvSpPr>
        <xdr:cNvPr id="453" name="楕円 452"/>
        <xdr:cNvSpPr/>
      </xdr:nvSpPr>
      <xdr:spPr>
        <a:xfrm>
          <a:off x="13341350" y="12877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130810</xdr:rowOff>
    </xdr:from>
    <xdr:ext cx="762000" cy="259080"/>
    <xdr:sp macro="" textlink="">
      <xdr:nvSpPr>
        <xdr:cNvPr id="454" name="テキスト ボックス 453"/>
        <xdr:cNvSpPr txBox="1"/>
      </xdr:nvSpPr>
      <xdr:spPr>
        <a:xfrm>
          <a:off x="13030200" y="1264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33020</xdr:rowOff>
    </xdr:from>
    <xdr:to xmlns:xdr="http://schemas.openxmlformats.org/drawingml/2006/spreadsheetDrawing">
      <xdr:col>69</xdr:col>
      <xdr:colOff>142875</xdr:colOff>
      <xdr:row>75</xdr:row>
      <xdr:rowOff>134620</xdr:rowOff>
    </xdr:to>
    <xdr:sp macro="" textlink="">
      <xdr:nvSpPr>
        <xdr:cNvPr id="455" name="楕円 454"/>
        <xdr:cNvSpPr/>
      </xdr:nvSpPr>
      <xdr:spPr>
        <a:xfrm>
          <a:off x="1252855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144780</xdr:rowOff>
    </xdr:from>
    <xdr:ext cx="759460" cy="252730"/>
    <xdr:sp macro="" textlink="">
      <xdr:nvSpPr>
        <xdr:cNvPr id="456" name="テキスト ボックス 455"/>
        <xdr:cNvSpPr txBox="1"/>
      </xdr:nvSpPr>
      <xdr:spPr>
        <a:xfrm>
          <a:off x="12236450" y="1266063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110490</xdr:rowOff>
    </xdr:from>
    <xdr:to xmlns:xdr="http://schemas.openxmlformats.org/drawingml/2006/spreadsheetDrawing">
      <xdr:col>65</xdr:col>
      <xdr:colOff>53975</xdr:colOff>
      <xdr:row>76</xdr:row>
      <xdr:rowOff>40640</xdr:rowOff>
    </xdr:to>
    <xdr:sp macro="" textlink="">
      <xdr:nvSpPr>
        <xdr:cNvPr id="457" name="楕円 456"/>
        <xdr:cNvSpPr/>
      </xdr:nvSpPr>
      <xdr:spPr>
        <a:xfrm>
          <a:off x="11734800" y="129692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50800</xdr:rowOff>
    </xdr:from>
    <xdr:ext cx="758190" cy="259080"/>
    <xdr:sp macro="" textlink="">
      <xdr:nvSpPr>
        <xdr:cNvPr id="458" name="テキスト ボックス 457"/>
        <xdr:cNvSpPr txBox="1"/>
      </xdr:nvSpPr>
      <xdr:spPr>
        <a:xfrm>
          <a:off x="11423650" y="127381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87630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7630"/>
          <a:ext cx="11224895" cy="4267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37465</xdr:rowOff>
    </xdr:to>
    <xdr:sp macro="" textlink="">
      <xdr:nvSpPr>
        <xdr:cNvPr id="4" name="団体名称ボックス1"/>
        <xdr:cNvSpPr/>
      </xdr:nvSpPr>
      <xdr:spPr>
        <a:xfrm>
          <a:off x="12830810" y="0"/>
          <a:ext cx="2768600" cy="3676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840335" y="12065"/>
          <a:ext cx="2743200" cy="3435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31115</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2853035" y="31115"/>
          <a:ext cx="27101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新潟県三条市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824210" y="0"/>
          <a:ext cx="1809750" cy="3676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12065</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849610" y="12065"/>
          <a:ext cx="1765300" cy="3435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31115</xdr:rowOff>
    </xdr:from>
    <xdr:to xmlns:xdr="http://schemas.openxmlformats.org/drawingml/2006/spreadsheetDrawing">
      <xdr:col>41</xdr:col>
      <xdr:colOff>450215</xdr:colOff>
      <xdr:row>2</xdr:row>
      <xdr:rowOff>12065</xdr:rowOff>
    </xdr:to>
    <xdr:sp macro="" textlink="">
      <xdr:nvSpPr>
        <xdr:cNvPr id="9" name="正方形/長方形 8"/>
        <xdr:cNvSpPr/>
      </xdr:nvSpPr>
      <xdr:spPr>
        <a:xfrm>
          <a:off x="10875010" y="31115"/>
          <a:ext cx="17075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56435" y="11709400"/>
          <a:ext cx="3836670" cy="24511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65405</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72690" y="11746230"/>
          <a:ext cx="1141095"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153035</xdr:rowOff>
    </xdr:from>
    <xdr:to xmlns:xdr="http://schemas.openxmlformats.org/drawingml/2006/spreadsheetDrawing">
      <xdr:col>14</xdr:col>
      <xdr:colOff>38100</xdr:colOff>
      <xdr:row>63</xdr:row>
      <xdr:rowOff>153035</xdr:rowOff>
    </xdr:to>
    <xdr:cxnSp macro="">
      <xdr:nvCxnSpPr>
        <xdr:cNvPr id="12" name="直線コネクタ 11"/>
        <xdr:cNvCxnSpPr/>
      </xdr:nvCxnSpPr>
      <xdr:spPr>
        <a:xfrm>
          <a:off x="2192020" y="11833860"/>
          <a:ext cx="25527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75205" y="11783695"/>
          <a:ext cx="101600" cy="9652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059555" y="11783695"/>
          <a:ext cx="83185"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65405</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269740" y="11746230"/>
          <a:ext cx="1141095"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85090</xdr:rowOff>
    </xdr:to>
    <xdr:sp macro="" textlink="">
      <xdr:nvSpPr>
        <xdr:cNvPr id="16" name="正方形/長方形 15"/>
        <xdr:cNvSpPr/>
      </xdr:nvSpPr>
      <xdr:spPr>
        <a:xfrm>
          <a:off x="1956435" y="1038225"/>
          <a:ext cx="3836670" cy="2533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204595"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20370" y="1152525"/>
          <a:ext cx="1141095"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0370" y="1411605"/>
          <a:ext cx="114109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0370" y="1711325"/>
          <a:ext cx="11410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172085</xdr:colOff>
      <xdr:row>7</xdr:row>
      <xdr:rowOff>8890</xdr:rowOff>
    </xdr:to>
    <xdr:cxnSp macro="">
      <xdr:nvCxnSpPr>
        <xdr:cNvPr id="21" name="直線コネクタ 20"/>
        <xdr:cNvCxnSpPr/>
      </xdr:nvCxnSpPr>
      <xdr:spPr>
        <a:xfrm flipH="1">
          <a:off x="178435" y="1215390"/>
          <a:ext cx="16573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4160"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172085</xdr:colOff>
      <xdr:row>9</xdr:row>
      <xdr:rowOff>123825</xdr:rowOff>
    </xdr:to>
    <xdr:cxnSp macro="">
      <xdr:nvCxnSpPr>
        <xdr:cNvPr id="23" name="直線コネクタ 22"/>
        <xdr:cNvCxnSpPr/>
      </xdr:nvCxnSpPr>
      <xdr:spPr>
        <a:xfrm flipH="1">
          <a:off x="178435" y="1660525"/>
          <a:ext cx="16573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4160"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172085</xdr:colOff>
      <xdr:row>11</xdr:row>
      <xdr:rowOff>161925</xdr:rowOff>
    </xdr:to>
    <xdr:cxnSp macro="">
      <xdr:nvCxnSpPr>
        <xdr:cNvPr id="25" name="直線コネクタ 24"/>
        <xdr:cNvCxnSpPr/>
      </xdr:nvCxnSpPr>
      <xdr:spPr>
        <a:xfrm flipH="1">
          <a:off x="178435" y="2041525"/>
          <a:ext cx="16573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59690</xdr:rowOff>
    </xdr:to>
    <xdr:sp macro="" textlink="">
      <xdr:nvSpPr>
        <xdr:cNvPr id="26" name="楕円 25"/>
        <xdr:cNvSpPr/>
      </xdr:nvSpPr>
      <xdr:spPr>
        <a:xfrm>
          <a:off x="213360" y="11652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53340</xdr:rowOff>
    </xdr:from>
    <xdr:to xmlns:xdr="http://schemas.openxmlformats.org/drawingml/2006/spreadsheetDrawing">
      <xdr:col>1</xdr:col>
      <xdr:colOff>142875</xdr:colOff>
      <xdr:row>8</xdr:row>
      <xdr:rowOff>153035</xdr:rowOff>
    </xdr:to>
    <xdr:sp macro="" textlink="">
      <xdr:nvSpPr>
        <xdr:cNvPr id="27" name="フローチャート: 判断 26"/>
        <xdr:cNvSpPr/>
      </xdr:nvSpPr>
      <xdr:spPr>
        <a:xfrm>
          <a:off x="213360" y="142494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56435" y="1597025"/>
          <a:ext cx="3836670" cy="223901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65430"/>
    <xdr:sp macro="" textlink="">
      <xdr:nvSpPr>
        <xdr:cNvPr id="29" name="テキスト ボックス 28"/>
        <xdr:cNvSpPr txBox="1"/>
      </xdr:nvSpPr>
      <xdr:spPr>
        <a:xfrm>
          <a:off x="1529080" y="1228725"/>
          <a:ext cx="4114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56435" y="3836035"/>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62000" cy="254635"/>
    <xdr:sp macro="" textlink="">
      <xdr:nvSpPr>
        <xdr:cNvPr id="31" name="テキスト ボックス 30"/>
        <xdr:cNvSpPr txBox="1"/>
      </xdr:nvSpPr>
      <xdr:spPr>
        <a:xfrm>
          <a:off x="1255395" y="369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77470</xdr:rowOff>
    </xdr:from>
    <xdr:to xmlns:xdr="http://schemas.openxmlformats.org/drawingml/2006/spreadsheetDrawing">
      <xdr:col>33</xdr:col>
      <xdr:colOff>114300</xdr:colOff>
      <xdr:row>20</xdr:row>
      <xdr:rowOff>77470</xdr:rowOff>
    </xdr:to>
    <xdr:cxnSp macro="">
      <xdr:nvCxnSpPr>
        <xdr:cNvPr id="32" name="直線コネクタ 31"/>
        <xdr:cNvCxnSpPr/>
      </xdr:nvCxnSpPr>
      <xdr:spPr>
        <a:xfrm>
          <a:off x="1956435" y="3468370"/>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106680</xdr:rowOff>
    </xdr:from>
    <xdr:ext cx="762000" cy="254635"/>
    <xdr:sp macro="" textlink="">
      <xdr:nvSpPr>
        <xdr:cNvPr id="33" name="テキスト ボックス 32"/>
        <xdr:cNvSpPr txBox="1"/>
      </xdr:nvSpPr>
      <xdr:spPr>
        <a:xfrm>
          <a:off x="1255395" y="3332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40005</xdr:rowOff>
    </xdr:from>
    <xdr:to xmlns:xdr="http://schemas.openxmlformats.org/drawingml/2006/spreadsheetDrawing">
      <xdr:col>33</xdr:col>
      <xdr:colOff>114300</xdr:colOff>
      <xdr:row>18</xdr:row>
      <xdr:rowOff>40005</xdr:rowOff>
    </xdr:to>
    <xdr:cxnSp macro="">
      <xdr:nvCxnSpPr>
        <xdr:cNvPr id="34" name="直線コネクタ 33"/>
        <xdr:cNvCxnSpPr/>
      </xdr:nvCxnSpPr>
      <xdr:spPr>
        <a:xfrm>
          <a:off x="1956435" y="3100705"/>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69215</xdr:rowOff>
    </xdr:from>
    <xdr:ext cx="762000" cy="254635"/>
    <xdr:sp macro="" textlink="">
      <xdr:nvSpPr>
        <xdr:cNvPr id="35" name="テキスト ボックス 34"/>
        <xdr:cNvSpPr txBox="1"/>
      </xdr:nvSpPr>
      <xdr:spPr>
        <a:xfrm>
          <a:off x="1255395" y="29648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56435" y="2733675"/>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31750</xdr:rowOff>
    </xdr:from>
    <xdr:ext cx="762000" cy="249555"/>
    <xdr:sp macro="" textlink="">
      <xdr:nvSpPr>
        <xdr:cNvPr id="37" name="テキスト ボックス 36"/>
        <xdr:cNvSpPr txBox="1"/>
      </xdr:nvSpPr>
      <xdr:spPr>
        <a:xfrm>
          <a:off x="1255395" y="25971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56435" y="2359025"/>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2730"/>
    <xdr:sp macro="" textlink="">
      <xdr:nvSpPr>
        <xdr:cNvPr id="39" name="テキスト ボックス 38"/>
        <xdr:cNvSpPr txBox="1"/>
      </xdr:nvSpPr>
      <xdr:spPr>
        <a:xfrm>
          <a:off x="1255395" y="22174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56435" y="1978025"/>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55395" y="183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56435" y="1597025"/>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88265</xdr:rowOff>
    </xdr:from>
    <xdr:ext cx="762000" cy="252095"/>
    <xdr:sp macro="" textlink="">
      <xdr:nvSpPr>
        <xdr:cNvPr id="43" name="テキスト ボックス 42"/>
        <xdr:cNvSpPr txBox="1"/>
      </xdr:nvSpPr>
      <xdr:spPr>
        <a:xfrm>
          <a:off x="1255395" y="14598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44" name="人口1人当たり決算額の推移グラフ枠130"/>
        <xdr:cNvSpPr/>
      </xdr:nvSpPr>
      <xdr:spPr>
        <a:xfrm>
          <a:off x="1956435" y="1597025"/>
          <a:ext cx="3836670" cy="223901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66675</xdr:rowOff>
    </xdr:from>
    <xdr:to xmlns:xdr="http://schemas.openxmlformats.org/drawingml/2006/spreadsheetDrawing">
      <xdr:col>29</xdr:col>
      <xdr:colOff>127000</xdr:colOff>
      <xdr:row>19</xdr:row>
      <xdr:rowOff>104140</xdr:rowOff>
    </xdr:to>
    <xdr:cxnSp macro="">
      <xdr:nvCxnSpPr>
        <xdr:cNvPr id="45" name="直線コネクタ 44"/>
        <xdr:cNvCxnSpPr/>
      </xdr:nvCxnSpPr>
      <xdr:spPr>
        <a:xfrm flipV="1">
          <a:off x="5117465" y="2117725"/>
          <a:ext cx="0" cy="1212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76200</xdr:rowOff>
    </xdr:from>
    <xdr:ext cx="762000" cy="254635"/>
    <xdr:sp macro="" textlink="">
      <xdr:nvSpPr>
        <xdr:cNvPr id="46" name="人口1人当たり決算額の推移最小値テキスト130"/>
        <xdr:cNvSpPr txBox="1"/>
      </xdr:nvSpPr>
      <xdr:spPr>
        <a:xfrm>
          <a:off x="5187950" y="3302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104140</xdr:rowOff>
    </xdr:from>
    <xdr:to xmlns:xdr="http://schemas.openxmlformats.org/drawingml/2006/spreadsheetDrawing">
      <xdr:col>30</xdr:col>
      <xdr:colOff>25400</xdr:colOff>
      <xdr:row>19</xdr:row>
      <xdr:rowOff>104140</xdr:rowOff>
    </xdr:to>
    <xdr:cxnSp macro="">
      <xdr:nvCxnSpPr>
        <xdr:cNvPr id="47" name="直線コネクタ 46"/>
        <xdr:cNvCxnSpPr/>
      </xdr:nvCxnSpPr>
      <xdr:spPr>
        <a:xfrm>
          <a:off x="5028565" y="3329940"/>
          <a:ext cx="1593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153035</xdr:rowOff>
    </xdr:from>
    <xdr:ext cx="762000" cy="259080"/>
    <xdr:sp macro="" textlink="">
      <xdr:nvSpPr>
        <xdr:cNvPr id="48" name="人口1人当たり決算額の推移最大値テキスト130"/>
        <xdr:cNvSpPr txBox="1"/>
      </xdr:nvSpPr>
      <xdr:spPr>
        <a:xfrm>
          <a:off x="5187950" y="1861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66675</xdr:rowOff>
    </xdr:from>
    <xdr:to xmlns:xdr="http://schemas.openxmlformats.org/drawingml/2006/spreadsheetDrawing">
      <xdr:col>30</xdr:col>
      <xdr:colOff>25400</xdr:colOff>
      <xdr:row>12</xdr:row>
      <xdr:rowOff>66675</xdr:rowOff>
    </xdr:to>
    <xdr:cxnSp macro="">
      <xdr:nvCxnSpPr>
        <xdr:cNvPr id="49" name="直線コネクタ 48"/>
        <xdr:cNvCxnSpPr/>
      </xdr:nvCxnSpPr>
      <xdr:spPr>
        <a:xfrm>
          <a:off x="5028565" y="2117725"/>
          <a:ext cx="1593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73025</xdr:rowOff>
    </xdr:from>
    <xdr:to xmlns:xdr="http://schemas.openxmlformats.org/drawingml/2006/spreadsheetDrawing">
      <xdr:col>29</xdr:col>
      <xdr:colOff>127000</xdr:colOff>
      <xdr:row>17</xdr:row>
      <xdr:rowOff>114935</xdr:rowOff>
    </xdr:to>
    <xdr:cxnSp macro="">
      <xdr:nvCxnSpPr>
        <xdr:cNvPr id="50" name="直線コネクタ 49"/>
        <xdr:cNvCxnSpPr/>
      </xdr:nvCxnSpPr>
      <xdr:spPr>
        <a:xfrm>
          <a:off x="4525010" y="2968625"/>
          <a:ext cx="592455"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159385</xdr:rowOff>
    </xdr:from>
    <xdr:ext cx="762000" cy="247650"/>
    <xdr:sp macro="" textlink="">
      <xdr:nvSpPr>
        <xdr:cNvPr id="51" name="人口1人当たり決算額の推移平均値テキスト130"/>
        <xdr:cNvSpPr txBox="1"/>
      </xdr:nvSpPr>
      <xdr:spPr>
        <a:xfrm>
          <a:off x="5187950" y="2553335"/>
          <a:ext cx="7620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140335</xdr:rowOff>
    </xdr:from>
    <xdr:to xmlns:xdr="http://schemas.openxmlformats.org/drawingml/2006/spreadsheetDrawing">
      <xdr:col>29</xdr:col>
      <xdr:colOff>172085</xdr:colOff>
      <xdr:row>16</xdr:row>
      <xdr:rowOff>71755</xdr:rowOff>
    </xdr:to>
    <xdr:sp macro="" textlink="">
      <xdr:nvSpPr>
        <xdr:cNvPr id="52" name="フローチャート: 判断 51"/>
        <xdr:cNvSpPr/>
      </xdr:nvSpPr>
      <xdr:spPr>
        <a:xfrm>
          <a:off x="5066665" y="2705735"/>
          <a:ext cx="95885"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73025</xdr:rowOff>
    </xdr:from>
    <xdr:to xmlns:xdr="http://schemas.openxmlformats.org/drawingml/2006/spreadsheetDrawing">
      <xdr:col>26</xdr:col>
      <xdr:colOff>50800</xdr:colOff>
      <xdr:row>17</xdr:row>
      <xdr:rowOff>104140</xdr:rowOff>
    </xdr:to>
    <xdr:cxnSp macro="">
      <xdr:nvCxnSpPr>
        <xdr:cNvPr id="53" name="直線コネクタ 52"/>
        <xdr:cNvCxnSpPr/>
      </xdr:nvCxnSpPr>
      <xdr:spPr>
        <a:xfrm flipV="1">
          <a:off x="3900170" y="2968625"/>
          <a:ext cx="62484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165100</xdr:rowOff>
    </xdr:from>
    <xdr:to xmlns:xdr="http://schemas.openxmlformats.org/drawingml/2006/spreadsheetDrawing">
      <xdr:col>26</xdr:col>
      <xdr:colOff>101600</xdr:colOff>
      <xdr:row>16</xdr:row>
      <xdr:rowOff>99060</xdr:rowOff>
    </xdr:to>
    <xdr:sp macro="" textlink="">
      <xdr:nvSpPr>
        <xdr:cNvPr id="54" name="フローチャート: 判断 53"/>
        <xdr:cNvSpPr/>
      </xdr:nvSpPr>
      <xdr:spPr>
        <a:xfrm>
          <a:off x="4474210" y="273050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111125</xdr:rowOff>
    </xdr:from>
    <xdr:ext cx="736600" cy="249555"/>
    <xdr:sp macro="" textlink="">
      <xdr:nvSpPr>
        <xdr:cNvPr id="55" name="テキスト ボックス 54"/>
        <xdr:cNvSpPr txBox="1"/>
      </xdr:nvSpPr>
      <xdr:spPr>
        <a:xfrm>
          <a:off x="4180840" y="25050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172085</xdr:colOff>
      <xdr:row>17</xdr:row>
      <xdr:rowOff>87630</xdr:rowOff>
    </xdr:from>
    <xdr:to xmlns:xdr="http://schemas.openxmlformats.org/drawingml/2006/spreadsheetDrawing">
      <xdr:col>22</xdr:col>
      <xdr:colOff>114300</xdr:colOff>
      <xdr:row>17</xdr:row>
      <xdr:rowOff>104140</xdr:rowOff>
    </xdr:to>
    <xdr:cxnSp macro="">
      <xdr:nvCxnSpPr>
        <xdr:cNvPr id="56" name="直線コネクタ 55"/>
        <xdr:cNvCxnSpPr/>
      </xdr:nvCxnSpPr>
      <xdr:spPr>
        <a:xfrm>
          <a:off x="3269615" y="2983230"/>
          <a:ext cx="630555"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30480</xdr:rowOff>
    </xdr:from>
    <xdr:to xmlns:xdr="http://schemas.openxmlformats.org/drawingml/2006/spreadsheetDrawing">
      <xdr:col>22</xdr:col>
      <xdr:colOff>165100</xdr:colOff>
      <xdr:row>16</xdr:row>
      <xdr:rowOff>130175</xdr:rowOff>
    </xdr:to>
    <xdr:sp macro="" textlink="">
      <xdr:nvSpPr>
        <xdr:cNvPr id="57" name="フローチャート: 判断 56"/>
        <xdr:cNvSpPr/>
      </xdr:nvSpPr>
      <xdr:spPr>
        <a:xfrm>
          <a:off x="3849370" y="276098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143510</xdr:rowOff>
    </xdr:from>
    <xdr:ext cx="759460" cy="248920"/>
    <xdr:sp macro="" textlink="">
      <xdr:nvSpPr>
        <xdr:cNvPr id="58" name="テキスト ボックス 57"/>
        <xdr:cNvSpPr txBox="1"/>
      </xdr:nvSpPr>
      <xdr:spPr>
        <a:xfrm>
          <a:off x="3556000" y="253746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62230</xdr:rowOff>
    </xdr:from>
    <xdr:to xmlns:xdr="http://schemas.openxmlformats.org/drawingml/2006/spreadsheetDrawing">
      <xdr:col>18</xdr:col>
      <xdr:colOff>172085</xdr:colOff>
      <xdr:row>17</xdr:row>
      <xdr:rowOff>87630</xdr:rowOff>
    </xdr:to>
    <xdr:cxnSp macro="">
      <xdr:nvCxnSpPr>
        <xdr:cNvPr id="59" name="直線コネクタ 58"/>
        <xdr:cNvCxnSpPr/>
      </xdr:nvCxnSpPr>
      <xdr:spPr>
        <a:xfrm>
          <a:off x="2632075" y="2957830"/>
          <a:ext cx="63754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53975</xdr:rowOff>
    </xdr:from>
    <xdr:to xmlns:xdr="http://schemas.openxmlformats.org/drawingml/2006/spreadsheetDrawing">
      <xdr:col>19</xdr:col>
      <xdr:colOff>38100</xdr:colOff>
      <xdr:row>16</xdr:row>
      <xdr:rowOff>153670</xdr:rowOff>
    </xdr:to>
    <xdr:sp macro="" textlink="">
      <xdr:nvSpPr>
        <xdr:cNvPr id="60" name="フローチャート: 判断 59"/>
        <xdr:cNvSpPr/>
      </xdr:nvSpPr>
      <xdr:spPr>
        <a:xfrm>
          <a:off x="3224530" y="2784475"/>
          <a:ext cx="83185"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172085</xdr:colOff>
      <xdr:row>14</xdr:row>
      <xdr:rowOff>166370</xdr:rowOff>
    </xdr:from>
    <xdr:ext cx="762000" cy="247650"/>
    <xdr:sp macro="" textlink="">
      <xdr:nvSpPr>
        <xdr:cNvPr id="61" name="テキスト ボックス 60"/>
        <xdr:cNvSpPr txBox="1"/>
      </xdr:nvSpPr>
      <xdr:spPr>
        <a:xfrm>
          <a:off x="2925445" y="256032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73660</xdr:rowOff>
    </xdr:from>
    <xdr:to xmlns:xdr="http://schemas.openxmlformats.org/drawingml/2006/spreadsheetDrawing">
      <xdr:col>15</xdr:col>
      <xdr:colOff>101600</xdr:colOff>
      <xdr:row>17</xdr:row>
      <xdr:rowOff>5715</xdr:rowOff>
    </xdr:to>
    <xdr:sp macro="" textlink="">
      <xdr:nvSpPr>
        <xdr:cNvPr id="62" name="フローチャート: 判断 61"/>
        <xdr:cNvSpPr/>
      </xdr:nvSpPr>
      <xdr:spPr>
        <a:xfrm>
          <a:off x="2581275" y="2804160"/>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15240</xdr:rowOff>
    </xdr:from>
    <xdr:ext cx="762000" cy="254635"/>
    <xdr:sp macro="" textlink="">
      <xdr:nvSpPr>
        <xdr:cNvPr id="63" name="テキスト ボックス 62"/>
        <xdr:cNvSpPr txBox="1"/>
      </xdr:nvSpPr>
      <xdr:spPr>
        <a:xfrm>
          <a:off x="2287905" y="25806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137795</xdr:rowOff>
    </xdr:from>
    <xdr:ext cx="755650" cy="254635"/>
    <xdr:sp macro="" textlink="">
      <xdr:nvSpPr>
        <xdr:cNvPr id="64" name="テキスト ボックス 63"/>
        <xdr:cNvSpPr txBox="1"/>
      </xdr:nvSpPr>
      <xdr:spPr>
        <a:xfrm>
          <a:off x="4958080" y="3858895"/>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137795</xdr:rowOff>
    </xdr:from>
    <xdr:ext cx="759460" cy="254635"/>
    <xdr:sp macro="" textlink="">
      <xdr:nvSpPr>
        <xdr:cNvPr id="65" name="テキスト ボックス 64"/>
        <xdr:cNvSpPr txBox="1"/>
      </xdr:nvSpPr>
      <xdr:spPr>
        <a:xfrm>
          <a:off x="4365625" y="385889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137795</xdr:rowOff>
    </xdr:from>
    <xdr:ext cx="762000" cy="254635"/>
    <xdr:sp macro="" textlink="">
      <xdr:nvSpPr>
        <xdr:cNvPr id="66" name="テキスト ボックス 65"/>
        <xdr:cNvSpPr txBox="1"/>
      </xdr:nvSpPr>
      <xdr:spPr>
        <a:xfrm>
          <a:off x="3740785" y="3858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137795</xdr:rowOff>
    </xdr:from>
    <xdr:ext cx="762000" cy="254635"/>
    <xdr:sp macro="" textlink="">
      <xdr:nvSpPr>
        <xdr:cNvPr id="67" name="テキスト ボックス 66"/>
        <xdr:cNvSpPr txBox="1"/>
      </xdr:nvSpPr>
      <xdr:spPr>
        <a:xfrm>
          <a:off x="3097530" y="3858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137795</xdr:rowOff>
    </xdr:from>
    <xdr:ext cx="759460" cy="254635"/>
    <xdr:sp macro="" textlink="">
      <xdr:nvSpPr>
        <xdr:cNvPr id="68" name="テキスト ボックス 67"/>
        <xdr:cNvSpPr txBox="1"/>
      </xdr:nvSpPr>
      <xdr:spPr>
        <a:xfrm>
          <a:off x="2472690" y="385889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65405</xdr:rowOff>
    </xdr:from>
    <xdr:to xmlns:xdr="http://schemas.openxmlformats.org/drawingml/2006/spreadsheetDrawing">
      <xdr:col>29</xdr:col>
      <xdr:colOff>172085</xdr:colOff>
      <xdr:row>17</xdr:row>
      <xdr:rowOff>165100</xdr:rowOff>
    </xdr:to>
    <xdr:sp macro="" textlink="">
      <xdr:nvSpPr>
        <xdr:cNvPr id="69" name="楕円 68"/>
        <xdr:cNvSpPr/>
      </xdr:nvSpPr>
      <xdr:spPr>
        <a:xfrm>
          <a:off x="5066665" y="2961005"/>
          <a:ext cx="9588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38100</xdr:rowOff>
    </xdr:from>
    <xdr:ext cx="762000" cy="254635"/>
    <xdr:sp macro="" textlink="">
      <xdr:nvSpPr>
        <xdr:cNvPr id="70" name="人口1人当たり決算額の推移該当値テキスト130"/>
        <xdr:cNvSpPr txBox="1"/>
      </xdr:nvSpPr>
      <xdr:spPr>
        <a:xfrm>
          <a:off x="5187950" y="29337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23495</xdr:rowOff>
    </xdr:from>
    <xdr:to xmlns:xdr="http://schemas.openxmlformats.org/drawingml/2006/spreadsheetDrawing">
      <xdr:col>26</xdr:col>
      <xdr:colOff>101600</xdr:colOff>
      <xdr:row>17</xdr:row>
      <xdr:rowOff>123190</xdr:rowOff>
    </xdr:to>
    <xdr:sp macro="" textlink="">
      <xdr:nvSpPr>
        <xdr:cNvPr id="71" name="楕円 70"/>
        <xdr:cNvSpPr/>
      </xdr:nvSpPr>
      <xdr:spPr>
        <a:xfrm>
          <a:off x="4474210" y="291909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107315</xdr:rowOff>
    </xdr:from>
    <xdr:ext cx="736600" cy="254635"/>
    <xdr:sp macro="" textlink="">
      <xdr:nvSpPr>
        <xdr:cNvPr id="72" name="テキスト ボックス 71"/>
        <xdr:cNvSpPr txBox="1"/>
      </xdr:nvSpPr>
      <xdr:spPr>
        <a:xfrm>
          <a:off x="4180840" y="30029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54610</xdr:rowOff>
    </xdr:from>
    <xdr:to xmlns:xdr="http://schemas.openxmlformats.org/drawingml/2006/spreadsheetDrawing">
      <xdr:col>22</xdr:col>
      <xdr:colOff>165100</xdr:colOff>
      <xdr:row>17</xdr:row>
      <xdr:rowOff>154305</xdr:rowOff>
    </xdr:to>
    <xdr:sp macro="" textlink="">
      <xdr:nvSpPr>
        <xdr:cNvPr id="73" name="楕円 72"/>
        <xdr:cNvSpPr/>
      </xdr:nvSpPr>
      <xdr:spPr>
        <a:xfrm>
          <a:off x="3849370" y="295021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139700</xdr:rowOff>
    </xdr:from>
    <xdr:ext cx="759460" cy="254635"/>
    <xdr:sp macro="" textlink="">
      <xdr:nvSpPr>
        <xdr:cNvPr id="74" name="テキスト ボックス 73"/>
        <xdr:cNvSpPr txBox="1"/>
      </xdr:nvSpPr>
      <xdr:spPr>
        <a:xfrm>
          <a:off x="3556000" y="303530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37465</xdr:rowOff>
    </xdr:from>
    <xdr:to xmlns:xdr="http://schemas.openxmlformats.org/drawingml/2006/spreadsheetDrawing">
      <xdr:col>19</xdr:col>
      <xdr:colOff>38100</xdr:colOff>
      <xdr:row>17</xdr:row>
      <xdr:rowOff>137160</xdr:rowOff>
    </xdr:to>
    <xdr:sp macro="" textlink="">
      <xdr:nvSpPr>
        <xdr:cNvPr id="75" name="楕円 74"/>
        <xdr:cNvSpPr/>
      </xdr:nvSpPr>
      <xdr:spPr>
        <a:xfrm>
          <a:off x="3224530" y="2933065"/>
          <a:ext cx="8318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172085</xdr:colOff>
      <xdr:row>17</xdr:row>
      <xdr:rowOff>122555</xdr:rowOff>
    </xdr:from>
    <xdr:ext cx="762000" cy="248920"/>
    <xdr:sp macro="" textlink="">
      <xdr:nvSpPr>
        <xdr:cNvPr id="76" name="テキスト ボックス 75"/>
        <xdr:cNvSpPr txBox="1"/>
      </xdr:nvSpPr>
      <xdr:spPr>
        <a:xfrm>
          <a:off x="2925445" y="30181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11430</xdr:rowOff>
    </xdr:from>
    <xdr:to xmlns:xdr="http://schemas.openxmlformats.org/drawingml/2006/spreadsheetDrawing">
      <xdr:col>15</xdr:col>
      <xdr:colOff>101600</xdr:colOff>
      <xdr:row>17</xdr:row>
      <xdr:rowOff>111125</xdr:rowOff>
    </xdr:to>
    <xdr:sp macro="" textlink="">
      <xdr:nvSpPr>
        <xdr:cNvPr id="77" name="楕円 76"/>
        <xdr:cNvSpPr/>
      </xdr:nvSpPr>
      <xdr:spPr>
        <a:xfrm>
          <a:off x="2581275" y="290703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96520</xdr:rowOff>
    </xdr:from>
    <xdr:ext cx="762000" cy="250825"/>
    <xdr:sp macro="" textlink="">
      <xdr:nvSpPr>
        <xdr:cNvPr id="78" name="テキスト ボックス 77"/>
        <xdr:cNvSpPr txBox="1"/>
      </xdr:nvSpPr>
      <xdr:spPr>
        <a:xfrm>
          <a:off x="2287905" y="29921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93980</xdr:rowOff>
    </xdr:to>
    <xdr:sp macro="" textlink="">
      <xdr:nvSpPr>
        <xdr:cNvPr id="79" name="正方形/長方形 78"/>
        <xdr:cNvSpPr/>
      </xdr:nvSpPr>
      <xdr:spPr>
        <a:xfrm>
          <a:off x="1956435" y="4933950"/>
          <a:ext cx="383667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33950"/>
          <a:ext cx="1204595"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0370" y="5048250"/>
          <a:ext cx="114109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0370" y="5308600"/>
          <a:ext cx="11410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0370" y="5613400"/>
          <a:ext cx="11410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172085</xdr:colOff>
      <xdr:row>30</xdr:row>
      <xdr:rowOff>19050</xdr:rowOff>
    </xdr:to>
    <xdr:cxnSp macro="">
      <xdr:nvCxnSpPr>
        <xdr:cNvPr id="84" name="直線コネクタ 83"/>
        <xdr:cNvCxnSpPr/>
      </xdr:nvCxnSpPr>
      <xdr:spPr>
        <a:xfrm flipH="1">
          <a:off x="178435" y="5111750"/>
          <a:ext cx="16573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4160"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172085</xdr:colOff>
      <xdr:row>31</xdr:row>
      <xdr:rowOff>305435</xdr:rowOff>
    </xdr:to>
    <xdr:cxnSp macro="">
      <xdr:nvCxnSpPr>
        <xdr:cNvPr id="86" name="直線コネクタ 85"/>
        <xdr:cNvCxnSpPr/>
      </xdr:nvCxnSpPr>
      <xdr:spPr>
        <a:xfrm flipH="1">
          <a:off x="178435" y="5563235"/>
          <a:ext cx="16573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4160"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172085</xdr:colOff>
      <xdr:row>33</xdr:row>
      <xdr:rowOff>172085</xdr:rowOff>
    </xdr:to>
    <xdr:cxnSp macro="">
      <xdr:nvCxnSpPr>
        <xdr:cNvPr id="88" name="直線コネクタ 87"/>
        <xdr:cNvCxnSpPr/>
      </xdr:nvCxnSpPr>
      <xdr:spPr>
        <a:xfrm flipH="1">
          <a:off x="178435" y="5944235"/>
          <a:ext cx="16573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68580</xdr:rowOff>
    </xdr:to>
    <xdr:sp macro="" textlink="">
      <xdr:nvSpPr>
        <xdr:cNvPr id="89" name="楕円 88"/>
        <xdr:cNvSpPr/>
      </xdr:nvSpPr>
      <xdr:spPr>
        <a:xfrm>
          <a:off x="213360" y="506095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3360"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56435" y="5498465"/>
          <a:ext cx="383667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11480" cy="271145"/>
    <xdr:sp macro="" textlink="">
      <xdr:nvSpPr>
        <xdr:cNvPr id="92" name="テキスト ボックス 91"/>
        <xdr:cNvSpPr txBox="1"/>
      </xdr:nvSpPr>
      <xdr:spPr>
        <a:xfrm>
          <a:off x="1529080" y="5123815"/>
          <a:ext cx="41148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56435" y="7778750"/>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87630</xdr:rowOff>
    </xdr:from>
    <xdr:to xmlns:xdr="http://schemas.openxmlformats.org/drawingml/2006/spreadsheetDrawing">
      <xdr:col>33</xdr:col>
      <xdr:colOff>114300</xdr:colOff>
      <xdr:row>38</xdr:row>
      <xdr:rowOff>87630</xdr:rowOff>
    </xdr:to>
    <xdr:cxnSp macro="">
      <xdr:nvCxnSpPr>
        <xdr:cNvPr id="94" name="直線コネクタ 93"/>
        <xdr:cNvCxnSpPr/>
      </xdr:nvCxnSpPr>
      <xdr:spPr>
        <a:xfrm>
          <a:off x="1956435" y="7402830"/>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5270"/>
    <xdr:sp macro="" textlink="">
      <xdr:nvSpPr>
        <xdr:cNvPr id="95" name="テキスト ボックス 94"/>
        <xdr:cNvSpPr txBox="1"/>
      </xdr:nvSpPr>
      <xdr:spPr>
        <a:xfrm>
          <a:off x="1255395" y="72612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1956435" y="7023100"/>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255395" y="68808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1956435" y="6642100"/>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255395" y="6499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1956435" y="6261735"/>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255395" y="61188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1956435" y="5879465"/>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255395" y="573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56435" y="5498465"/>
          <a:ext cx="38366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5" name="テキスト ボックス 104"/>
        <xdr:cNvSpPr txBox="1"/>
      </xdr:nvSpPr>
      <xdr:spPr>
        <a:xfrm>
          <a:off x="1255395" y="53574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56435" y="5498465"/>
          <a:ext cx="383667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217805</xdr:rowOff>
    </xdr:from>
    <xdr:to xmlns:xdr="http://schemas.openxmlformats.org/drawingml/2006/spreadsheetDrawing">
      <xdr:col>29</xdr:col>
      <xdr:colOff>127000</xdr:colOff>
      <xdr:row>38</xdr:row>
      <xdr:rowOff>140970</xdr:rowOff>
    </xdr:to>
    <xdr:cxnSp macro="">
      <xdr:nvCxnSpPr>
        <xdr:cNvPr id="107" name="直線コネクタ 106"/>
        <xdr:cNvCxnSpPr/>
      </xdr:nvCxnSpPr>
      <xdr:spPr>
        <a:xfrm flipV="1">
          <a:off x="5117465" y="5989955"/>
          <a:ext cx="0" cy="14662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113665</xdr:rowOff>
    </xdr:from>
    <xdr:ext cx="762000" cy="258445"/>
    <xdr:sp macro="" textlink="">
      <xdr:nvSpPr>
        <xdr:cNvPr id="108" name="人口1人当たり決算額の推移最小値テキスト445"/>
        <xdr:cNvSpPr txBox="1"/>
      </xdr:nvSpPr>
      <xdr:spPr>
        <a:xfrm>
          <a:off x="5187950" y="7428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140970</xdr:rowOff>
    </xdr:from>
    <xdr:to xmlns:xdr="http://schemas.openxmlformats.org/drawingml/2006/spreadsheetDrawing">
      <xdr:col>30</xdr:col>
      <xdr:colOff>25400</xdr:colOff>
      <xdr:row>38</xdr:row>
      <xdr:rowOff>140970</xdr:rowOff>
    </xdr:to>
    <xdr:cxnSp macro="">
      <xdr:nvCxnSpPr>
        <xdr:cNvPr id="109" name="直線コネクタ 108"/>
        <xdr:cNvCxnSpPr/>
      </xdr:nvCxnSpPr>
      <xdr:spPr>
        <a:xfrm>
          <a:off x="5028565" y="7456170"/>
          <a:ext cx="1593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132715</xdr:rowOff>
    </xdr:from>
    <xdr:ext cx="762000" cy="256540"/>
    <xdr:sp macro="" textlink="">
      <xdr:nvSpPr>
        <xdr:cNvPr id="110" name="人口1人当たり決算額の推移最大値テキスト445"/>
        <xdr:cNvSpPr txBox="1"/>
      </xdr:nvSpPr>
      <xdr:spPr>
        <a:xfrm>
          <a:off x="5187950" y="57334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217805</xdr:rowOff>
    </xdr:from>
    <xdr:to xmlns:xdr="http://schemas.openxmlformats.org/drawingml/2006/spreadsheetDrawing">
      <xdr:col>30</xdr:col>
      <xdr:colOff>25400</xdr:colOff>
      <xdr:row>33</xdr:row>
      <xdr:rowOff>217805</xdr:rowOff>
    </xdr:to>
    <xdr:cxnSp macro="">
      <xdr:nvCxnSpPr>
        <xdr:cNvPr id="111" name="直線コネクタ 110"/>
        <xdr:cNvCxnSpPr/>
      </xdr:nvCxnSpPr>
      <xdr:spPr>
        <a:xfrm>
          <a:off x="5028565" y="5989955"/>
          <a:ext cx="1593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317500</xdr:rowOff>
    </xdr:from>
    <xdr:to xmlns:xdr="http://schemas.openxmlformats.org/drawingml/2006/spreadsheetDrawing">
      <xdr:col>29</xdr:col>
      <xdr:colOff>127000</xdr:colOff>
      <xdr:row>34</xdr:row>
      <xdr:rowOff>2540</xdr:rowOff>
    </xdr:to>
    <xdr:cxnSp macro="">
      <xdr:nvCxnSpPr>
        <xdr:cNvPr id="112" name="直線コネクタ 111"/>
        <xdr:cNvCxnSpPr/>
      </xdr:nvCxnSpPr>
      <xdr:spPr>
        <a:xfrm>
          <a:off x="4525010" y="6089650"/>
          <a:ext cx="592455"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302260</xdr:rowOff>
    </xdr:from>
    <xdr:ext cx="762000" cy="259080"/>
    <xdr:sp macro="" textlink="">
      <xdr:nvSpPr>
        <xdr:cNvPr id="113" name="人口1人当たり決算額の推移平均値テキスト445"/>
        <xdr:cNvSpPr txBox="1"/>
      </xdr:nvSpPr>
      <xdr:spPr>
        <a:xfrm>
          <a:off x="5187950" y="6760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330835</xdr:rowOff>
    </xdr:from>
    <xdr:to xmlns:xdr="http://schemas.openxmlformats.org/drawingml/2006/spreadsheetDrawing">
      <xdr:col>29</xdr:col>
      <xdr:colOff>172085</xdr:colOff>
      <xdr:row>36</xdr:row>
      <xdr:rowOff>88900</xdr:rowOff>
    </xdr:to>
    <xdr:sp macro="" textlink="">
      <xdr:nvSpPr>
        <xdr:cNvPr id="114" name="フローチャート: 判断 113"/>
        <xdr:cNvSpPr/>
      </xdr:nvSpPr>
      <xdr:spPr>
        <a:xfrm>
          <a:off x="5066665" y="6788785"/>
          <a:ext cx="9588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317500</xdr:rowOff>
    </xdr:from>
    <xdr:to xmlns:xdr="http://schemas.openxmlformats.org/drawingml/2006/spreadsheetDrawing">
      <xdr:col>26</xdr:col>
      <xdr:colOff>50800</xdr:colOff>
      <xdr:row>33</xdr:row>
      <xdr:rowOff>318770</xdr:rowOff>
    </xdr:to>
    <xdr:cxnSp macro="">
      <xdr:nvCxnSpPr>
        <xdr:cNvPr id="115" name="直線コネクタ 114"/>
        <xdr:cNvCxnSpPr/>
      </xdr:nvCxnSpPr>
      <xdr:spPr>
        <a:xfrm flipV="1">
          <a:off x="3900170" y="6089650"/>
          <a:ext cx="62484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54610</xdr:rowOff>
    </xdr:from>
    <xdr:to xmlns:xdr="http://schemas.openxmlformats.org/drawingml/2006/spreadsheetDrawing">
      <xdr:col>26</xdr:col>
      <xdr:colOff>101600</xdr:colOff>
      <xdr:row>36</xdr:row>
      <xdr:rowOff>156210</xdr:rowOff>
    </xdr:to>
    <xdr:sp macro="" textlink="">
      <xdr:nvSpPr>
        <xdr:cNvPr id="116" name="フローチャート: 判断 115"/>
        <xdr:cNvSpPr/>
      </xdr:nvSpPr>
      <xdr:spPr>
        <a:xfrm>
          <a:off x="4474210" y="6855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140970</xdr:rowOff>
    </xdr:from>
    <xdr:ext cx="736600" cy="259080"/>
    <xdr:sp macro="" textlink="">
      <xdr:nvSpPr>
        <xdr:cNvPr id="117" name="テキスト ボックス 116"/>
        <xdr:cNvSpPr txBox="1"/>
      </xdr:nvSpPr>
      <xdr:spPr>
        <a:xfrm>
          <a:off x="4180840" y="6941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172085</xdr:colOff>
      <xdr:row>33</xdr:row>
      <xdr:rowOff>318770</xdr:rowOff>
    </xdr:from>
    <xdr:to xmlns:xdr="http://schemas.openxmlformats.org/drawingml/2006/spreadsheetDrawing">
      <xdr:col>22</xdr:col>
      <xdr:colOff>114300</xdr:colOff>
      <xdr:row>34</xdr:row>
      <xdr:rowOff>49530</xdr:rowOff>
    </xdr:to>
    <xdr:cxnSp macro="">
      <xdr:nvCxnSpPr>
        <xdr:cNvPr id="118" name="直線コネクタ 117"/>
        <xdr:cNvCxnSpPr/>
      </xdr:nvCxnSpPr>
      <xdr:spPr>
        <a:xfrm flipV="1">
          <a:off x="3269615" y="6090920"/>
          <a:ext cx="630555"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55245</xdr:rowOff>
    </xdr:from>
    <xdr:to xmlns:xdr="http://schemas.openxmlformats.org/drawingml/2006/spreadsheetDrawing">
      <xdr:col>22</xdr:col>
      <xdr:colOff>165100</xdr:colOff>
      <xdr:row>36</xdr:row>
      <xdr:rowOff>156845</xdr:rowOff>
    </xdr:to>
    <xdr:sp macro="" textlink="">
      <xdr:nvSpPr>
        <xdr:cNvPr id="119" name="フローチャート: 判断 118"/>
        <xdr:cNvSpPr/>
      </xdr:nvSpPr>
      <xdr:spPr>
        <a:xfrm>
          <a:off x="384937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141605</xdr:rowOff>
    </xdr:from>
    <xdr:ext cx="759460" cy="258445"/>
    <xdr:sp macro="" textlink="">
      <xdr:nvSpPr>
        <xdr:cNvPr id="120" name="テキスト ボックス 119"/>
        <xdr:cNvSpPr txBox="1"/>
      </xdr:nvSpPr>
      <xdr:spPr>
        <a:xfrm>
          <a:off x="3556000" y="694245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49530</xdr:rowOff>
    </xdr:from>
    <xdr:to xmlns:xdr="http://schemas.openxmlformats.org/drawingml/2006/spreadsheetDrawing">
      <xdr:col>18</xdr:col>
      <xdr:colOff>172085</xdr:colOff>
      <xdr:row>34</xdr:row>
      <xdr:rowOff>68580</xdr:rowOff>
    </xdr:to>
    <xdr:cxnSp macro="">
      <xdr:nvCxnSpPr>
        <xdr:cNvPr id="121" name="直線コネクタ 120"/>
        <xdr:cNvCxnSpPr/>
      </xdr:nvCxnSpPr>
      <xdr:spPr>
        <a:xfrm flipV="1">
          <a:off x="2632075" y="6164580"/>
          <a:ext cx="63754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38100</xdr:rowOff>
    </xdr:from>
    <xdr:to xmlns:xdr="http://schemas.openxmlformats.org/drawingml/2006/spreadsheetDrawing">
      <xdr:col>19</xdr:col>
      <xdr:colOff>38100</xdr:colOff>
      <xdr:row>36</xdr:row>
      <xdr:rowOff>139700</xdr:rowOff>
    </xdr:to>
    <xdr:sp macro="" textlink="">
      <xdr:nvSpPr>
        <xdr:cNvPr id="122" name="フローチャート: 判断 121"/>
        <xdr:cNvSpPr/>
      </xdr:nvSpPr>
      <xdr:spPr>
        <a:xfrm>
          <a:off x="3224530" y="6838950"/>
          <a:ext cx="831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172085</xdr:colOff>
      <xdr:row>36</xdr:row>
      <xdr:rowOff>124460</xdr:rowOff>
    </xdr:from>
    <xdr:ext cx="762000" cy="252730"/>
    <xdr:sp macro="" textlink="">
      <xdr:nvSpPr>
        <xdr:cNvPr id="123" name="テキスト ボックス 122"/>
        <xdr:cNvSpPr txBox="1"/>
      </xdr:nvSpPr>
      <xdr:spPr>
        <a:xfrm>
          <a:off x="2925445" y="69253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124" name="フローチャート: 判断 123"/>
        <xdr:cNvSpPr/>
      </xdr:nvSpPr>
      <xdr:spPr>
        <a:xfrm>
          <a:off x="2581275" y="6808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93980</xdr:rowOff>
    </xdr:from>
    <xdr:ext cx="762000" cy="259080"/>
    <xdr:sp macro="" textlink="">
      <xdr:nvSpPr>
        <xdr:cNvPr id="125" name="テキスト ボックス 124"/>
        <xdr:cNvSpPr txBox="1"/>
      </xdr:nvSpPr>
      <xdr:spPr>
        <a:xfrm>
          <a:off x="2287905" y="6894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4635"/>
    <xdr:sp macro="" textlink="">
      <xdr:nvSpPr>
        <xdr:cNvPr id="126" name="テキスト ボックス 125"/>
        <xdr:cNvSpPr txBox="1"/>
      </xdr:nvSpPr>
      <xdr:spPr>
        <a:xfrm>
          <a:off x="4958080" y="7801610"/>
          <a:ext cx="7556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59460" cy="254635"/>
    <xdr:sp macro="" textlink="">
      <xdr:nvSpPr>
        <xdr:cNvPr id="127" name="テキスト ボックス 126"/>
        <xdr:cNvSpPr txBox="1"/>
      </xdr:nvSpPr>
      <xdr:spPr>
        <a:xfrm>
          <a:off x="4365625" y="780161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4635"/>
    <xdr:sp macro="" textlink="">
      <xdr:nvSpPr>
        <xdr:cNvPr id="128" name="テキスト ボックス 127"/>
        <xdr:cNvSpPr txBox="1"/>
      </xdr:nvSpPr>
      <xdr:spPr>
        <a:xfrm>
          <a:off x="3740785" y="78016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4635"/>
    <xdr:sp macro="" textlink="">
      <xdr:nvSpPr>
        <xdr:cNvPr id="129" name="テキスト ボックス 128"/>
        <xdr:cNvSpPr txBox="1"/>
      </xdr:nvSpPr>
      <xdr:spPr>
        <a:xfrm>
          <a:off x="3097530" y="78016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59460" cy="254635"/>
    <xdr:sp macro="" textlink="">
      <xdr:nvSpPr>
        <xdr:cNvPr id="130" name="テキスト ボックス 129"/>
        <xdr:cNvSpPr txBox="1"/>
      </xdr:nvSpPr>
      <xdr:spPr>
        <a:xfrm>
          <a:off x="2472690" y="780161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294640</xdr:rowOff>
    </xdr:from>
    <xdr:to xmlns:xdr="http://schemas.openxmlformats.org/drawingml/2006/spreadsheetDrawing">
      <xdr:col>29</xdr:col>
      <xdr:colOff>172085</xdr:colOff>
      <xdr:row>34</xdr:row>
      <xdr:rowOff>53975</xdr:rowOff>
    </xdr:to>
    <xdr:sp macro="" textlink="">
      <xdr:nvSpPr>
        <xdr:cNvPr id="131" name="楕円 130"/>
        <xdr:cNvSpPr/>
      </xdr:nvSpPr>
      <xdr:spPr>
        <a:xfrm>
          <a:off x="5066665" y="6066790"/>
          <a:ext cx="9588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139700</xdr:rowOff>
    </xdr:from>
    <xdr:ext cx="762000" cy="259715"/>
    <xdr:sp macro="" textlink="">
      <xdr:nvSpPr>
        <xdr:cNvPr id="132" name="人口1人当たり決算額の推移該当値テキスト445"/>
        <xdr:cNvSpPr txBox="1"/>
      </xdr:nvSpPr>
      <xdr:spPr>
        <a:xfrm>
          <a:off x="5187950" y="59118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266065</xdr:rowOff>
    </xdr:from>
    <xdr:to xmlns:xdr="http://schemas.openxmlformats.org/drawingml/2006/spreadsheetDrawing">
      <xdr:col>26</xdr:col>
      <xdr:colOff>101600</xdr:colOff>
      <xdr:row>34</xdr:row>
      <xdr:rowOff>24130</xdr:rowOff>
    </xdr:to>
    <xdr:sp macro="" textlink="">
      <xdr:nvSpPr>
        <xdr:cNvPr id="133" name="楕円 132"/>
        <xdr:cNvSpPr/>
      </xdr:nvSpPr>
      <xdr:spPr>
        <a:xfrm>
          <a:off x="4474210" y="60382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34925</xdr:rowOff>
    </xdr:from>
    <xdr:ext cx="736600" cy="259715"/>
    <xdr:sp macro="" textlink="">
      <xdr:nvSpPr>
        <xdr:cNvPr id="134" name="テキスト ボックス 133"/>
        <xdr:cNvSpPr txBox="1"/>
      </xdr:nvSpPr>
      <xdr:spPr>
        <a:xfrm>
          <a:off x="4180840" y="580707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267335</xdr:rowOff>
    </xdr:from>
    <xdr:to xmlns:xdr="http://schemas.openxmlformats.org/drawingml/2006/spreadsheetDrawing">
      <xdr:col>22</xdr:col>
      <xdr:colOff>165100</xdr:colOff>
      <xdr:row>34</xdr:row>
      <xdr:rowOff>26670</xdr:rowOff>
    </xdr:to>
    <xdr:sp macro="" textlink="">
      <xdr:nvSpPr>
        <xdr:cNvPr id="135" name="楕円 134"/>
        <xdr:cNvSpPr/>
      </xdr:nvSpPr>
      <xdr:spPr>
        <a:xfrm>
          <a:off x="3849370" y="60394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36195</xdr:rowOff>
    </xdr:from>
    <xdr:ext cx="759460" cy="259715"/>
    <xdr:sp macro="" textlink="">
      <xdr:nvSpPr>
        <xdr:cNvPr id="136" name="テキスト ボックス 135"/>
        <xdr:cNvSpPr txBox="1"/>
      </xdr:nvSpPr>
      <xdr:spPr>
        <a:xfrm>
          <a:off x="3556000" y="580834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341630</xdr:rowOff>
    </xdr:from>
    <xdr:to xmlns:xdr="http://schemas.openxmlformats.org/drawingml/2006/spreadsheetDrawing">
      <xdr:col>19</xdr:col>
      <xdr:colOff>38100</xdr:colOff>
      <xdr:row>34</xdr:row>
      <xdr:rowOff>100965</xdr:rowOff>
    </xdr:to>
    <xdr:sp macro="" textlink="">
      <xdr:nvSpPr>
        <xdr:cNvPr id="137" name="楕円 136"/>
        <xdr:cNvSpPr/>
      </xdr:nvSpPr>
      <xdr:spPr>
        <a:xfrm>
          <a:off x="3224530" y="6113780"/>
          <a:ext cx="8318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172085</xdr:colOff>
      <xdr:row>33</xdr:row>
      <xdr:rowOff>110490</xdr:rowOff>
    </xdr:from>
    <xdr:ext cx="762000" cy="255270"/>
    <xdr:sp macro="" textlink="">
      <xdr:nvSpPr>
        <xdr:cNvPr id="138" name="テキスト ボックス 137"/>
        <xdr:cNvSpPr txBox="1"/>
      </xdr:nvSpPr>
      <xdr:spPr>
        <a:xfrm>
          <a:off x="2925445" y="58826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17780</xdr:rowOff>
    </xdr:from>
    <xdr:to xmlns:xdr="http://schemas.openxmlformats.org/drawingml/2006/spreadsheetDrawing">
      <xdr:col>15</xdr:col>
      <xdr:colOff>101600</xdr:colOff>
      <xdr:row>34</xdr:row>
      <xdr:rowOff>118110</xdr:rowOff>
    </xdr:to>
    <xdr:sp macro="" textlink="">
      <xdr:nvSpPr>
        <xdr:cNvPr id="139" name="楕円 138"/>
        <xdr:cNvSpPr/>
      </xdr:nvSpPr>
      <xdr:spPr>
        <a:xfrm>
          <a:off x="2581275" y="61328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128905</xdr:rowOff>
    </xdr:from>
    <xdr:ext cx="762000" cy="259715"/>
    <xdr:sp macro="" textlink="">
      <xdr:nvSpPr>
        <xdr:cNvPr id="140" name="テキスト ボックス 139"/>
        <xdr:cNvSpPr txBox="1"/>
      </xdr:nvSpPr>
      <xdr:spPr>
        <a:xfrm>
          <a:off x="2287905" y="59010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9644" y="72436"/>
          <a:ext cx="3841122"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9755" y="127000"/>
          <a:ext cx="11466195"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62230</xdr:rowOff>
    </xdr:to>
    <xdr:sp macro="" textlink="">
      <xdr:nvSpPr>
        <xdr:cNvPr id="3" name="正方形/長方形 2"/>
        <xdr:cNvSpPr/>
      </xdr:nvSpPr>
      <xdr:spPr>
        <a:xfrm>
          <a:off x="17208500" y="190500"/>
          <a:ext cx="355600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227550" y="214630"/>
          <a:ext cx="35115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252950" y="240030"/>
          <a:ext cx="3454400" cy="4267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新潟県三条市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62230</xdr:rowOff>
    </xdr:to>
    <xdr:sp macro="" textlink="">
      <xdr:nvSpPr>
        <xdr:cNvPr id="6" name="正方形/長方形 5"/>
        <xdr:cNvSpPr/>
      </xdr:nvSpPr>
      <xdr:spPr>
        <a:xfrm>
          <a:off x="14690725" y="190500"/>
          <a:ext cx="240284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716125" y="214630"/>
          <a:ext cx="235839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741525" y="240030"/>
          <a:ext cx="2301240" cy="43878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93980</xdr:rowOff>
    </xdr:to>
    <xdr:sp macro="" textlink="">
      <xdr:nvSpPr>
        <xdr:cNvPr id="9" name="正方形/長方形 8"/>
        <xdr:cNvSpPr/>
      </xdr:nvSpPr>
      <xdr:spPr>
        <a:xfrm>
          <a:off x="688340" y="862965"/>
          <a:ext cx="9120505" cy="17138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62230</xdr:rowOff>
    </xdr:from>
    <xdr:to xmlns:xdr="http://schemas.openxmlformats.org/drawingml/2006/spreadsheetDrawing">
      <xdr:col>12</xdr:col>
      <xdr:colOff>0</xdr:colOff>
      <xdr:row>15</xdr:row>
      <xdr:rowOff>62230</xdr:rowOff>
    </xdr:to>
    <xdr:sp macro="" textlink="">
      <xdr:nvSpPr>
        <xdr:cNvPr id="10" name="正方形/長方形 9"/>
        <xdr:cNvSpPr/>
      </xdr:nvSpPr>
      <xdr:spPr>
        <a:xfrm>
          <a:off x="815340" y="894080"/>
          <a:ext cx="124968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62230</xdr:rowOff>
    </xdr:from>
    <xdr:to xmlns:xdr="http://schemas.openxmlformats.org/drawingml/2006/spreadsheetDrawing">
      <xdr:col>19</xdr:col>
      <xdr:colOff>25400</xdr:colOff>
      <xdr:row>15</xdr:row>
      <xdr:rowOff>62230</xdr:rowOff>
    </xdr:to>
    <xdr:sp macro="" textlink="">
      <xdr:nvSpPr>
        <xdr:cNvPr id="11" name="正方形/長方形 10"/>
        <xdr:cNvSpPr/>
      </xdr:nvSpPr>
      <xdr:spPr>
        <a:xfrm>
          <a:off x="2019935" y="894080"/>
          <a:ext cx="127508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94,521
93,894
431.97
52,035,810
49,668,767
1,952,075
27,159,981
69,276,708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62230</xdr:rowOff>
    </xdr:from>
    <xdr:to xmlns:xdr="http://schemas.openxmlformats.org/drawingml/2006/spreadsheetDrawing">
      <xdr:col>26</xdr:col>
      <xdr:colOff>127000</xdr:colOff>
      <xdr:row>15</xdr:row>
      <xdr:rowOff>62230</xdr:rowOff>
    </xdr:to>
    <xdr:sp macro="" textlink="">
      <xdr:nvSpPr>
        <xdr:cNvPr id="12" name="正方形/長方形 11"/>
        <xdr:cNvSpPr/>
      </xdr:nvSpPr>
      <xdr:spPr>
        <a:xfrm>
          <a:off x="3224530" y="894080"/>
          <a:ext cx="137668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162560</xdr:rowOff>
    </xdr:to>
    <xdr:sp macro="" textlink="">
      <xdr:nvSpPr>
        <xdr:cNvPr id="13" name="正方形/長方形 12"/>
        <xdr:cNvSpPr/>
      </xdr:nvSpPr>
      <xdr:spPr>
        <a:xfrm>
          <a:off x="4601210" y="912495"/>
          <a:ext cx="1829435"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162560</xdr:rowOff>
    </xdr:to>
    <xdr:sp macro="" textlink="">
      <xdr:nvSpPr>
        <xdr:cNvPr id="14" name="正方形/長方形 13"/>
        <xdr:cNvSpPr/>
      </xdr:nvSpPr>
      <xdr:spPr>
        <a:xfrm>
          <a:off x="6430645" y="912495"/>
          <a:ext cx="1141095"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15.4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93980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35240" y="925830"/>
          <a:ext cx="579755" cy="9023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118745</xdr:rowOff>
    </xdr:to>
    <xdr:sp macro="" textlink="">
      <xdr:nvSpPr>
        <xdr:cNvPr id="16" name="正方形/長方形 15"/>
        <xdr:cNvSpPr/>
      </xdr:nvSpPr>
      <xdr:spPr>
        <a:xfrm>
          <a:off x="4601210" y="1657350"/>
          <a:ext cx="1829435"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118745</xdr:rowOff>
    </xdr:to>
    <xdr:sp macro="" textlink="">
      <xdr:nvSpPr>
        <xdr:cNvPr id="17" name="正方形/長方形 16"/>
        <xdr:cNvSpPr/>
      </xdr:nvSpPr>
      <xdr:spPr>
        <a:xfrm>
          <a:off x="6494145" y="1657350"/>
          <a:ext cx="3441700"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10006330" y="862965"/>
          <a:ext cx="1376680" cy="11023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93980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48265" y="925830"/>
          <a:ext cx="131318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99695</xdr:rowOff>
    </xdr:to>
    <xdr:sp macro="" textlink="">
      <xdr:nvSpPr>
        <xdr:cNvPr id="20" name="正方形/長方形 19"/>
        <xdr:cNvSpPr/>
      </xdr:nvSpPr>
      <xdr:spPr>
        <a:xfrm>
          <a:off x="10248265" y="1181100"/>
          <a:ext cx="13131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125095</xdr:rowOff>
    </xdr:to>
    <xdr:sp macro="" textlink="">
      <xdr:nvSpPr>
        <xdr:cNvPr id="21" name="正方形/長方形 20"/>
        <xdr:cNvSpPr/>
      </xdr:nvSpPr>
      <xdr:spPr>
        <a:xfrm>
          <a:off x="10248265" y="1497965"/>
          <a:ext cx="1313180" cy="6146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88880" y="1034415"/>
          <a:ext cx="1911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156210</xdr:rowOff>
    </xdr:from>
    <xdr:to xmlns:xdr="http://schemas.openxmlformats.org/drawingml/2006/spreadsheetDrawing">
      <xdr:col>59</xdr:col>
      <xdr:colOff>73025</xdr:colOff>
      <xdr:row>6</xdr:row>
      <xdr:rowOff>87630</xdr:rowOff>
    </xdr:to>
    <xdr:sp macro="" textlink="">
      <xdr:nvSpPr>
        <xdr:cNvPr id="23" name="楕円 22"/>
        <xdr:cNvSpPr/>
      </xdr:nvSpPr>
      <xdr:spPr>
        <a:xfrm>
          <a:off x="10142855" y="98806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142855" y="124269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149860</xdr:rowOff>
    </xdr:from>
    <xdr:to xmlns:xdr="http://schemas.openxmlformats.org/drawingml/2006/spreadsheetDrawing">
      <xdr:col>59</xdr:col>
      <xdr:colOff>17780</xdr:colOff>
      <xdr:row>9</xdr:row>
      <xdr:rowOff>118745</xdr:rowOff>
    </xdr:to>
    <xdr:cxnSp macro="">
      <xdr:nvCxnSpPr>
        <xdr:cNvPr id="25" name="直線コネクタ 24"/>
        <xdr:cNvCxnSpPr/>
      </xdr:nvCxnSpPr>
      <xdr:spPr>
        <a:xfrm>
          <a:off x="10170795" y="147701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149860</xdr:rowOff>
    </xdr:from>
    <xdr:to xmlns:xdr="http://schemas.openxmlformats.org/drawingml/2006/spreadsheetDrawing">
      <xdr:col>59</xdr:col>
      <xdr:colOff>107950</xdr:colOff>
      <xdr:row>8</xdr:row>
      <xdr:rowOff>149860</xdr:rowOff>
    </xdr:to>
    <xdr:cxnSp macro="">
      <xdr:nvCxnSpPr>
        <xdr:cNvPr id="26" name="直線コネクタ 25"/>
        <xdr:cNvCxnSpPr/>
      </xdr:nvCxnSpPr>
      <xdr:spPr>
        <a:xfrm>
          <a:off x="10107930" y="1477010"/>
          <a:ext cx="1530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46355</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170795" y="170370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107930" y="1841500"/>
          <a:ext cx="1530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4635"/>
    <xdr:sp macro="" textlink="">
      <xdr:nvSpPr>
        <xdr:cNvPr id="29" name="テキスト ボックス 28"/>
        <xdr:cNvSpPr txBox="1"/>
      </xdr:nvSpPr>
      <xdr:spPr>
        <a:xfrm>
          <a:off x="643255" y="2759710"/>
          <a:ext cx="88963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87630</xdr:rowOff>
    </xdr:from>
    <xdr:ext cx="6046470" cy="248920"/>
    <xdr:sp macro="" textlink="">
      <xdr:nvSpPr>
        <xdr:cNvPr id="30" name="テキスト ボックス 29"/>
        <xdr:cNvSpPr txBox="1"/>
      </xdr:nvSpPr>
      <xdr:spPr>
        <a:xfrm>
          <a:off x="643255" y="306578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62230</xdr:rowOff>
    </xdr:from>
    <xdr:ext cx="8231505" cy="248920"/>
    <xdr:sp macro="" textlink="">
      <xdr:nvSpPr>
        <xdr:cNvPr id="31" name="テキスト ボックス 30"/>
        <xdr:cNvSpPr txBox="1"/>
      </xdr:nvSpPr>
      <xdr:spPr>
        <a:xfrm>
          <a:off x="643255" y="3370580"/>
          <a:ext cx="8231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56515</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8340" y="3860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56515</xdr:rowOff>
    </xdr:from>
    <xdr:to xmlns:xdr="http://schemas.openxmlformats.org/drawingml/2006/spreadsheetDrawing">
      <xdr:col>12</xdr:col>
      <xdr:colOff>127000</xdr:colOff>
      <xdr:row>26</xdr:row>
      <xdr:rowOff>137160</xdr:rowOff>
    </xdr:to>
    <xdr:sp macro="" textlink="">
      <xdr:nvSpPr>
        <xdr:cNvPr id="33" name="正方形/長方形 32"/>
        <xdr:cNvSpPr/>
      </xdr:nvSpPr>
      <xdr:spPr>
        <a:xfrm>
          <a:off x="81534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87630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534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56515</xdr:rowOff>
    </xdr:from>
    <xdr:to xmlns:xdr="http://schemas.openxmlformats.org/drawingml/2006/spreadsheetDrawing">
      <xdr:col>18</xdr:col>
      <xdr:colOff>0</xdr:colOff>
      <xdr:row>26</xdr:row>
      <xdr:rowOff>137160</xdr:rowOff>
    </xdr:to>
    <xdr:sp macro="" textlink="">
      <xdr:nvSpPr>
        <xdr:cNvPr id="35" name="正方形/長方形 34"/>
        <xdr:cNvSpPr/>
      </xdr:nvSpPr>
      <xdr:spPr>
        <a:xfrm>
          <a:off x="172085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87630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2085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56515</xdr:rowOff>
    </xdr:from>
    <xdr:to xmlns:xdr="http://schemas.openxmlformats.org/drawingml/2006/spreadsheetDrawing">
      <xdr:col>24</xdr:col>
      <xdr:colOff>0</xdr:colOff>
      <xdr:row>26</xdr:row>
      <xdr:rowOff>137160</xdr:rowOff>
    </xdr:to>
    <xdr:sp macro="" textlink="">
      <xdr:nvSpPr>
        <xdr:cNvPr id="37" name="正方形/長方形 36"/>
        <xdr:cNvSpPr/>
      </xdr:nvSpPr>
      <xdr:spPr>
        <a:xfrm>
          <a:off x="275336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26</xdr:row>
      <xdr:rowOff>87630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5336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8340" y="4654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885" cy="221615"/>
    <xdr:sp macro="" textlink="">
      <xdr:nvSpPr>
        <xdr:cNvPr id="40" name="テキスト ボックス 39"/>
        <xdr:cNvSpPr txBox="1"/>
      </xdr:nvSpPr>
      <xdr:spPr>
        <a:xfrm>
          <a:off x="668655" y="4469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8340" y="6856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109220</xdr:rowOff>
    </xdr:from>
    <xdr:ext cx="527685" cy="254635"/>
    <xdr:sp macro="" textlink="">
      <xdr:nvSpPr>
        <xdr:cNvPr id="42" name="テキスト ボックス 41"/>
        <xdr:cNvSpPr txBox="1"/>
      </xdr:nvSpPr>
      <xdr:spPr>
        <a:xfrm>
          <a:off x="212090" y="671957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688340" y="648843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72390</xdr:rowOff>
    </xdr:from>
    <xdr:ext cx="527685" cy="254635"/>
    <xdr:sp macro="" textlink="">
      <xdr:nvSpPr>
        <xdr:cNvPr id="44" name="テキスト ボックス 43"/>
        <xdr:cNvSpPr txBox="1"/>
      </xdr:nvSpPr>
      <xdr:spPr>
        <a:xfrm>
          <a:off x="212090" y="635254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5" name="直線コネクタ 44"/>
        <xdr:cNvCxnSpPr/>
      </xdr:nvCxnSpPr>
      <xdr:spPr>
        <a:xfrm>
          <a:off x="688340" y="612076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34925</xdr:rowOff>
    </xdr:from>
    <xdr:ext cx="527685" cy="254635"/>
    <xdr:sp macro="" textlink="">
      <xdr:nvSpPr>
        <xdr:cNvPr id="46" name="テキスト ボックス 45"/>
        <xdr:cNvSpPr txBox="1"/>
      </xdr:nvSpPr>
      <xdr:spPr>
        <a:xfrm>
          <a:off x="212090" y="598487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137160</xdr:rowOff>
    </xdr:from>
    <xdr:to xmlns:xdr="http://schemas.openxmlformats.org/drawingml/2006/spreadsheetDrawing">
      <xdr:col>28</xdr:col>
      <xdr:colOff>114300</xdr:colOff>
      <xdr:row>34</xdr:row>
      <xdr:rowOff>137160</xdr:rowOff>
    </xdr:to>
    <xdr:cxnSp macro="">
      <xdr:nvCxnSpPr>
        <xdr:cNvPr id="47" name="直線コネクタ 46"/>
        <xdr:cNvCxnSpPr/>
      </xdr:nvCxnSpPr>
      <xdr:spPr>
        <a:xfrm>
          <a:off x="688340" y="57569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165100</xdr:rowOff>
    </xdr:from>
    <xdr:ext cx="527685" cy="250825"/>
    <xdr:sp macro="" textlink="">
      <xdr:nvSpPr>
        <xdr:cNvPr id="48" name="テキスト ボックス 47"/>
        <xdr:cNvSpPr txBox="1"/>
      </xdr:nvSpPr>
      <xdr:spPr>
        <a:xfrm>
          <a:off x="212090" y="56197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99695</xdr:rowOff>
    </xdr:from>
    <xdr:to xmlns:xdr="http://schemas.openxmlformats.org/drawingml/2006/spreadsheetDrawing">
      <xdr:col>28</xdr:col>
      <xdr:colOff>114300</xdr:colOff>
      <xdr:row>32</xdr:row>
      <xdr:rowOff>99695</xdr:rowOff>
    </xdr:to>
    <xdr:cxnSp macro="">
      <xdr:nvCxnSpPr>
        <xdr:cNvPr id="49" name="直線コネクタ 48"/>
        <xdr:cNvCxnSpPr/>
      </xdr:nvCxnSpPr>
      <xdr:spPr>
        <a:xfrm>
          <a:off x="688340" y="538924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128905</xdr:rowOff>
    </xdr:from>
    <xdr:ext cx="593090" cy="248920"/>
    <xdr:sp macro="" textlink="">
      <xdr:nvSpPr>
        <xdr:cNvPr id="50" name="テキスト ボックス 49"/>
        <xdr:cNvSpPr txBox="1"/>
      </xdr:nvSpPr>
      <xdr:spPr>
        <a:xfrm>
          <a:off x="166370" y="525335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62230</xdr:rowOff>
    </xdr:from>
    <xdr:to xmlns:xdr="http://schemas.openxmlformats.org/drawingml/2006/spreadsheetDrawing">
      <xdr:col>28</xdr:col>
      <xdr:colOff>114300</xdr:colOff>
      <xdr:row>30</xdr:row>
      <xdr:rowOff>62230</xdr:rowOff>
    </xdr:to>
    <xdr:cxnSp macro="">
      <xdr:nvCxnSpPr>
        <xdr:cNvPr id="51" name="直線コネクタ 50"/>
        <xdr:cNvCxnSpPr/>
      </xdr:nvCxnSpPr>
      <xdr:spPr>
        <a:xfrm>
          <a:off x="688340" y="502158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91440</xdr:rowOff>
    </xdr:from>
    <xdr:ext cx="593090" cy="248920"/>
    <xdr:sp macro="" textlink="">
      <xdr:nvSpPr>
        <xdr:cNvPr id="52" name="テキスト ボックス 51"/>
        <xdr:cNvSpPr txBox="1"/>
      </xdr:nvSpPr>
      <xdr:spPr>
        <a:xfrm>
          <a:off x="166370" y="4885690"/>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88340" y="4654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53975</xdr:rowOff>
    </xdr:from>
    <xdr:ext cx="593090" cy="248920"/>
    <xdr:sp macro="" textlink="">
      <xdr:nvSpPr>
        <xdr:cNvPr id="54" name="テキスト ボックス 53"/>
        <xdr:cNvSpPr txBox="1"/>
      </xdr:nvSpPr>
      <xdr:spPr>
        <a:xfrm>
          <a:off x="166370" y="451802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80645</xdr:rowOff>
    </xdr:to>
    <xdr:sp macro="" textlink="">
      <xdr:nvSpPr>
        <xdr:cNvPr id="55" name="人件費グラフ枠"/>
        <xdr:cNvSpPr/>
      </xdr:nvSpPr>
      <xdr:spPr>
        <a:xfrm>
          <a:off x="688340" y="4654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153035</xdr:rowOff>
    </xdr:from>
    <xdr:to xmlns:xdr="http://schemas.openxmlformats.org/drawingml/2006/spreadsheetDrawing">
      <xdr:col>24</xdr:col>
      <xdr:colOff>62865</xdr:colOff>
      <xdr:row>38</xdr:row>
      <xdr:rowOff>114300</xdr:rowOff>
    </xdr:to>
    <xdr:cxnSp macro="">
      <xdr:nvCxnSpPr>
        <xdr:cNvPr id="56" name="直線コネクタ 55"/>
        <xdr:cNvCxnSpPr/>
      </xdr:nvCxnSpPr>
      <xdr:spPr>
        <a:xfrm flipV="1">
          <a:off x="4191635" y="511238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118745</xdr:rowOff>
    </xdr:from>
    <xdr:ext cx="532130" cy="248920"/>
    <xdr:sp macro="" textlink="">
      <xdr:nvSpPr>
        <xdr:cNvPr id="57" name="人件費最小値テキスト"/>
        <xdr:cNvSpPr txBox="1"/>
      </xdr:nvSpPr>
      <xdr:spPr>
        <a:xfrm>
          <a:off x="4244340" y="6398895"/>
          <a:ext cx="532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114300</xdr:rowOff>
    </xdr:from>
    <xdr:to xmlns:xdr="http://schemas.openxmlformats.org/drawingml/2006/spreadsheetDrawing">
      <xdr:col>24</xdr:col>
      <xdr:colOff>152400</xdr:colOff>
      <xdr:row>38</xdr:row>
      <xdr:rowOff>114300</xdr:rowOff>
    </xdr:to>
    <xdr:cxnSp macro="">
      <xdr:nvCxnSpPr>
        <xdr:cNvPr id="58" name="直線コネクタ 57"/>
        <xdr:cNvCxnSpPr/>
      </xdr:nvCxnSpPr>
      <xdr:spPr>
        <a:xfrm>
          <a:off x="4123055" y="639445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100330</xdr:rowOff>
    </xdr:from>
    <xdr:ext cx="596265" cy="254000"/>
    <xdr:sp macro="" textlink="">
      <xdr:nvSpPr>
        <xdr:cNvPr id="59" name="人件費最大値テキスト"/>
        <xdr:cNvSpPr txBox="1"/>
      </xdr:nvSpPr>
      <xdr:spPr>
        <a:xfrm>
          <a:off x="4244340" y="4894580"/>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153035</xdr:rowOff>
    </xdr:from>
    <xdr:to xmlns:xdr="http://schemas.openxmlformats.org/drawingml/2006/spreadsheetDrawing">
      <xdr:col>24</xdr:col>
      <xdr:colOff>152400</xdr:colOff>
      <xdr:row>30</xdr:row>
      <xdr:rowOff>153035</xdr:rowOff>
    </xdr:to>
    <xdr:cxnSp macro="">
      <xdr:nvCxnSpPr>
        <xdr:cNvPr id="60" name="直線コネクタ 59"/>
        <xdr:cNvCxnSpPr/>
      </xdr:nvCxnSpPr>
      <xdr:spPr>
        <a:xfrm>
          <a:off x="4123055" y="511238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172085</xdr:colOff>
      <xdr:row>35</xdr:row>
      <xdr:rowOff>158115</xdr:rowOff>
    </xdr:from>
    <xdr:to xmlns:xdr="http://schemas.openxmlformats.org/drawingml/2006/spreadsheetDrawing">
      <xdr:col>24</xdr:col>
      <xdr:colOff>63500</xdr:colOff>
      <xdr:row>36</xdr:row>
      <xdr:rowOff>40640</xdr:rowOff>
    </xdr:to>
    <xdr:cxnSp macro="">
      <xdr:nvCxnSpPr>
        <xdr:cNvPr id="61" name="直線コネクタ 60"/>
        <xdr:cNvCxnSpPr/>
      </xdr:nvCxnSpPr>
      <xdr:spPr>
        <a:xfrm>
          <a:off x="3441700" y="5942965"/>
          <a:ext cx="75184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85090</xdr:rowOff>
    </xdr:from>
    <xdr:ext cx="532130" cy="248920"/>
    <xdr:sp macro="" textlink="">
      <xdr:nvSpPr>
        <xdr:cNvPr id="62" name="人件費平均値テキスト"/>
        <xdr:cNvSpPr txBox="1"/>
      </xdr:nvSpPr>
      <xdr:spPr>
        <a:xfrm>
          <a:off x="4244340" y="5704840"/>
          <a:ext cx="532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62230</xdr:rowOff>
    </xdr:from>
    <xdr:to xmlns:xdr="http://schemas.openxmlformats.org/drawingml/2006/spreadsheetDrawing">
      <xdr:col>24</xdr:col>
      <xdr:colOff>114300</xdr:colOff>
      <xdr:row>35</xdr:row>
      <xdr:rowOff>162560</xdr:rowOff>
    </xdr:to>
    <xdr:sp macro="" textlink="">
      <xdr:nvSpPr>
        <xdr:cNvPr id="63" name="フローチャート: 判断 62"/>
        <xdr:cNvSpPr/>
      </xdr:nvSpPr>
      <xdr:spPr>
        <a:xfrm>
          <a:off x="4142740" y="58470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158115</xdr:rowOff>
    </xdr:from>
    <xdr:to xmlns:xdr="http://schemas.openxmlformats.org/drawingml/2006/spreadsheetDrawing">
      <xdr:col>19</xdr:col>
      <xdr:colOff>172085</xdr:colOff>
      <xdr:row>36</xdr:row>
      <xdr:rowOff>94615</xdr:rowOff>
    </xdr:to>
    <xdr:cxnSp macro="">
      <xdr:nvCxnSpPr>
        <xdr:cNvPr id="64" name="直線コネクタ 63"/>
        <xdr:cNvCxnSpPr/>
      </xdr:nvCxnSpPr>
      <xdr:spPr>
        <a:xfrm flipV="1">
          <a:off x="2632075" y="5942965"/>
          <a:ext cx="80962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95250</xdr:rowOff>
    </xdr:from>
    <xdr:to xmlns:xdr="http://schemas.openxmlformats.org/drawingml/2006/spreadsheetDrawing">
      <xdr:col>20</xdr:col>
      <xdr:colOff>38100</xdr:colOff>
      <xdr:row>36</xdr:row>
      <xdr:rowOff>26670</xdr:rowOff>
    </xdr:to>
    <xdr:sp macro="" textlink="">
      <xdr:nvSpPr>
        <xdr:cNvPr id="65" name="フローチャート: 判断 64"/>
        <xdr:cNvSpPr/>
      </xdr:nvSpPr>
      <xdr:spPr>
        <a:xfrm>
          <a:off x="3396615" y="588010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41910</xdr:rowOff>
    </xdr:from>
    <xdr:ext cx="528320" cy="254635"/>
    <xdr:sp macro="" textlink="">
      <xdr:nvSpPr>
        <xdr:cNvPr id="66" name="テキスト ボックス 65"/>
        <xdr:cNvSpPr txBox="1"/>
      </xdr:nvSpPr>
      <xdr:spPr>
        <a:xfrm>
          <a:off x="3198495" y="566166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59690</xdr:rowOff>
    </xdr:from>
    <xdr:to xmlns:xdr="http://schemas.openxmlformats.org/drawingml/2006/spreadsheetDrawing">
      <xdr:col>15</xdr:col>
      <xdr:colOff>50800</xdr:colOff>
      <xdr:row>36</xdr:row>
      <xdr:rowOff>94615</xdr:rowOff>
    </xdr:to>
    <xdr:cxnSp macro="">
      <xdr:nvCxnSpPr>
        <xdr:cNvPr id="67" name="直線コネクタ 66"/>
        <xdr:cNvCxnSpPr/>
      </xdr:nvCxnSpPr>
      <xdr:spPr>
        <a:xfrm>
          <a:off x="1835150" y="6009640"/>
          <a:ext cx="7969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62865</xdr:rowOff>
    </xdr:from>
    <xdr:to xmlns:xdr="http://schemas.openxmlformats.org/drawingml/2006/spreadsheetDrawing">
      <xdr:col>15</xdr:col>
      <xdr:colOff>101600</xdr:colOff>
      <xdr:row>36</xdr:row>
      <xdr:rowOff>163195</xdr:rowOff>
    </xdr:to>
    <xdr:sp macro="" textlink="">
      <xdr:nvSpPr>
        <xdr:cNvPr id="68" name="フローチャート: 判断 67"/>
        <xdr:cNvSpPr/>
      </xdr:nvSpPr>
      <xdr:spPr>
        <a:xfrm>
          <a:off x="2581275" y="60128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154305</xdr:rowOff>
    </xdr:from>
    <xdr:ext cx="530860" cy="248920"/>
    <xdr:sp macro="" textlink="">
      <xdr:nvSpPr>
        <xdr:cNvPr id="69" name="テキスト ボックス 68"/>
        <xdr:cNvSpPr txBox="1"/>
      </xdr:nvSpPr>
      <xdr:spPr>
        <a:xfrm>
          <a:off x="2401570" y="61042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172085</xdr:colOff>
      <xdr:row>36</xdr:row>
      <xdr:rowOff>31750</xdr:rowOff>
    </xdr:from>
    <xdr:to xmlns:xdr="http://schemas.openxmlformats.org/drawingml/2006/spreadsheetDrawing">
      <xdr:col>10</xdr:col>
      <xdr:colOff>114300</xdr:colOff>
      <xdr:row>36</xdr:row>
      <xdr:rowOff>59690</xdr:rowOff>
    </xdr:to>
    <xdr:cxnSp macro="">
      <xdr:nvCxnSpPr>
        <xdr:cNvPr id="70" name="直線コネクタ 69"/>
        <xdr:cNvCxnSpPr/>
      </xdr:nvCxnSpPr>
      <xdr:spPr>
        <a:xfrm>
          <a:off x="1032510" y="5981700"/>
          <a:ext cx="80264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74930</xdr:rowOff>
    </xdr:from>
    <xdr:to xmlns:xdr="http://schemas.openxmlformats.org/drawingml/2006/spreadsheetDrawing">
      <xdr:col>10</xdr:col>
      <xdr:colOff>165100</xdr:colOff>
      <xdr:row>37</xdr:row>
      <xdr:rowOff>6350</xdr:rowOff>
    </xdr:to>
    <xdr:sp macro="" textlink="">
      <xdr:nvSpPr>
        <xdr:cNvPr id="71" name="フローチャート: 判断 70"/>
        <xdr:cNvSpPr/>
      </xdr:nvSpPr>
      <xdr:spPr>
        <a:xfrm>
          <a:off x="1784350" y="60248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165100</xdr:rowOff>
    </xdr:from>
    <xdr:ext cx="530860" cy="250825"/>
    <xdr:sp macro="" textlink="">
      <xdr:nvSpPr>
        <xdr:cNvPr id="72" name="テキスト ボックス 71"/>
        <xdr:cNvSpPr txBox="1"/>
      </xdr:nvSpPr>
      <xdr:spPr>
        <a:xfrm>
          <a:off x="1586230" y="611505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90805</xdr:rowOff>
    </xdr:from>
    <xdr:to xmlns:xdr="http://schemas.openxmlformats.org/drawingml/2006/spreadsheetDrawing">
      <xdr:col>6</xdr:col>
      <xdr:colOff>38100</xdr:colOff>
      <xdr:row>37</xdr:row>
      <xdr:rowOff>22225</xdr:rowOff>
    </xdr:to>
    <xdr:sp macro="" textlink="">
      <xdr:nvSpPr>
        <xdr:cNvPr id="73" name="フローチャート: 判断 72"/>
        <xdr:cNvSpPr/>
      </xdr:nvSpPr>
      <xdr:spPr>
        <a:xfrm>
          <a:off x="987425" y="604075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12700</xdr:rowOff>
    </xdr:from>
    <xdr:ext cx="528320" cy="254635"/>
    <xdr:sp macro="" textlink="">
      <xdr:nvSpPr>
        <xdr:cNvPr id="74" name="テキスト ボックス 73"/>
        <xdr:cNvSpPr txBox="1"/>
      </xdr:nvSpPr>
      <xdr:spPr>
        <a:xfrm>
          <a:off x="789305" y="61277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59460" cy="254635"/>
    <xdr:sp macro="" textlink="">
      <xdr:nvSpPr>
        <xdr:cNvPr id="75" name="テキスト ボックス 74"/>
        <xdr:cNvSpPr txBox="1"/>
      </xdr:nvSpPr>
      <xdr:spPr>
        <a:xfrm>
          <a:off x="402145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172085</xdr:colOff>
      <xdr:row>41</xdr:row>
      <xdr:rowOff>78105</xdr:rowOff>
    </xdr:from>
    <xdr:ext cx="762000" cy="254635"/>
    <xdr:sp macro="" textlink="">
      <xdr:nvSpPr>
        <xdr:cNvPr id="76" name="テキスト ボックス 75"/>
        <xdr:cNvSpPr txBox="1"/>
      </xdr:nvSpPr>
      <xdr:spPr>
        <a:xfrm>
          <a:off x="326961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62000" cy="254635"/>
    <xdr:sp macro="" textlink="">
      <xdr:nvSpPr>
        <xdr:cNvPr id="77" name="テキスト ボックス 76"/>
        <xdr:cNvSpPr txBox="1"/>
      </xdr:nvSpPr>
      <xdr:spPr>
        <a:xfrm>
          <a:off x="245999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59460" cy="254635"/>
    <xdr:sp macro="" textlink="">
      <xdr:nvSpPr>
        <xdr:cNvPr id="78" name="テキスト ボックス 77"/>
        <xdr:cNvSpPr txBox="1"/>
      </xdr:nvSpPr>
      <xdr:spPr>
        <a:xfrm>
          <a:off x="166306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172085</xdr:colOff>
      <xdr:row>41</xdr:row>
      <xdr:rowOff>78105</xdr:rowOff>
    </xdr:from>
    <xdr:ext cx="762000" cy="254635"/>
    <xdr:sp macro="" textlink="">
      <xdr:nvSpPr>
        <xdr:cNvPr id="79" name="テキスト ボックス 78"/>
        <xdr:cNvSpPr txBox="1"/>
      </xdr:nvSpPr>
      <xdr:spPr>
        <a:xfrm>
          <a:off x="86042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160020</xdr:rowOff>
    </xdr:from>
    <xdr:to xmlns:xdr="http://schemas.openxmlformats.org/drawingml/2006/spreadsheetDrawing">
      <xdr:col>24</xdr:col>
      <xdr:colOff>114300</xdr:colOff>
      <xdr:row>36</xdr:row>
      <xdr:rowOff>91440</xdr:rowOff>
    </xdr:to>
    <xdr:sp macro="" textlink="">
      <xdr:nvSpPr>
        <xdr:cNvPr id="80" name="楕円 79"/>
        <xdr:cNvSpPr/>
      </xdr:nvSpPr>
      <xdr:spPr>
        <a:xfrm>
          <a:off x="4142740" y="594487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138430</xdr:rowOff>
    </xdr:from>
    <xdr:ext cx="532130" cy="254635"/>
    <xdr:sp macro="" textlink="">
      <xdr:nvSpPr>
        <xdr:cNvPr id="81" name="人件費該当値テキスト"/>
        <xdr:cNvSpPr txBox="1"/>
      </xdr:nvSpPr>
      <xdr:spPr>
        <a:xfrm>
          <a:off x="4244340" y="5923280"/>
          <a:ext cx="532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107315</xdr:rowOff>
    </xdr:from>
    <xdr:to xmlns:xdr="http://schemas.openxmlformats.org/drawingml/2006/spreadsheetDrawing">
      <xdr:col>20</xdr:col>
      <xdr:colOff>38100</xdr:colOff>
      <xdr:row>36</xdr:row>
      <xdr:rowOff>39370</xdr:rowOff>
    </xdr:to>
    <xdr:sp macro="" textlink="">
      <xdr:nvSpPr>
        <xdr:cNvPr id="82" name="楕円 81"/>
        <xdr:cNvSpPr/>
      </xdr:nvSpPr>
      <xdr:spPr>
        <a:xfrm>
          <a:off x="3396615" y="5892165"/>
          <a:ext cx="8318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30480</xdr:rowOff>
    </xdr:from>
    <xdr:ext cx="528320" cy="250825"/>
    <xdr:sp macro="" textlink="">
      <xdr:nvSpPr>
        <xdr:cNvPr id="83" name="テキスト ボックス 82"/>
        <xdr:cNvSpPr txBox="1"/>
      </xdr:nvSpPr>
      <xdr:spPr>
        <a:xfrm>
          <a:off x="3198495" y="5980430"/>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43815</xdr:rowOff>
    </xdr:from>
    <xdr:to xmlns:xdr="http://schemas.openxmlformats.org/drawingml/2006/spreadsheetDrawing">
      <xdr:col>15</xdr:col>
      <xdr:colOff>101600</xdr:colOff>
      <xdr:row>36</xdr:row>
      <xdr:rowOff>143510</xdr:rowOff>
    </xdr:to>
    <xdr:sp macro="" textlink="">
      <xdr:nvSpPr>
        <xdr:cNvPr id="84" name="楕円 83"/>
        <xdr:cNvSpPr/>
      </xdr:nvSpPr>
      <xdr:spPr>
        <a:xfrm>
          <a:off x="2581275" y="5993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160655</xdr:rowOff>
    </xdr:from>
    <xdr:ext cx="530860" cy="248920"/>
    <xdr:sp macro="" textlink="">
      <xdr:nvSpPr>
        <xdr:cNvPr id="85" name="テキスト ボックス 84"/>
        <xdr:cNvSpPr txBox="1"/>
      </xdr:nvSpPr>
      <xdr:spPr>
        <a:xfrm>
          <a:off x="2401570" y="578040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108585</xdr:rowOff>
    </xdr:to>
    <xdr:sp macro="" textlink="">
      <xdr:nvSpPr>
        <xdr:cNvPr id="86" name="楕円 85"/>
        <xdr:cNvSpPr/>
      </xdr:nvSpPr>
      <xdr:spPr>
        <a:xfrm>
          <a:off x="1784350" y="5958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125730</xdr:rowOff>
    </xdr:from>
    <xdr:ext cx="530860" cy="248920"/>
    <xdr:sp macro="" textlink="">
      <xdr:nvSpPr>
        <xdr:cNvPr id="87" name="テキスト ボックス 86"/>
        <xdr:cNvSpPr txBox="1"/>
      </xdr:nvSpPr>
      <xdr:spPr>
        <a:xfrm>
          <a:off x="1586230" y="574548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150495</xdr:rowOff>
    </xdr:from>
    <xdr:to xmlns:xdr="http://schemas.openxmlformats.org/drawingml/2006/spreadsheetDrawing">
      <xdr:col>6</xdr:col>
      <xdr:colOff>38100</xdr:colOff>
      <xdr:row>36</xdr:row>
      <xdr:rowOff>81280</xdr:rowOff>
    </xdr:to>
    <xdr:sp macro="" textlink="">
      <xdr:nvSpPr>
        <xdr:cNvPr id="88" name="楕円 87"/>
        <xdr:cNvSpPr/>
      </xdr:nvSpPr>
      <xdr:spPr>
        <a:xfrm>
          <a:off x="987425" y="5935345"/>
          <a:ext cx="8318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97790</xdr:rowOff>
    </xdr:from>
    <xdr:ext cx="528320" cy="249555"/>
    <xdr:sp macro="" textlink="">
      <xdr:nvSpPr>
        <xdr:cNvPr id="89" name="テキスト ボックス 88"/>
        <xdr:cNvSpPr txBox="1"/>
      </xdr:nvSpPr>
      <xdr:spPr>
        <a:xfrm>
          <a:off x="789305" y="571754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56515</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688340" y="7162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56515</xdr:rowOff>
    </xdr:from>
    <xdr:to xmlns:xdr="http://schemas.openxmlformats.org/drawingml/2006/spreadsheetDrawing">
      <xdr:col>12</xdr:col>
      <xdr:colOff>127000</xdr:colOff>
      <xdr:row>46</xdr:row>
      <xdr:rowOff>137160</xdr:rowOff>
    </xdr:to>
    <xdr:sp macro="" textlink="">
      <xdr:nvSpPr>
        <xdr:cNvPr id="91" name="正方形/長方形 90"/>
        <xdr:cNvSpPr/>
      </xdr:nvSpPr>
      <xdr:spPr>
        <a:xfrm>
          <a:off x="81534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87630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1534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56515</xdr:rowOff>
    </xdr:from>
    <xdr:to xmlns:xdr="http://schemas.openxmlformats.org/drawingml/2006/spreadsheetDrawing">
      <xdr:col>18</xdr:col>
      <xdr:colOff>0</xdr:colOff>
      <xdr:row>46</xdr:row>
      <xdr:rowOff>137160</xdr:rowOff>
    </xdr:to>
    <xdr:sp macro="" textlink="">
      <xdr:nvSpPr>
        <xdr:cNvPr id="93" name="正方形/長方形 92"/>
        <xdr:cNvSpPr/>
      </xdr:nvSpPr>
      <xdr:spPr>
        <a:xfrm>
          <a:off x="172085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87630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2085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56515</xdr:rowOff>
    </xdr:from>
    <xdr:to xmlns:xdr="http://schemas.openxmlformats.org/drawingml/2006/spreadsheetDrawing">
      <xdr:col>24</xdr:col>
      <xdr:colOff>0</xdr:colOff>
      <xdr:row>46</xdr:row>
      <xdr:rowOff>137160</xdr:rowOff>
    </xdr:to>
    <xdr:sp macro="" textlink="">
      <xdr:nvSpPr>
        <xdr:cNvPr id="95" name="正方形/長方形 94"/>
        <xdr:cNvSpPr/>
      </xdr:nvSpPr>
      <xdr:spPr>
        <a:xfrm>
          <a:off x="275336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46</xdr:row>
      <xdr:rowOff>87630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5336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688340" y="7956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885" cy="221615"/>
    <xdr:sp macro="" textlink="">
      <xdr:nvSpPr>
        <xdr:cNvPr id="98" name="テキスト ボックス 97"/>
        <xdr:cNvSpPr txBox="1"/>
      </xdr:nvSpPr>
      <xdr:spPr>
        <a:xfrm>
          <a:off x="668655" y="7771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688340" y="10158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109220</xdr:rowOff>
    </xdr:from>
    <xdr:ext cx="246380" cy="254635"/>
    <xdr:sp macro="" textlink="">
      <xdr:nvSpPr>
        <xdr:cNvPr id="100" name="テキスト ボックス 99"/>
        <xdr:cNvSpPr txBox="1"/>
      </xdr:nvSpPr>
      <xdr:spPr>
        <a:xfrm>
          <a:off x="476250" y="10021570"/>
          <a:ext cx="246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1" name="直線コネクタ 100"/>
        <xdr:cNvCxnSpPr/>
      </xdr:nvCxnSpPr>
      <xdr:spPr>
        <a:xfrm>
          <a:off x="688340" y="979043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72390</xdr:rowOff>
    </xdr:from>
    <xdr:ext cx="527685" cy="254635"/>
    <xdr:sp macro="" textlink="">
      <xdr:nvSpPr>
        <xdr:cNvPr id="102" name="テキスト ボックス 101"/>
        <xdr:cNvSpPr txBox="1"/>
      </xdr:nvSpPr>
      <xdr:spPr>
        <a:xfrm>
          <a:off x="212090" y="965454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3" name="直線コネクタ 102"/>
        <xdr:cNvCxnSpPr/>
      </xdr:nvCxnSpPr>
      <xdr:spPr>
        <a:xfrm>
          <a:off x="688340" y="942276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34925</xdr:rowOff>
    </xdr:from>
    <xdr:ext cx="527685" cy="254635"/>
    <xdr:sp macro="" textlink="">
      <xdr:nvSpPr>
        <xdr:cNvPr id="104" name="テキスト ボックス 103"/>
        <xdr:cNvSpPr txBox="1"/>
      </xdr:nvSpPr>
      <xdr:spPr>
        <a:xfrm>
          <a:off x="212090" y="928687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137160</xdr:rowOff>
    </xdr:from>
    <xdr:to xmlns:xdr="http://schemas.openxmlformats.org/drawingml/2006/spreadsheetDrawing">
      <xdr:col>28</xdr:col>
      <xdr:colOff>114300</xdr:colOff>
      <xdr:row>54</xdr:row>
      <xdr:rowOff>137160</xdr:rowOff>
    </xdr:to>
    <xdr:cxnSp macro="">
      <xdr:nvCxnSpPr>
        <xdr:cNvPr id="105" name="直線コネクタ 104"/>
        <xdr:cNvCxnSpPr/>
      </xdr:nvCxnSpPr>
      <xdr:spPr>
        <a:xfrm>
          <a:off x="688340" y="90589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165100</xdr:rowOff>
    </xdr:from>
    <xdr:ext cx="527685" cy="250825"/>
    <xdr:sp macro="" textlink="">
      <xdr:nvSpPr>
        <xdr:cNvPr id="106" name="テキスト ボックス 105"/>
        <xdr:cNvSpPr txBox="1"/>
      </xdr:nvSpPr>
      <xdr:spPr>
        <a:xfrm>
          <a:off x="212090" y="89217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99695</xdr:rowOff>
    </xdr:from>
    <xdr:to xmlns:xdr="http://schemas.openxmlformats.org/drawingml/2006/spreadsheetDrawing">
      <xdr:col>28</xdr:col>
      <xdr:colOff>114300</xdr:colOff>
      <xdr:row>52</xdr:row>
      <xdr:rowOff>99695</xdr:rowOff>
    </xdr:to>
    <xdr:cxnSp macro="">
      <xdr:nvCxnSpPr>
        <xdr:cNvPr id="107" name="直線コネクタ 106"/>
        <xdr:cNvCxnSpPr/>
      </xdr:nvCxnSpPr>
      <xdr:spPr>
        <a:xfrm>
          <a:off x="688340" y="869124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128905</xdr:rowOff>
    </xdr:from>
    <xdr:ext cx="593090" cy="248920"/>
    <xdr:sp macro="" textlink="">
      <xdr:nvSpPr>
        <xdr:cNvPr id="108" name="テキスト ボックス 107"/>
        <xdr:cNvSpPr txBox="1"/>
      </xdr:nvSpPr>
      <xdr:spPr>
        <a:xfrm>
          <a:off x="166370" y="855535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62230</xdr:rowOff>
    </xdr:from>
    <xdr:to xmlns:xdr="http://schemas.openxmlformats.org/drawingml/2006/spreadsheetDrawing">
      <xdr:col>28</xdr:col>
      <xdr:colOff>114300</xdr:colOff>
      <xdr:row>50</xdr:row>
      <xdr:rowOff>62230</xdr:rowOff>
    </xdr:to>
    <xdr:cxnSp macro="">
      <xdr:nvCxnSpPr>
        <xdr:cNvPr id="109" name="直線コネクタ 108"/>
        <xdr:cNvCxnSpPr/>
      </xdr:nvCxnSpPr>
      <xdr:spPr>
        <a:xfrm>
          <a:off x="688340" y="832358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91440</xdr:rowOff>
    </xdr:from>
    <xdr:ext cx="593090" cy="248920"/>
    <xdr:sp macro="" textlink="">
      <xdr:nvSpPr>
        <xdr:cNvPr id="110" name="テキスト ボックス 109"/>
        <xdr:cNvSpPr txBox="1"/>
      </xdr:nvSpPr>
      <xdr:spPr>
        <a:xfrm>
          <a:off x="166370" y="8187690"/>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88340" y="7956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53975</xdr:rowOff>
    </xdr:from>
    <xdr:ext cx="593090" cy="248920"/>
    <xdr:sp macro="" textlink="">
      <xdr:nvSpPr>
        <xdr:cNvPr id="112" name="テキスト ボックス 111"/>
        <xdr:cNvSpPr txBox="1"/>
      </xdr:nvSpPr>
      <xdr:spPr>
        <a:xfrm>
          <a:off x="166370" y="782002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80645</xdr:rowOff>
    </xdr:to>
    <xdr:sp macro="" textlink="">
      <xdr:nvSpPr>
        <xdr:cNvPr id="113" name="物件費グラフ枠"/>
        <xdr:cNvSpPr/>
      </xdr:nvSpPr>
      <xdr:spPr>
        <a:xfrm>
          <a:off x="688340" y="7956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28575</xdr:rowOff>
    </xdr:from>
    <xdr:to xmlns:xdr="http://schemas.openxmlformats.org/drawingml/2006/spreadsheetDrawing">
      <xdr:col>24</xdr:col>
      <xdr:colOff>62865</xdr:colOff>
      <xdr:row>58</xdr:row>
      <xdr:rowOff>86360</xdr:rowOff>
    </xdr:to>
    <xdr:cxnSp macro="">
      <xdr:nvCxnSpPr>
        <xdr:cNvPr id="114" name="直線コネクタ 113"/>
        <xdr:cNvCxnSpPr/>
      </xdr:nvCxnSpPr>
      <xdr:spPr>
        <a:xfrm flipV="1">
          <a:off x="4191635" y="828992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90170</xdr:rowOff>
    </xdr:from>
    <xdr:ext cx="532130" cy="248920"/>
    <xdr:sp macro="" textlink="">
      <xdr:nvSpPr>
        <xdr:cNvPr id="115" name="物件費最小値テキスト"/>
        <xdr:cNvSpPr txBox="1"/>
      </xdr:nvSpPr>
      <xdr:spPr>
        <a:xfrm>
          <a:off x="4244340" y="9672320"/>
          <a:ext cx="532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86360</xdr:rowOff>
    </xdr:from>
    <xdr:to xmlns:xdr="http://schemas.openxmlformats.org/drawingml/2006/spreadsheetDrawing">
      <xdr:col>24</xdr:col>
      <xdr:colOff>152400</xdr:colOff>
      <xdr:row>58</xdr:row>
      <xdr:rowOff>86360</xdr:rowOff>
    </xdr:to>
    <xdr:cxnSp macro="">
      <xdr:nvCxnSpPr>
        <xdr:cNvPr id="116" name="直線コネクタ 115"/>
        <xdr:cNvCxnSpPr/>
      </xdr:nvCxnSpPr>
      <xdr:spPr>
        <a:xfrm>
          <a:off x="4123055" y="96685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143510</xdr:rowOff>
    </xdr:from>
    <xdr:ext cx="596265" cy="254635"/>
    <xdr:sp macro="" textlink="">
      <xdr:nvSpPr>
        <xdr:cNvPr id="117" name="物件費最大値テキスト"/>
        <xdr:cNvSpPr txBox="1"/>
      </xdr:nvSpPr>
      <xdr:spPr>
        <a:xfrm>
          <a:off x="4244340" y="8074660"/>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28575</xdr:rowOff>
    </xdr:from>
    <xdr:to xmlns:xdr="http://schemas.openxmlformats.org/drawingml/2006/spreadsheetDrawing">
      <xdr:col>24</xdr:col>
      <xdr:colOff>152400</xdr:colOff>
      <xdr:row>50</xdr:row>
      <xdr:rowOff>28575</xdr:rowOff>
    </xdr:to>
    <xdr:cxnSp macro="">
      <xdr:nvCxnSpPr>
        <xdr:cNvPr id="118" name="直線コネクタ 117"/>
        <xdr:cNvCxnSpPr/>
      </xdr:nvCxnSpPr>
      <xdr:spPr>
        <a:xfrm>
          <a:off x="4123055" y="828992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172085</xdr:colOff>
      <xdr:row>56</xdr:row>
      <xdr:rowOff>97155</xdr:rowOff>
    </xdr:from>
    <xdr:to xmlns:xdr="http://schemas.openxmlformats.org/drawingml/2006/spreadsheetDrawing">
      <xdr:col>24</xdr:col>
      <xdr:colOff>63500</xdr:colOff>
      <xdr:row>57</xdr:row>
      <xdr:rowOff>29210</xdr:rowOff>
    </xdr:to>
    <xdr:cxnSp macro="">
      <xdr:nvCxnSpPr>
        <xdr:cNvPr id="119" name="直線コネクタ 118"/>
        <xdr:cNvCxnSpPr/>
      </xdr:nvCxnSpPr>
      <xdr:spPr>
        <a:xfrm flipV="1">
          <a:off x="3441700" y="9349105"/>
          <a:ext cx="75184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24130</xdr:rowOff>
    </xdr:from>
    <xdr:ext cx="532130" cy="248920"/>
    <xdr:sp macro="" textlink="">
      <xdr:nvSpPr>
        <xdr:cNvPr id="120" name="物件費平均値テキスト"/>
        <xdr:cNvSpPr txBox="1"/>
      </xdr:nvSpPr>
      <xdr:spPr>
        <a:xfrm>
          <a:off x="4244340" y="9110980"/>
          <a:ext cx="532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1270</xdr:rowOff>
    </xdr:from>
    <xdr:to xmlns:xdr="http://schemas.openxmlformats.org/drawingml/2006/spreadsheetDrawing">
      <xdr:col>24</xdr:col>
      <xdr:colOff>114300</xdr:colOff>
      <xdr:row>56</xdr:row>
      <xdr:rowOff>100965</xdr:rowOff>
    </xdr:to>
    <xdr:sp macro="" textlink="">
      <xdr:nvSpPr>
        <xdr:cNvPr id="121" name="フローチャート: 判断 120"/>
        <xdr:cNvSpPr/>
      </xdr:nvSpPr>
      <xdr:spPr>
        <a:xfrm>
          <a:off x="4142740" y="92532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29210</xdr:rowOff>
    </xdr:from>
    <xdr:to xmlns:xdr="http://schemas.openxmlformats.org/drawingml/2006/spreadsheetDrawing">
      <xdr:col>19</xdr:col>
      <xdr:colOff>172085</xdr:colOff>
      <xdr:row>57</xdr:row>
      <xdr:rowOff>61595</xdr:rowOff>
    </xdr:to>
    <xdr:cxnSp macro="">
      <xdr:nvCxnSpPr>
        <xdr:cNvPr id="122" name="直線コネクタ 121"/>
        <xdr:cNvCxnSpPr/>
      </xdr:nvCxnSpPr>
      <xdr:spPr>
        <a:xfrm flipV="1">
          <a:off x="2632075" y="9446260"/>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51435</xdr:rowOff>
    </xdr:from>
    <xdr:to xmlns:xdr="http://schemas.openxmlformats.org/drawingml/2006/spreadsheetDrawing">
      <xdr:col>20</xdr:col>
      <xdr:colOff>38100</xdr:colOff>
      <xdr:row>56</xdr:row>
      <xdr:rowOff>151130</xdr:rowOff>
    </xdr:to>
    <xdr:sp macro="" textlink="">
      <xdr:nvSpPr>
        <xdr:cNvPr id="123" name="フローチャート: 判断 122"/>
        <xdr:cNvSpPr/>
      </xdr:nvSpPr>
      <xdr:spPr>
        <a:xfrm>
          <a:off x="3396615" y="9303385"/>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165100</xdr:rowOff>
    </xdr:from>
    <xdr:ext cx="528320" cy="254635"/>
    <xdr:sp macro="" textlink="">
      <xdr:nvSpPr>
        <xdr:cNvPr id="124" name="テキスト ボックス 123"/>
        <xdr:cNvSpPr txBox="1"/>
      </xdr:nvSpPr>
      <xdr:spPr>
        <a:xfrm>
          <a:off x="3198495" y="90868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61595</xdr:rowOff>
    </xdr:from>
    <xdr:to xmlns:xdr="http://schemas.openxmlformats.org/drawingml/2006/spreadsheetDrawing">
      <xdr:col>15</xdr:col>
      <xdr:colOff>50800</xdr:colOff>
      <xdr:row>57</xdr:row>
      <xdr:rowOff>80645</xdr:rowOff>
    </xdr:to>
    <xdr:cxnSp macro="">
      <xdr:nvCxnSpPr>
        <xdr:cNvPr id="125" name="直線コネクタ 124"/>
        <xdr:cNvCxnSpPr/>
      </xdr:nvCxnSpPr>
      <xdr:spPr>
        <a:xfrm flipV="1">
          <a:off x="1835150" y="9478645"/>
          <a:ext cx="7969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68580</xdr:rowOff>
    </xdr:from>
    <xdr:to xmlns:xdr="http://schemas.openxmlformats.org/drawingml/2006/spreadsheetDrawing">
      <xdr:col>15</xdr:col>
      <xdr:colOff>101600</xdr:colOff>
      <xdr:row>56</xdr:row>
      <xdr:rowOff>165100</xdr:rowOff>
    </xdr:to>
    <xdr:sp macro="" textlink="">
      <xdr:nvSpPr>
        <xdr:cNvPr id="126" name="フローチャート: 判断 125"/>
        <xdr:cNvSpPr/>
      </xdr:nvSpPr>
      <xdr:spPr>
        <a:xfrm>
          <a:off x="2581275" y="93205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15875</xdr:rowOff>
    </xdr:from>
    <xdr:ext cx="530860" cy="254635"/>
    <xdr:sp macro="" textlink="">
      <xdr:nvSpPr>
        <xdr:cNvPr id="127" name="テキスト ボックス 126"/>
        <xdr:cNvSpPr txBox="1"/>
      </xdr:nvSpPr>
      <xdr:spPr>
        <a:xfrm>
          <a:off x="2401570" y="910272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172085</xdr:colOff>
      <xdr:row>57</xdr:row>
      <xdr:rowOff>79375</xdr:rowOff>
    </xdr:from>
    <xdr:to xmlns:xdr="http://schemas.openxmlformats.org/drawingml/2006/spreadsheetDrawing">
      <xdr:col>10</xdr:col>
      <xdr:colOff>114300</xdr:colOff>
      <xdr:row>57</xdr:row>
      <xdr:rowOff>80645</xdr:rowOff>
    </xdr:to>
    <xdr:cxnSp macro="">
      <xdr:nvCxnSpPr>
        <xdr:cNvPr id="128" name="直線コネクタ 127"/>
        <xdr:cNvCxnSpPr/>
      </xdr:nvCxnSpPr>
      <xdr:spPr>
        <a:xfrm>
          <a:off x="1032510" y="9496425"/>
          <a:ext cx="8026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103505</xdr:rowOff>
    </xdr:from>
    <xdr:to xmlns:xdr="http://schemas.openxmlformats.org/drawingml/2006/spreadsheetDrawing">
      <xdr:col>10</xdr:col>
      <xdr:colOff>165100</xdr:colOff>
      <xdr:row>57</xdr:row>
      <xdr:rowOff>34925</xdr:rowOff>
    </xdr:to>
    <xdr:sp macro="" textlink="">
      <xdr:nvSpPr>
        <xdr:cNvPr id="129" name="フローチャート: 判断 128"/>
        <xdr:cNvSpPr/>
      </xdr:nvSpPr>
      <xdr:spPr>
        <a:xfrm>
          <a:off x="1784350" y="935545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51435</xdr:rowOff>
    </xdr:from>
    <xdr:ext cx="530860" cy="248920"/>
    <xdr:sp macro="" textlink="">
      <xdr:nvSpPr>
        <xdr:cNvPr id="130" name="テキスト ボックス 129"/>
        <xdr:cNvSpPr txBox="1"/>
      </xdr:nvSpPr>
      <xdr:spPr>
        <a:xfrm>
          <a:off x="1586230" y="91382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106045</xdr:rowOff>
    </xdr:from>
    <xdr:to xmlns:xdr="http://schemas.openxmlformats.org/drawingml/2006/spreadsheetDrawing">
      <xdr:col>6</xdr:col>
      <xdr:colOff>38100</xdr:colOff>
      <xdr:row>57</xdr:row>
      <xdr:rowOff>37465</xdr:rowOff>
    </xdr:to>
    <xdr:sp macro="" textlink="">
      <xdr:nvSpPr>
        <xdr:cNvPr id="131" name="フローチャート: 判断 130"/>
        <xdr:cNvSpPr/>
      </xdr:nvSpPr>
      <xdr:spPr>
        <a:xfrm>
          <a:off x="987425" y="935799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53975</xdr:rowOff>
    </xdr:from>
    <xdr:ext cx="528320" cy="248920"/>
    <xdr:sp macro="" textlink="">
      <xdr:nvSpPr>
        <xdr:cNvPr id="132" name="テキスト ボックス 131"/>
        <xdr:cNvSpPr txBox="1"/>
      </xdr:nvSpPr>
      <xdr:spPr>
        <a:xfrm>
          <a:off x="789305" y="9140825"/>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59460" cy="254635"/>
    <xdr:sp macro="" textlink="">
      <xdr:nvSpPr>
        <xdr:cNvPr id="133" name="テキスト ボックス 132"/>
        <xdr:cNvSpPr txBox="1"/>
      </xdr:nvSpPr>
      <xdr:spPr>
        <a:xfrm>
          <a:off x="402145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172085</xdr:colOff>
      <xdr:row>61</xdr:row>
      <xdr:rowOff>78105</xdr:rowOff>
    </xdr:from>
    <xdr:ext cx="762000" cy="254635"/>
    <xdr:sp macro="" textlink="">
      <xdr:nvSpPr>
        <xdr:cNvPr id="134" name="テキスト ボックス 133"/>
        <xdr:cNvSpPr txBox="1"/>
      </xdr:nvSpPr>
      <xdr:spPr>
        <a:xfrm>
          <a:off x="326961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62000" cy="254635"/>
    <xdr:sp macro="" textlink="">
      <xdr:nvSpPr>
        <xdr:cNvPr id="135" name="テキスト ボックス 134"/>
        <xdr:cNvSpPr txBox="1"/>
      </xdr:nvSpPr>
      <xdr:spPr>
        <a:xfrm>
          <a:off x="245999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59460" cy="254635"/>
    <xdr:sp macro="" textlink="">
      <xdr:nvSpPr>
        <xdr:cNvPr id="136" name="テキスト ボックス 135"/>
        <xdr:cNvSpPr txBox="1"/>
      </xdr:nvSpPr>
      <xdr:spPr>
        <a:xfrm>
          <a:off x="166306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172085</xdr:colOff>
      <xdr:row>61</xdr:row>
      <xdr:rowOff>78105</xdr:rowOff>
    </xdr:from>
    <xdr:ext cx="762000" cy="254635"/>
    <xdr:sp macro="" textlink="">
      <xdr:nvSpPr>
        <xdr:cNvPr id="137" name="テキスト ボックス 136"/>
        <xdr:cNvSpPr txBox="1"/>
      </xdr:nvSpPr>
      <xdr:spPr>
        <a:xfrm>
          <a:off x="86042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46990</xdr:rowOff>
    </xdr:from>
    <xdr:to xmlns:xdr="http://schemas.openxmlformats.org/drawingml/2006/spreadsheetDrawing">
      <xdr:col>24</xdr:col>
      <xdr:colOff>114300</xdr:colOff>
      <xdr:row>56</xdr:row>
      <xdr:rowOff>146685</xdr:rowOff>
    </xdr:to>
    <xdr:sp macro="" textlink="">
      <xdr:nvSpPr>
        <xdr:cNvPr id="138" name="楕円 137"/>
        <xdr:cNvSpPr/>
      </xdr:nvSpPr>
      <xdr:spPr>
        <a:xfrm>
          <a:off x="4142740" y="92989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26670</xdr:rowOff>
    </xdr:from>
    <xdr:ext cx="532130" cy="248920"/>
    <xdr:sp macro="" textlink="">
      <xdr:nvSpPr>
        <xdr:cNvPr id="139" name="物件費該当値テキスト"/>
        <xdr:cNvSpPr txBox="1"/>
      </xdr:nvSpPr>
      <xdr:spPr>
        <a:xfrm>
          <a:off x="4244340" y="9278620"/>
          <a:ext cx="532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147320</xdr:rowOff>
    </xdr:from>
    <xdr:to xmlns:xdr="http://schemas.openxmlformats.org/drawingml/2006/spreadsheetDrawing">
      <xdr:col>20</xdr:col>
      <xdr:colOff>38100</xdr:colOff>
      <xdr:row>57</xdr:row>
      <xdr:rowOff>78740</xdr:rowOff>
    </xdr:to>
    <xdr:sp macro="" textlink="">
      <xdr:nvSpPr>
        <xdr:cNvPr id="140" name="楕円 139"/>
        <xdr:cNvSpPr/>
      </xdr:nvSpPr>
      <xdr:spPr>
        <a:xfrm>
          <a:off x="3396615" y="939927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70485</xdr:rowOff>
    </xdr:from>
    <xdr:ext cx="528320" cy="254635"/>
    <xdr:sp macro="" textlink="">
      <xdr:nvSpPr>
        <xdr:cNvPr id="141" name="テキスト ボックス 140"/>
        <xdr:cNvSpPr txBox="1"/>
      </xdr:nvSpPr>
      <xdr:spPr>
        <a:xfrm>
          <a:off x="3198495" y="948753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110490</xdr:rowOff>
    </xdr:to>
    <xdr:sp macro="" textlink="">
      <xdr:nvSpPr>
        <xdr:cNvPr id="142" name="楕円 141"/>
        <xdr:cNvSpPr/>
      </xdr:nvSpPr>
      <xdr:spPr>
        <a:xfrm>
          <a:off x="2581275" y="94278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102235</xdr:rowOff>
    </xdr:from>
    <xdr:ext cx="530860" cy="254635"/>
    <xdr:sp macro="" textlink="">
      <xdr:nvSpPr>
        <xdr:cNvPr id="143" name="テキスト ボックス 142"/>
        <xdr:cNvSpPr txBox="1"/>
      </xdr:nvSpPr>
      <xdr:spPr>
        <a:xfrm>
          <a:off x="2401570" y="951928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31115</xdr:rowOff>
    </xdr:from>
    <xdr:to xmlns:xdr="http://schemas.openxmlformats.org/drawingml/2006/spreadsheetDrawing">
      <xdr:col>10</xdr:col>
      <xdr:colOff>165100</xdr:colOff>
      <xdr:row>57</xdr:row>
      <xdr:rowOff>130810</xdr:rowOff>
    </xdr:to>
    <xdr:sp macro="" textlink="">
      <xdr:nvSpPr>
        <xdr:cNvPr id="144" name="楕円 143"/>
        <xdr:cNvSpPr/>
      </xdr:nvSpPr>
      <xdr:spPr>
        <a:xfrm>
          <a:off x="1784350" y="9448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122555</xdr:rowOff>
    </xdr:from>
    <xdr:ext cx="530860" cy="248920"/>
    <xdr:sp macro="" textlink="">
      <xdr:nvSpPr>
        <xdr:cNvPr id="145" name="テキスト ボックス 144"/>
        <xdr:cNvSpPr txBox="1"/>
      </xdr:nvSpPr>
      <xdr:spPr>
        <a:xfrm>
          <a:off x="1586230" y="953960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29845</xdr:rowOff>
    </xdr:from>
    <xdr:to xmlns:xdr="http://schemas.openxmlformats.org/drawingml/2006/spreadsheetDrawing">
      <xdr:col>6</xdr:col>
      <xdr:colOff>38100</xdr:colOff>
      <xdr:row>57</xdr:row>
      <xdr:rowOff>129540</xdr:rowOff>
    </xdr:to>
    <xdr:sp macro="" textlink="">
      <xdr:nvSpPr>
        <xdr:cNvPr id="146" name="楕円 145"/>
        <xdr:cNvSpPr/>
      </xdr:nvSpPr>
      <xdr:spPr>
        <a:xfrm>
          <a:off x="987425" y="9446895"/>
          <a:ext cx="8318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121285</xdr:rowOff>
    </xdr:from>
    <xdr:ext cx="528320" cy="248920"/>
    <xdr:sp macro="" textlink="">
      <xdr:nvSpPr>
        <xdr:cNvPr id="147" name="テキスト ボックス 146"/>
        <xdr:cNvSpPr txBox="1"/>
      </xdr:nvSpPr>
      <xdr:spPr>
        <a:xfrm>
          <a:off x="789305" y="9538335"/>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56515</xdr:rowOff>
    </xdr:from>
    <xdr:to xmlns:xdr="http://schemas.openxmlformats.org/drawingml/2006/spreadsheetDrawing">
      <xdr:col>28</xdr:col>
      <xdr:colOff>114300</xdr:colOff>
      <xdr:row>65</xdr:row>
      <xdr:rowOff>31115</xdr:rowOff>
    </xdr:to>
    <xdr:sp macro="" textlink="">
      <xdr:nvSpPr>
        <xdr:cNvPr id="148" name="正方形/長方形 147"/>
        <xdr:cNvSpPr/>
      </xdr:nvSpPr>
      <xdr:spPr>
        <a:xfrm>
          <a:off x="688340" y="10464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56515</xdr:rowOff>
    </xdr:from>
    <xdr:to xmlns:xdr="http://schemas.openxmlformats.org/drawingml/2006/spreadsheetDrawing">
      <xdr:col>12</xdr:col>
      <xdr:colOff>127000</xdr:colOff>
      <xdr:row>66</xdr:row>
      <xdr:rowOff>137160</xdr:rowOff>
    </xdr:to>
    <xdr:sp macro="" textlink="">
      <xdr:nvSpPr>
        <xdr:cNvPr id="149" name="正方形/長方形 148"/>
        <xdr:cNvSpPr/>
      </xdr:nvSpPr>
      <xdr:spPr>
        <a:xfrm>
          <a:off x="81534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87630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534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56515</xdr:rowOff>
    </xdr:from>
    <xdr:to xmlns:xdr="http://schemas.openxmlformats.org/drawingml/2006/spreadsheetDrawing">
      <xdr:col>18</xdr:col>
      <xdr:colOff>0</xdr:colOff>
      <xdr:row>66</xdr:row>
      <xdr:rowOff>137160</xdr:rowOff>
    </xdr:to>
    <xdr:sp macro="" textlink="">
      <xdr:nvSpPr>
        <xdr:cNvPr id="151" name="正方形/長方形 150"/>
        <xdr:cNvSpPr/>
      </xdr:nvSpPr>
      <xdr:spPr>
        <a:xfrm>
          <a:off x="172085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87630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2085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56515</xdr:rowOff>
    </xdr:from>
    <xdr:to xmlns:xdr="http://schemas.openxmlformats.org/drawingml/2006/spreadsheetDrawing">
      <xdr:col>24</xdr:col>
      <xdr:colOff>0</xdr:colOff>
      <xdr:row>66</xdr:row>
      <xdr:rowOff>137160</xdr:rowOff>
    </xdr:to>
    <xdr:sp macro="" textlink="">
      <xdr:nvSpPr>
        <xdr:cNvPr id="153" name="正方形/長方形 152"/>
        <xdr:cNvSpPr/>
      </xdr:nvSpPr>
      <xdr:spPr>
        <a:xfrm>
          <a:off x="275336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66</xdr:row>
      <xdr:rowOff>87630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5336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80645</xdr:rowOff>
    </xdr:to>
    <xdr:sp macro="" textlink="">
      <xdr:nvSpPr>
        <xdr:cNvPr id="155" name="正方形/長方形 154"/>
        <xdr:cNvSpPr/>
      </xdr:nvSpPr>
      <xdr:spPr>
        <a:xfrm>
          <a:off x="688340" y="11258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885" cy="221615"/>
    <xdr:sp macro="" textlink="">
      <xdr:nvSpPr>
        <xdr:cNvPr id="156" name="テキスト ボックス 155"/>
        <xdr:cNvSpPr txBox="1"/>
      </xdr:nvSpPr>
      <xdr:spPr>
        <a:xfrm>
          <a:off x="668655" y="11073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7" name="直線コネクタ 156"/>
        <xdr:cNvCxnSpPr/>
      </xdr:nvCxnSpPr>
      <xdr:spPr>
        <a:xfrm>
          <a:off x="688340" y="13460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43180</xdr:rowOff>
    </xdr:from>
    <xdr:to xmlns:xdr="http://schemas.openxmlformats.org/drawingml/2006/spreadsheetDrawing">
      <xdr:col>28</xdr:col>
      <xdr:colOff>114300</xdr:colOff>
      <xdr:row>79</xdr:row>
      <xdr:rowOff>43180</xdr:rowOff>
    </xdr:to>
    <xdr:cxnSp macro="">
      <xdr:nvCxnSpPr>
        <xdr:cNvPr id="158" name="直線コネクタ 157"/>
        <xdr:cNvCxnSpPr/>
      </xdr:nvCxnSpPr>
      <xdr:spPr>
        <a:xfrm>
          <a:off x="688340" y="1309243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72390</xdr:rowOff>
    </xdr:from>
    <xdr:ext cx="246380" cy="254635"/>
    <xdr:sp macro="" textlink="">
      <xdr:nvSpPr>
        <xdr:cNvPr id="159" name="テキスト ボックス 158"/>
        <xdr:cNvSpPr txBox="1"/>
      </xdr:nvSpPr>
      <xdr:spPr>
        <a:xfrm>
          <a:off x="476250" y="12956540"/>
          <a:ext cx="246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60" name="直線コネクタ 159"/>
        <xdr:cNvCxnSpPr/>
      </xdr:nvCxnSpPr>
      <xdr:spPr>
        <a:xfrm>
          <a:off x="688340" y="1272476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34925</xdr:rowOff>
    </xdr:from>
    <xdr:ext cx="527685" cy="254635"/>
    <xdr:sp macro="" textlink="">
      <xdr:nvSpPr>
        <xdr:cNvPr id="161" name="テキスト ボックス 160"/>
        <xdr:cNvSpPr txBox="1"/>
      </xdr:nvSpPr>
      <xdr:spPr>
        <a:xfrm>
          <a:off x="212090" y="1258887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137160</xdr:rowOff>
    </xdr:from>
    <xdr:to xmlns:xdr="http://schemas.openxmlformats.org/drawingml/2006/spreadsheetDrawing">
      <xdr:col>28</xdr:col>
      <xdr:colOff>114300</xdr:colOff>
      <xdr:row>74</xdr:row>
      <xdr:rowOff>137160</xdr:rowOff>
    </xdr:to>
    <xdr:cxnSp macro="">
      <xdr:nvCxnSpPr>
        <xdr:cNvPr id="162" name="直線コネクタ 161"/>
        <xdr:cNvCxnSpPr/>
      </xdr:nvCxnSpPr>
      <xdr:spPr>
        <a:xfrm>
          <a:off x="688340" y="123609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165100</xdr:rowOff>
    </xdr:from>
    <xdr:ext cx="527685" cy="250825"/>
    <xdr:sp macro="" textlink="">
      <xdr:nvSpPr>
        <xdr:cNvPr id="163" name="テキスト ボックス 162"/>
        <xdr:cNvSpPr txBox="1"/>
      </xdr:nvSpPr>
      <xdr:spPr>
        <a:xfrm>
          <a:off x="212090" y="122237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99695</xdr:rowOff>
    </xdr:from>
    <xdr:to xmlns:xdr="http://schemas.openxmlformats.org/drawingml/2006/spreadsheetDrawing">
      <xdr:col>28</xdr:col>
      <xdr:colOff>114300</xdr:colOff>
      <xdr:row>72</xdr:row>
      <xdr:rowOff>99695</xdr:rowOff>
    </xdr:to>
    <xdr:cxnSp macro="">
      <xdr:nvCxnSpPr>
        <xdr:cNvPr id="164" name="直線コネクタ 163"/>
        <xdr:cNvCxnSpPr/>
      </xdr:nvCxnSpPr>
      <xdr:spPr>
        <a:xfrm>
          <a:off x="688340" y="1199324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128905</xdr:rowOff>
    </xdr:from>
    <xdr:ext cx="527685" cy="248920"/>
    <xdr:sp macro="" textlink="">
      <xdr:nvSpPr>
        <xdr:cNvPr id="165" name="テキスト ボックス 164"/>
        <xdr:cNvSpPr txBox="1"/>
      </xdr:nvSpPr>
      <xdr:spPr>
        <a:xfrm>
          <a:off x="212090" y="1185735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62230</xdr:rowOff>
    </xdr:from>
    <xdr:to xmlns:xdr="http://schemas.openxmlformats.org/drawingml/2006/spreadsheetDrawing">
      <xdr:col>28</xdr:col>
      <xdr:colOff>114300</xdr:colOff>
      <xdr:row>70</xdr:row>
      <xdr:rowOff>62230</xdr:rowOff>
    </xdr:to>
    <xdr:cxnSp macro="">
      <xdr:nvCxnSpPr>
        <xdr:cNvPr id="166" name="直線コネクタ 165"/>
        <xdr:cNvCxnSpPr/>
      </xdr:nvCxnSpPr>
      <xdr:spPr>
        <a:xfrm>
          <a:off x="688340" y="1162558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91440</xdr:rowOff>
    </xdr:from>
    <xdr:ext cx="527685" cy="248920"/>
    <xdr:sp macro="" textlink="">
      <xdr:nvSpPr>
        <xdr:cNvPr id="167" name="テキスト ボックス 166"/>
        <xdr:cNvSpPr txBox="1"/>
      </xdr:nvSpPr>
      <xdr:spPr>
        <a:xfrm>
          <a:off x="212090" y="11489690"/>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688340" y="11258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53975</xdr:rowOff>
    </xdr:from>
    <xdr:ext cx="527685" cy="248920"/>
    <xdr:sp macro="" textlink="">
      <xdr:nvSpPr>
        <xdr:cNvPr id="169" name="テキスト ボックス 168"/>
        <xdr:cNvSpPr txBox="1"/>
      </xdr:nvSpPr>
      <xdr:spPr>
        <a:xfrm>
          <a:off x="212090" y="111220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80645</xdr:rowOff>
    </xdr:to>
    <xdr:sp macro="" textlink="">
      <xdr:nvSpPr>
        <xdr:cNvPr id="170" name="維持補修費グラフ枠"/>
        <xdr:cNvSpPr/>
      </xdr:nvSpPr>
      <xdr:spPr>
        <a:xfrm>
          <a:off x="688340" y="11258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34290</xdr:rowOff>
    </xdr:from>
    <xdr:to xmlns:xdr="http://schemas.openxmlformats.org/drawingml/2006/spreadsheetDrawing">
      <xdr:col>24</xdr:col>
      <xdr:colOff>62865</xdr:colOff>
      <xdr:row>79</xdr:row>
      <xdr:rowOff>11430</xdr:rowOff>
    </xdr:to>
    <xdr:cxnSp macro="">
      <xdr:nvCxnSpPr>
        <xdr:cNvPr id="171" name="直線コネクタ 170"/>
        <xdr:cNvCxnSpPr/>
      </xdr:nvCxnSpPr>
      <xdr:spPr>
        <a:xfrm flipV="1">
          <a:off x="4191635" y="1159764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15240</xdr:rowOff>
    </xdr:from>
    <xdr:ext cx="375920" cy="254635"/>
    <xdr:sp macro="" textlink="">
      <xdr:nvSpPr>
        <xdr:cNvPr id="172" name="維持補修費最小値テキスト"/>
        <xdr:cNvSpPr txBox="1"/>
      </xdr:nvSpPr>
      <xdr:spPr>
        <a:xfrm>
          <a:off x="4244340" y="13064490"/>
          <a:ext cx="375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11430</xdr:rowOff>
    </xdr:from>
    <xdr:to xmlns:xdr="http://schemas.openxmlformats.org/drawingml/2006/spreadsheetDrawing">
      <xdr:col>24</xdr:col>
      <xdr:colOff>152400</xdr:colOff>
      <xdr:row>79</xdr:row>
      <xdr:rowOff>11430</xdr:rowOff>
    </xdr:to>
    <xdr:cxnSp macro="">
      <xdr:nvCxnSpPr>
        <xdr:cNvPr id="173" name="直線コネクタ 172"/>
        <xdr:cNvCxnSpPr/>
      </xdr:nvCxnSpPr>
      <xdr:spPr>
        <a:xfrm>
          <a:off x="4123055" y="1306068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150495</xdr:rowOff>
    </xdr:from>
    <xdr:ext cx="532130" cy="252730"/>
    <xdr:sp macro="" textlink="">
      <xdr:nvSpPr>
        <xdr:cNvPr id="174" name="維持補修費最大値テキスト"/>
        <xdr:cNvSpPr txBox="1"/>
      </xdr:nvSpPr>
      <xdr:spPr>
        <a:xfrm>
          <a:off x="4244340" y="1138364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34290</xdr:rowOff>
    </xdr:from>
    <xdr:to xmlns:xdr="http://schemas.openxmlformats.org/drawingml/2006/spreadsheetDrawing">
      <xdr:col>24</xdr:col>
      <xdr:colOff>152400</xdr:colOff>
      <xdr:row>70</xdr:row>
      <xdr:rowOff>34290</xdr:rowOff>
    </xdr:to>
    <xdr:cxnSp macro="">
      <xdr:nvCxnSpPr>
        <xdr:cNvPr id="175" name="直線コネクタ 174"/>
        <xdr:cNvCxnSpPr/>
      </xdr:nvCxnSpPr>
      <xdr:spPr>
        <a:xfrm>
          <a:off x="4123055" y="1159764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172085</xdr:colOff>
      <xdr:row>75</xdr:row>
      <xdr:rowOff>157480</xdr:rowOff>
    </xdr:from>
    <xdr:to xmlns:xdr="http://schemas.openxmlformats.org/drawingml/2006/spreadsheetDrawing">
      <xdr:col>24</xdr:col>
      <xdr:colOff>63500</xdr:colOff>
      <xdr:row>76</xdr:row>
      <xdr:rowOff>71755</xdr:rowOff>
    </xdr:to>
    <xdr:cxnSp macro="">
      <xdr:nvCxnSpPr>
        <xdr:cNvPr id="176" name="直線コネクタ 175"/>
        <xdr:cNvCxnSpPr/>
      </xdr:nvCxnSpPr>
      <xdr:spPr>
        <a:xfrm>
          <a:off x="3441700" y="12546330"/>
          <a:ext cx="75184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96520</xdr:rowOff>
    </xdr:from>
    <xdr:ext cx="467360" cy="250825"/>
    <xdr:sp macro="" textlink="">
      <xdr:nvSpPr>
        <xdr:cNvPr id="177" name="維持補修費平均値テキスト"/>
        <xdr:cNvSpPr txBox="1"/>
      </xdr:nvSpPr>
      <xdr:spPr>
        <a:xfrm>
          <a:off x="4244340" y="12815570"/>
          <a:ext cx="4673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118745</xdr:rowOff>
    </xdr:from>
    <xdr:to xmlns:xdr="http://schemas.openxmlformats.org/drawingml/2006/spreadsheetDrawing">
      <xdr:col>24</xdr:col>
      <xdr:colOff>114300</xdr:colOff>
      <xdr:row>78</xdr:row>
      <xdr:rowOff>48895</xdr:rowOff>
    </xdr:to>
    <xdr:sp macro="" textlink="">
      <xdr:nvSpPr>
        <xdr:cNvPr id="178" name="フローチャート: 判断 177"/>
        <xdr:cNvSpPr/>
      </xdr:nvSpPr>
      <xdr:spPr>
        <a:xfrm>
          <a:off x="4142740" y="12837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157480</xdr:rowOff>
    </xdr:from>
    <xdr:to xmlns:xdr="http://schemas.openxmlformats.org/drawingml/2006/spreadsheetDrawing">
      <xdr:col>19</xdr:col>
      <xdr:colOff>172085</xdr:colOff>
      <xdr:row>77</xdr:row>
      <xdr:rowOff>99695</xdr:rowOff>
    </xdr:to>
    <xdr:cxnSp macro="">
      <xdr:nvCxnSpPr>
        <xdr:cNvPr id="179" name="直線コネクタ 178"/>
        <xdr:cNvCxnSpPr/>
      </xdr:nvCxnSpPr>
      <xdr:spPr>
        <a:xfrm flipV="1">
          <a:off x="2632075" y="12546330"/>
          <a:ext cx="809625"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147320</xdr:rowOff>
    </xdr:from>
    <xdr:to xmlns:xdr="http://schemas.openxmlformats.org/drawingml/2006/spreadsheetDrawing">
      <xdr:col>20</xdr:col>
      <xdr:colOff>38100</xdr:colOff>
      <xdr:row>78</xdr:row>
      <xdr:rowOff>78740</xdr:rowOff>
    </xdr:to>
    <xdr:sp macro="" textlink="">
      <xdr:nvSpPr>
        <xdr:cNvPr id="180" name="フローチャート: 判断 179"/>
        <xdr:cNvSpPr/>
      </xdr:nvSpPr>
      <xdr:spPr>
        <a:xfrm>
          <a:off x="3396615" y="1286637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70485</xdr:rowOff>
    </xdr:from>
    <xdr:ext cx="466090" cy="254635"/>
    <xdr:sp macro="" textlink="">
      <xdr:nvSpPr>
        <xdr:cNvPr id="181" name="テキスト ボックス 180"/>
        <xdr:cNvSpPr txBox="1"/>
      </xdr:nvSpPr>
      <xdr:spPr>
        <a:xfrm>
          <a:off x="3230880" y="1295463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15240</xdr:rowOff>
    </xdr:from>
    <xdr:to xmlns:xdr="http://schemas.openxmlformats.org/drawingml/2006/spreadsheetDrawing">
      <xdr:col>15</xdr:col>
      <xdr:colOff>50800</xdr:colOff>
      <xdr:row>77</xdr:row>
      <xdr:rowOff>99695</xdr:rowOff>
    </xdr:to>
    <xdr:cxnSp macro="">
      <xdr:nvCxnSpPr>
        <xdr:cNvPr id="182" name="直線コネクタ 181"/>
        <xdr:cNvCxnSpPr/>
      </xdr:nvCxnSpPr>
      <xdr:spPr>
        <a:xfrm>
          <a:off x="1835150" y="12734290"/>
          <a:ext cx="79692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116840</xdr:rowOff>
    </xdr:to>
    <xdr:sp macro="" textlink="">
      <xdr:nvSpPr>
        <xdr:cNvPr id="183" name="フローチャート: 判断 182"/>
        <xdr:cNvSpPr/>
      </xdr:nvSpPr>
      <xdr:spPr>
        <a:xfrm>
          <a:off x="2581275" y="12901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107315</xdr:rowOff>
    </xdr:from>
    <xdr:ext cx="466090" cy="254635"/>
    <xdr:sp macro="" textlink="">
      <xdr:nvSpPr>
        <xdr:cNvPr id="184" name="テキスト ボックス 183"/>
        <xdr:cNvSpPr txBox="1"/>
      </xdr:nvSpPr>
      <xdr:spPr>
        <a:xfrm>
          <a:off x="2415540" y="1299146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172085</xdr:colOff>
      <xdr:row>74</xdr:row>
      <xdr:rowOff>81915</xdr:rowOff>
    </xdr:from>
    <xdr:to xmlns:xdr="http://schemas.openxmlformats.org/drawingml/2006/spreadsheetDrawing">
      <xdr:col>10</xdr:col>
      <xdr:colOff>114300</xdr:colOff>
      <xdr:row>77</xdr:row>
      <xdr:rowOff>15240</xdr:rowOff>
    </xdr:to>
    <xdr:cxnSp macro="">
      <xdr:nvCxnSpPr>
        <xdr:cNvPr id="185" name="直線コネクタ 184"/>
        <xdr:cNvCxnSpPr/>
      </xdr:nvCxnSpPr>
      <xdr:spPr>
        <a:xfrm>
          <a:off x="1032510" y="12305665"/>
          <a:ext cx="802640" cy="428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8890</xdr:rowOff>
    </xdr:from>
    <xdr:to xmlns:xdr="http://schemas.openxmlformats.org/drawingml/2006/spreadsheetDrawing">
      <xdr:col>10</xdr:col>
      <xdr:colOff>165100</xdr:colOff>
      <xdr:row>78</xdr:row>
      <xdr:rowOff>108585</xdr:rowOff>
    </xdr:to>
    <xdr:sp macro="" textlink="">
      <xdr:nvSpPr>
        <xdr:cNvPr id="186" name="フローチャート: 判断 185"/>
        <xdr:cNvSpPr/>
      </xdr:nvSpPr>
      <xdr:spPr>
        <a:xfrm>
          <a:off x="1784350" y="128930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100330</xdr:rowOff>
    </xdr:from>
    <xdr:ext cx="463550" cy="254000"/>
    <xdr:sp macro="" textlink="">
      <xdr:nvSpPr>
        <xdr:cNvPr id="187" name="テキスト ボックス 186"/>
        <xdr:cNvSpPr txBox="1"/>
      </xdr:nvSpPr>
      <xdr:spPr>
        <a:xfrm>
          <a:off x="1618615" y="12984480"/>
          <a:ext cx="463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145415</xdr:rowOff>
    </xdr:from>
    <xdr:to xmlns:xdr="http://schemas.openxmlformats.org/drawingml/2006/spreadsheetDrawing">
      <xdr:col>6</xdr:col>
      <xdr:colOff>38100</xdr:colOff>
      <xdr:row>78</xdr:row>
      <xdr:rowOff>76835</xdr:rowOff>
    </xdr:to>
    <xdr:sp macro="" textlink="">
      <xdr:nvSpPr>
        <xdr:cNvPr id="188" name="フローチャート: 判断 187"/>
        <xdr:cNvSpPr/>
      </xdr:nvSpPr>
      <xdr:spPr>
        <a:xfrm>
          <a:off x="987425" y="1286446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68580</xdr:rowOff>
    </xdr:from>
    <xdr:ext cx="466090" cy="254635"/>
    <xdr:sp macro="" textlink="">
      <xdr:nvSpPr>
        <xdr:cNvPr id="189" name="テキスト ボックス 188"/>
        <xdr:cNvSpPr txBox="1"/>
      </xdr:nvSpPr>
      <xdr:spPr>
        <a:xfrm>
          <a:off x="821690" y="1295273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59460" cy="254635"/>
    <xdr:sp macro="" textlink="">
      <xdr:nvSpPr>
        <xdr:cNvPr id="190" name="テキスト ボックス 189"/>
        <xdr:cNvSpPr txBox="1"/>
      </xdr:nvSpPr>
      <xdr:spPr>
        <a:xfrm>
          <a:off x="402145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172085</xdr:colOff>
      <xdr:row>81</xdr:row>
      <xdr:rowOff>78105</xdr:rowOff>
    </xdr:from>
    <xdr:ext cx="762000" cy="254635"/>
    <xdr:sp macro="" textlink="">
      <xdr:nvSpPr>
        <xdr:cNvPr id="191" name="テキスト ボックス 190"/>
        <xdr:cNvSpPr txBox="1"/>
      </xdr:nvSpPr>
      <xdr:spPr>
        <a:xfrm>
          <a:off x="3269615"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62000" cy="254635"/>
    <xdr:sp macro="" textlink="">
      <xdr:nvSpPr>
        <xdr:cNvPr id="192" name="テキスト ボックス 191"/>
        <xdr:cNvSpPr txBox="1"/>
      </xdr:nvSpPr>
      <xdr:spPr>
        <a:xfrm>
          <a:off x="245999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59460" cy="254635"/>
    <xdr:sp macro="" textlink="">
      <xdr:nvSpPr>
        <xdr:cNvPr id="193" name="テキスト ボックス 192"/>
        <xdr:cNvSpPr txBox="1"/>
      </xdr:nvSpPr>
      <xdr:spPr>
        <a:xfrm>
          <a:off x="166306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172085</xdr:colOff>
      <xdr:row>81</xdr:row>
      <xdr:rowOff>78105</xdr:rowOff>
    </xdr:from>
    <xdr:ext cx="762000" cy="254635"/>
    <xdr:sp macro="" textlink="">
      <xdr:nvSpPr>
        <xdr:cNvPr id="194" name="テキスト ボックス 193"/>
        <xdr:cNvSpPr txBox="1"/>
      </xdr:nvSpPr>
      <xdr:spPr>
        <a:xfrm>
          <a:off x="860425"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22225</xdr:rowOff>
    </xdr:from>
    <xdr:to xmlns:xdr="http://schemas.openxmlformats.org/drawingml/2006/spreadsheetDrawing">
      <xdr:col>24</xdr:col>
      <xdr:colOff>114300</xdr:colOff>
      <xdr:row>76</xdr:row>
      <xdr:rowOff>121920</xdr:rowOff>
    </xdr:to>
    <xdr:sp macro="" textlink="">
      <xdr:nvSpPr>
        <xdr:cNvPr id="195" name="楕円 194"/>
        <xdr:cNvSpPr/>
      </xdr:nvSpPr>
      <xdr:spPr>
        <a:xfrm>
          <a:off x="4142740" y="125761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43815</xdr:rowOff>
    </xdr:from>
    <xdr:ext cx="532130" cy="254000"/>
    <xdr:sp macro="" textlink="">
      <xdr:nvSpPr>
        <xdr:cNvPr id="196" name="維持補修費該当値テキスト"/>
        <xdr:cNvSpPr txBox="1"/>
      </xdr:nvSpPr>
      <xdr:spPr>
        <a:xfrm>
          <a:off x="4244340" y="1243266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106680</xdr:rowOff>
    </xdr:from>
    <xdr:to xmlns:xdr="http://schemas.openxmlformats.org/drawingml/2006/spreadsheetDrawing">
      <xdr:col>20</xdr:col>
      <xdr:colOff>38100</xdr:colOff>
      <xdr:row>76</xdr:row>
      <xdr:rowOff>38735</xdr:rowOff>
    </xdr:to>
    <xdr:sp macro="" textlink="">
      <xdr:nvSpPr>
        <xdr:cNvPr id="197" name="楕円 196"/>
        <xdr:cNvSpPr/>
      </xdr:nvSpPr>
      <xdr:spPr>
        <a:xfrm>
          <a:off x="3396615" y="12495530"/>
          <a:ext cx="8318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55245</xdr:rowOff>
    </xdr:from>
    <xdr:ext cx="528320" cy="248920"/>
    <xdr:sp macro="" textlink="">
      <xdr:nvSpPr>
        <xdr:cNvPr id="198" name="テキスト ボックス 197"/>
        <xdr:cNvSpPr txBox="1"/>
      </xdr:nvSpPr>
      <xdr:spPr>
        <a:xfrm>
          <a:off x="3198495" y="12278995"/>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50165</xdr:rowOff>
    </xdr:from>
    <xdr:to xmlns:xdr="http://schemas.openxmlformats.org/drawingml/2006/spreadsheetDrawing">
      <xdr:col>15</xdr:col>
      <xdr:colOff>101600</xdr:colOff>
      <xdr:row>77</xdr:row>
      <xdr:rowOff>149860</xdr:rowOff>
    </xdr:to>
    <xdr:sp macro="" textlink="">
      <xdr:nvSpPr>
        <xdr:cNvPr id="199" name="楕円 198"/>
        <xdr:cNvSpPr/>
      </xdr:nvSpPr>
      <xdr:spPr>
        <a:xfrm>
          <a:off x="2581275" y="127692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165100</xdr:rowOff>
    </xdr:from>
    <xdr:ext cx="466090" cy="250825"/>
    <xdr:sp macro="" textlink="">
      <xdr:nvSpPr>
        <xdr:cNvPr id="200" name="テキスト ボックス 199"/>
        <xdr:cNvSpPr txBox="1"/>
      </xdr:nvSpPr>
      <xdr:spPr>
        <a:xfrm>
          <a:off x="2415540" y="12553950"/>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133985</xdr:rowOff>
    </xdr:from>
    <xdr:to xmlns:xdr="http://schemas.openxmlformats.org/drawingml/2006/spreadsheetDrawing">
      <xdr:col>10</xdr:col>
      <xdr:colOff>165100</xdr:colOff>
      <xdr:row>77</xdr:row>
      <xdr:rowOff>65405</xdr:rowOff>
    </xdr:to>
    <xdr:sp macro="" textlink="">
      <xdr:nvSpPr>
        <xdr:cNvPr id="201" name="楕円 200"/>
        <xdr:cNvSpPr/>
      </xdr:nvSpPr>
      <xdr:spPr>
        <a:xfrm>
          <a:off x="1784350" y="126879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81280</xdr:rowOff>
    </xdr:from>
    <xdr:ext cx="463550" cy="254635"/>
    <xdr:sp macro="" textlink="">
      <xdr:nvSpPr>
        <xdr:cNvPr id="202" name="テキスト ボックス 201"/>
        <xdr:cNvSpPr txBox="1"/>
      </xdr:nvSpPr>
      <xdr:spPr>
        <a:xfrm>
          <a:off x="1618615" y="1247013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32385</xdr:rowOff>
    </xdr:from>
    <xdr:to xmlns:xdr="http://schemas.openxmlformats.org/drawingml/2006/spreadsheetDrawing">
      <xdr:col>6</xdr:col>
      <xdr:colOff>38100</xdr:colOff>
      <xdr:row>74</xdr:row>
      <xdr:rowOff>132080</xdr:rowOff>
    </xdr:to>
    <xdr:sp macro="" textlink="">
      <xdr:nvSpPr>
        <xdr:cNvPr id="203" name="楕円 202"/>
        <xdr:cNvSpPr/>
      </xdr:nvSpPr>
      <xdr:spPr>
        <a:xfrm>
          <a:off x="987425" y="12256135"/>
          <a:ext cx="8318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72</xdr:row>
      <xdr:rowOff>147955</xdr:rowOff>
    </xdr:from>
    <xdr:ext cx="528320" cy="254635"/>
    <xdr:sp macro="" textlink="">
      <xdr:nvSpPr>
        <xdr:cNvPr id="204" name="テキスト ボックス 203"/>
        <xdr:cNvSpPr txBox="1"/>
      </xdr:nvSpPr>
      <xdr:spPr>
        <a:xfrm>
          <a:off x="789305" y="1204150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56515</xdr:rowOff>
    </xdr:from>
    <xdr:to xmlns:xdr="http://schemas.openxmlformats.org/drawingml/2006/spreadsheetDrawing">
      <xdr:col>28</xdr:col>
      <xdr:colOff>114300</xdr:colOff>
      <xdr:row>85</xdr:row>
      <xdr:rowOff>31115</xdr:rowOff>
    </xdr:to>
    <xdr:sp macro="" textlink="">
      <xdr:nvSpPr>
        <xdr:cNvPr id="205" name="正方形/長方形 204"/>
        <xdr:cNvSpPr/>
      </xdr:nvSpPr>
      <xdr:spPr>
        <a:xfrm>
          <a:off x="688340" y="13766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56515</xdr:rowOff>
    </xdr:from>
    <xdr:to xmlns:xdr="http://schemas.openxmlformats.org/drawingml/2006/spreadsheetDrawing">
      <xdr:col>12</xdr:col>
      <xdr:colOff>127000</xdr:colOff>
      <xdr:row>86</xdr:row>
      <xdr:rowOff>137160</xdr:rowOff>
    </xdr:to>
    <xdr:sp macro="" textlink="">
      <xdr:nvSpPr>
        <xdr:cNvPr id="206" name="正方形/長方形 205"/>
        <xdr:cNvSpPr/>
      </xdr:nvSpPr>
      <xdr:spPr>
        <a:xfrm>
          <a:off x="81534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87630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1534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56515</xdr:rowOff>
    </xdr:from>
    <xdr:to xmlns:xdr="http://schemas.openxmlformats.org/drawingml/2006/spreadsheetDrawing">
      <xdr:col>18</xdr:col>
      <xdr:colOff>0</xdr:colOff>
      <xdr:row>86</xdr:row>
      <xdr:rowOff>137160</xdr:rowOff>
    </xdr:to>
    <xdr:sp macro="" textlink="">
      <xdr:nvSpPr>
        <xdr:cNvPr id="208" name="正方形/長方形 207"/>
        <xdr:cNvSpPr/>
      </xdr:nvSpPr>
      <xdr:spPr>
        <a:xfrm>
          <a:off x="172085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87630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72085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56515</xdr:rowOff>
    </xdr:from>
    <xdr:to xmlns:xdr="http://schemas.openxmlformats.org/drawingml/2006/spreadsheetDrawing">
      <xdr:col>24</xdr:col>
      <xdr:colOff>0</xdr:colOff>
      <xdr:row>86</xdr:row>
      <xdr:rowOff>137160</xdr:rowOff>
    </xdr:to>
    <xdr:sp macro="" textlink="">
      <xdr:nvSpPr>
        <xdr:cNvPr id="210" name="正方形/長方形 209"/>
        <xdr:cNvSpPr/>
      </xdr:nvSpPr>
      <xdr:spPr>
        <a:xfrm>
          <a:off x="275336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86</xdr:row>
      <xdr:rowOff>87630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75336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88340" y="14560550"/>
          <a:ext cx="424434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885" cy="221615"/>
    <xdr:sp macro="" textlink="">
      <xdr:nvSpPr>
        <xdr:cNvPr id="213" name="テキスト ボックス 212"/>
        <xdr:cNvSpPr txBox="1"/>
      </xdr:nvSpPr>
      <xdr:spPr>
        <a:xfrm>
          <a:off x="668655" y="14375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88340" y="1682750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27685" cy="252730"/>
    <xdr:sp macro="" textlink="">
      <xdr:nvSpPr>
        <xdr:cNvPr id="215" name="テキスト ボックス 214"/>
        <xdr:cNvSpPr txBox="1"/>
      </xdr:nvSpPr>
      <xdr:spPr>
        <a:xfrm>
          <a:off x="212090" y="16685260"/>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688340" y="165011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27685" cy="259080"/>
    <xdr:sp macro="" textlink="">
      <xdr:nvSpPr>
        <xdr:cNvPr id="217" name="テキスト ボックス 216"/>
        <xdr:cNvSpPr txBox="1"/>
      </xdr:nvSpPr>
      <xdr:spPr>
        <a:xfrm>
          <a:off x="212090" y="163588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688340" y="1617408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090" cy="252730"/>
    <xdr:sp macro="" textlink="">
      <xdr:nvSpPr>
        <xdr:cNvPr id="219" name="テキスト ボックス 218"/>
        <xdr:cNvSpPr txBox="1"/>
      </xdr:nvSpPr>
      <xdr:spPr>
        <a:xfrm>
          <a:off x="166370" y="16031845"/>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688340" y="1584833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090" cy="259080"/>
    <xdr:sp macro="" textlink="">
      <xdr:nvSpPr>
        <xdr:cNvPr id="221" name="テキスト ボックス 220"/>
        <xdr:cNvSpPr txBox="1"/>
      </xdr:nvSpPr>
      <xdr:spPr>
        <a:xfrm>
          <a:off x="166370" y="157054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688340" y="1552130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090" cy="252730"/>
    <xdr:sp macro="" textlink="">
      <xdr:nvSpPr>
        <xdr:cNvPr id="223" name="テキスト ボックス 222"/>
        <xdr:cNvSpPr txBox="1"/>
      </xdr:nvSpPr>
      <xdr:spPr>
        <a:xfrm>
          <a:off x="166370" y="15379700"/>
          <a:ext cx="593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688340" y="1519491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5" name="テキスト ボックス 224"/>
        <xdr:cNvSpPr txBox="1"/>
      </xdr:nvSpPr>
      <xdr:spPr>
        <a:xfrm>
          <a:off x="166370" y="150526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6" name="直線コネクタ 225"/>
        <xdr:cNvCxnSpPr/>
      </xdr:nvCxnSpPr>
      <xdr:spPr>
        <a:xfrm>
          <a:off x="688340" y="1487360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3090" cy="254635"/>
    <xdr:sp macro="" textlink="">
      <xdr:nvSpPr>
        <xdr:cNvPr id="227" name="テキスト ボックス 226"/>
        <xdr:cNvSpPr txBox="1"/>
      </xdr:nvSpPr>
      <xdr:spPr>
        <a:xfrm>
          <a:off x="166370" y="14737715"/>
          <a:ext cx="593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688340" y="14560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53975</xdr:rowOff>
    </xdr:from>
    <xdr:ext cx="593090" cy="248920"/>
    <xdr:sp macro="" textlink="">
      <xdr:nvSpPr>
        <xdr:cNvPr id="229" name="テキスト ボックス 228"/>
        <xdr:cNvSpPr txBox="1"/>
      </xdr:nvSpPr>
      <xdr:spPr>
        <a:xfrm>
          <a:off x="166370" y="1442402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688340" y="14560550"/>
          <a:ext cx="424434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49530</xdr:rowOff>
    </xdr:from>
    <xdr:to xmlns:xdr="http://schemas.openxmlformats.org/drawingml/2006/spreadsheetDrawing">
      <xdr:col>24</xdr:col>
      <xdr:colOff>62865</xdr:colOff>
      <xdr:row>99</xdr:row>
      <xdr:rowOff>74930</xdr:rowOff>
    </xdr:to>
    <xdr:cxnSp macro="">
      <xdr:nvCxnSpPr>
        <xdr:cNvPr id="231" name="直線コネクタ 230"/>
        <xdr:cNvCxnSpPr/>
      </xdr:nvCxnSpPr>
      <xdr:spPr>
        <a:xfrm flipV="1">
          <a:off x="4191635" y="1507998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78105</xdr:rowOff>
    </xdr:from>
    <xdr:ext cx="532130" cy="252730"/>
    <xdr:sp macro="" textlink="">
      <xdr:nvSpPr>
        <xdr:cNvPr id="232" name="扶助費最小値テキスト"/>
        <xdr:cNvSpPr txBox="1"/>
      </xdr:nvSpPr>
      <xdr:spPr>
        <a:xfrm>
          <a:off x="4244340" y="1648015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74930</xdr:rowOff>
    </xdr:from>
    <xdr:to xmlns:xdr="http://schemas.openxmlformats.org/drawingml/2006/spreadsheetDrawing">
      <xdr:col>24</xdr:col>
      <xdr:colOff>152400</xdr:colOff>
      <xdr:row>99</xdr:row>
      <xdr:rowOff>74930</xdr:rowOff>
    </xdr:to>
    <xdr:cxnSp macro="">
      <xdr:nvCxnSpPr>
        <xdr:cNvPr id="233" name="直線コネクタ 232"/>
        <xdr:cNvCxnSpPr/>
      </xdr:nvCxnSpPr>
      <xdr:spPr>
        <a:xfrm>
          <a:off x="4123055" y="1647698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164465</xdr:rowOff>
    </xdr:from>
    <xdr:ext cx="596265" cy="252095"/>
    <xdr:sp macro="" textlink="">
      <xdr:nvSpPr>
        <xdr:cNvPr id="234" name="扶助費最大値テキスト"/>
        <xdr:cNvSpPr txBox="1"/>
      </xdr:nvSpPr>
      <xdr:spPr>
        <a:xfrm>
          <a:off x="4244340" y="14864715"/>
          <a:ext cx="596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49530</xdr:rowOff>
    </xdr:from>
    <xdr:to xmlns:xdr="http://schemas.openxmlformats.org/drawingml/2006/spreadsheetDrawing">
      <xdr:col>24</xdr:col>
      <xdr:colOff>152400</xdr:colOff>
      <xdr:row>91</xdr:row>
      <xdr:rowOff>49530</xdr:rowOff>
    </xdr:to>
    <xdr:cxnSp macro="">
      <xdr:nvCxnSpPr>
        <xdr:cNvPr id="235" name="直線コネクタ 234"/>
        <xdr:cNvCxnSpPr/>
      </xdr:nvCxnSpPr>
      <xdr:spPr>
        <a:xfrm>
          <a:off x="4123055" y="1507998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172085</xdr:colOff>
      <xdr:row>97</xdr:row>
      <xdr:rowOff>13970</xdr:rowOff>
    </xdr:from>
    <xdr:to xmlns:xdr="http://schemas.openxmlformats.org/drawingml/2006/spreadsheetDrawing">
      <xdr:col>24</xdr:col>
      <xdr:colOff>63500</xdr:colOff>
      <xdr:row>99</xdr:row>
      <xdr:rowOff>36195</xdr:rowOff>
    </xdr:to>
    <xdr:cxnSp macro="">
      <xdr:nvCxnSpPr>
        <xdr:cNvPr id="236" name="直線コネクタ 235"/>
        <xdr:cNvCxnSpPr/>
      </xdr:nvCxnSpPr>
      <xdr:spPr>
        <a:xfrm flipV="1">
          <a:off x="3441700" y="16073120"/>
          <a:ext cx="751840" cy="365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76835</xdr:rowOff>
    </xdr:from>
    <xdr:ext cx="596265" cy="252730"/>
    <xdr:sp macro="" textlink="">
      <xdr:nvSpPr>
        <xdr:cNvPr id="237" name="扶助費平均値テキスト"/>
        <xdr:cNvSpPr txBox="1"/>
      </xdr:nvSpPr>
      <xdr:spPr>
        <a:xfrm>
          <a:off x="4244340" y="15793085"/>
          <a:ext cx="596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53975</xdr:rowOff>
    </xdr:from>
    <xdr:to xmlns:xdr="http://schemas.openxmlformats.org/drawingml/2006/spreadsheetDrawing">
      <xdr:col>24</xdr:col>
      <xdr:colOff>114300</xdr:colOff>
      <xdr:row>96</xdr:row>
      <xdr:rowOff>155575</xdr:rowOff>
    </xdr:to>
    <xdr:sp macro="" textlink="">
      <xdr:nvSpPr>
        <xdr:cNvPr id="238" name="フローチャート: 判断 237"/>
        <xdr:cNvSpPr/>
      </xdr:nvSpPr>
      <xdr:spPr>
        <a:xfrm>
          <a:off x="4142740" y="1594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36195</xdr:rowOff>
    </xdr:from>
    <xdr:to xmlns:xdr="http://schemas.openxmlformats.org/drawingml/2006/spreadsheetDrawing">
      <xdr:col>19</xdr:col>
      <xdr:colOff>172085</xdr:colOff>
      <xdr:row>99</xdr:row>
      <xdr:rowOff>52705</xdr:rowOff>
    </xdr:to>
    <xdr:cxnSp macro="">
      <xdr:nvCxnSpPr>
        <xdr:cNvPr id="239" name="直線コネクタ 238"/>
        <xdr:cNvCxnSpPr/>
      </xdr:nvCxnSpPr>
      <xdr:spPr>
        <a:xfrm flipV="1">
          <a:off x="2632075" y="1643824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96520</xdr:rowOff>
    </xdr:from>
    <xdr:to xmlns:xdr="http://schemas.openxmlformats.org/drawingml/2006/spreadsheetDrawing">
      <xdr:col>20</xdr:col>
      <xdr:colOff>38100</xdr:colOff>
      <xdr:row>99</xdr:row>
      <xdr:rowOff>26670</xdr:rowOff>
    </xdr:to>
    <xdr:sp macro="" textlink="">
      <xdr:nvSpPr>
        <xdr:cNvPr id="240" name="フローチャート: 判断 239"/>
        <xdr:cNvSpPr/>
      </xdr:nvSpPr>
      <xdr:spPr>
        <a:xfrm>
          <a:off x="3396615" y="16327120"/>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43180</xdr:rowOff>
    </xdr:from>
    <xdr:ext cx="528320" cy="252730"/>
    <xdr:sp macro="" textlink="">
      <xdr:nvSpPr>
        <xdr:cNvPr id="241" name="テキスト ボックス 240"/>
        <xdr:cNvSpPr txBox="1"/>
      </xdr:nvSpPr>
      <xdr:spPr>
        <a:xfrm>
          <a:off x="3198495" y="161023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52705</xdr:rowOff>
    </xdr:from>
    <xdr:to xmlns:xdr="http://schemas.openxmlformats.org/drawingml/2006/spreadsheetDrawing">
      <xdr:col>15</xdr:col>
      <xdr:colOff>50800</xdr:colOff>
      <xdr:row>99</xdr:row>
      <xdr:rowOff>92710</xdr:rowOff>
    </xdr:to>
    <xdr:cxnSp macro="">
      <xdr:nvCxnSpPr>
        <xdr:cNvPr id="242" name="直線コネクタ 241"/>
        <xdr:cNvCxnSpPr/>
      </xdr:nvCxnSpPr>
      <xdr:spPr>
        <a:xfrm flipV="1">
          <a:off x="1835150" y="16454755"/>
          <a:ext cx="7969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153670</xdr:rowOff>
    </xdr:from>
    <xdr:to xmlns:xdr="http://schemas.openxmlformats.org/drawingml/2006/spreadsheetDrawing">
      <xdr:col>15</xdr:col>
      <xdr:colOff>101600</xdr:colOff>
      <xdr:row>99</xdr:row>
      <xdr:rowOff>83820</xdr:rowOff>
    </xdr:to>
    <xdr:sp macro="" textlink="">
      <xdr:nvSpPr>
        <xdr:cNvPr id="243" name="フローチャート: 判断 242"/>
        <xdr:cNvSpPr/>
      </xdr:nvSpPr>
      <xdr:spPr>
        <a:xfrm>
          <a:off x="2581275"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100330</xdr:rowOff>
    </xdr:from>
    <xdr:ext cx="530860" cy="252730"/>
    <xdr:sp macro="" textlink="">
      <xdr:nvSpPr>
        <xdr:cNvPr id="244" name="テキスト ボックス 243"/>
        <xdr:cNvSpPr txBox="1"/>
      </xdr:nvSpPr>
      <xdr:spPr>
        <a:xfrm>
          <a:off x="2401570" y="1615948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172085</xdr:colOff>
      <xdr:row>99</xdr:row>
      <xdr:rowOff>65405</xdr:rowOff>
    </xdr:from>
    <xdr:to xmlns:xdr="http://schemas.openxmlformats.org/drawingml/2006/spreadsheetDrawing">
      <xdr:col>10</xdr:col>
      <xdr:colOff>114300</xdr:colOff>
      <xdr:row>99</xdr:row>
      <xdr:rowOff>92710</xdr:rowOff>
    </xdr:to>
    <xdr:cxnSp macro="">
      <xdr:nvCxnSpPr>
        <xdr:cNvPr id="245" name="直線コネクタ 244"/>
        <xdr:cNvCxnSpPr/>
      </xdr:nvCxnSpPr>
      <xdr:spPr>
        <a:xfrm>
          <a:off x="1032510" y="16467455"/>
          <a:ext cx="80264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99</xdr:row>
      <xdr:rowOff>46355</xdr:rowOff>
    </xdr:from>
    <xdr:to xmlns:xdr="http://schemas.openxmlformats.org/drawingml/2006/spreadsheetDrawing">
      <xdr:col>10</xdr:col>
      <xdr:colOff>165100</xdr:colOff>
      <xdr:row>99</xdr:row>
      <xdr:rowOff>147955</xdr:rowOff>
    </xdr:to>
    <xdr:sp macro="" textlink="">
      <xdr:nvSpPr>
        <xdr:cNvPr id="246" name="フローチャート: 判断 245"/>
        <xdr:cNvSpPr/>
      </xdr:nvSpPr>
      <xdr:spPr>
        <a:xfrm>
          <a:off x="178435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139065</xdr:rowOff>
    </xdr:from>
    <xdr:ext cx="530860" cy="259080"/>
    <xdr:sp macro="" textlink="">
      <xdr:nvSpPr>
        <xdr:cNvPr id="247" name="テキスト ボックス 246"/>
        <xdr:cNvSpPr txBox="1"/>
      </xdr:nvSpPr>
      <xdr:spPr>
        <a:xfrm>
          <a:off x="1586230" y="16541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50165</xdr:rowOff>
    </xdr:from>
    <xdr:to xmlns:xdr="http://schemas.openxmlformats.org/drawingml/2006/spreadsheetDrawing">
      <xdr:col>6</xdr:col>
      <xdr:colOff>38100</xdr:colOff>
      <xdr:row>99</xdr:row>
      <xdr:rowOff>151765</xdr:rowOff>
    </xdr:to>
    <xdr:sp macro="" textlink="">
      <xdr:nvSpPr>
        <xdr:cNvPr id="248" name="フローチャート: 判断 247"/>
        <xdr:cNvSpPr/>
      </xdr:nvSpPr>
      <xdr:spPr>
        <a:xfrm>
          <a:off x="987425" y="16452215"/>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143510</xdr:rowOff>
    </xdr:from>
    <xdr:ext cx="528320" cy="252730"/>
    <xdr:sp macro="" textlink="">
      <xdr:nvSpPr>
        <xdr:cNvPr id="249" name="テキスト ボックス 248"/>
        <xdr:cNvSpPr txBox="1"/>
      </xdr:nvSpPr>
      <xdr:spPr>
        <a:xfrm>
          <a:off x="789305" y="16545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9460" cy="259080"/>
    <xdr:sp macro="" textlink="">
      <xdr:nvSpPr>
        <xdr:cNvPr id="250" name="テキスト ボックス 249"/>
        <xdr:cNvSpPr txBox="1"/>
      </xdr:nvSpPr>
      <xdr:spPr>
        <a:xfrm>
          <a:off x="402145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172085</xdr:colOff>
      <xdr:row>101</xdr:row>
      <xdr:rowOff>80010</xdr:rowOff>
    </xdr:from>
    <xdr:ext cx="762000" cy="259080"/>
    <xdr:sp macro="" textlink="">
      <xdr:nvSpPr>
        <xdr:cNvPr id="251" name="テキスト ボックス 250"/>
        <xdr:cNvSpPr txBox="1"/>
      </xdr:nvSpPr>
      <xdr:spPr>
        <a:xfrm>
          <a:off x="326961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45999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59460" cy="259080"/>
    <xdr:sp macro="" textlink="">
      <xdr:nvSpPr>
        <xdr:cNvPr id="253" name="テキスト ボックス 252"/>
        <xdr:cNvSpPr txBox="1"/>
      </xdr:nvSpPr>
      <xdr:spPr>
        <a:xfrm>
          <a:off x="166306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172085</xdr:colOff>
      <xdr:row>101</xdr:row>
      <xdr:rowOff>80010</xdr:rowOff>
    </xdr:from>
    <xdr:ext cx="762000" cy="259080"/>
    <xdr:sp macro="" textlink="">
      <xdr:nvSpPr>
        <xdr:cNvPr id="254" name="テキスト ボックス 253"/>
        <xdr:cNvSpPr txBox="1"/>
      </xdr:nvSpPr>
      <xdr:spPr>
        <a:xfrm>
          <a:off x="860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134620</xdr:rowOff>
    </xdr:from>
    <xdr:to xmlns:xdr="http://schemas.openxmlformats.org/drawingml/2006/spreadsheetDrawing">
      <xdr:col>24</xdr:col>
      <xdr:colOff>114300</xdr:colOff>
      <xdr:row>97</xdr:row>
      <xdr:rowOff>64770</xdr:rowOff>
    </xdr:to>
    <xdr:sp macro="" textlink="">
      <xdr:nvSpPr>
        <xdr:cNvPr id="255" name="楕円 254"/>
        <xdr:cNvSpPr/>
      </xdr:nvSpPr>
      <xdr:spPr>
        <a:xfrm>
          <a:off x="4142740" y="160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113030</xdr:rowOff>
    </xdr:from>
    <xdr:ext cx="596265" cy="259080"/>
    <xdr:sp macro="" textlink="">
      <xdr:nvSpPr>
        <xdr:cNvPr id="256" name="扶助費該当値テキスト"/>
        <xdr:cNvSpPr txBox="1"/>
      </xdr:nvSpPr>
      <xdr:spPr>
        <a:xfrm>
          <a:off x="4244340" y="160007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156845</xdr:rowOff>
    </xdr:from>
    <xdr:to xmlns:xdr="http://schemas.openxmlformats.org/drawingml/2006/spreadsheetDrawing">
      <xdr:col>20</xdr:col>
      <xdr:colOff>38100</xdr:colOff>
      <xdr:row>99</xdr:row>
      <xdr:rowOff>86995</xdr:rowOff>
    </xdr:to>
    <xdr:sp macro="" textlink="">
      <xdr:nvSpPr>
        <xdr:cNvPr id="257" name="楕円 256"/>
        <xdr:cNvSpPr/>
      </xdr:nvSpPr>
      <xdr:spPr>
        <a:xfrm>
          <a:off x="3396615" y="16387445"/>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78105</xdr:rowOff>
    </xdr:from>
    <xdr:ext cx="528320" cy="252730"/>
    <xdr:sp macro="" textlink="">
      <xdr:nvSpPr>
        <xdr:cNvPr id="258" name="テキスト ボックス 257"/>
        <xdr:cNvSpPr txBox="1"/>
      </xdr:nvSpPr>
      <xdr:spPr>
        <a:xfrm>
          <a:off x="3198495" y="164801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99</xdr:row>
      <xdr:rowOff>1905</xdr:rowOff>
    </xdr:from>
    <xdr:to xmlns:xdr="http://schemas.openxmlformats.org/drawingml/2006/spreadsheetDrawing">
      <xdr:col>15</xdr:col>
      <xdr:colOff>101600</xdr:colOff>
      <xdr:row>99</xdr:row>
      <xdr:rowOff>103505</xdr:rowOff>
    </xdr:to>
    <xdr:sp macro="" textlink="">
      <xdr:nvSpPr>
        <xdr:cNvPr id="259" name="楕円 258"/>
        <xdr:cNvSpPr/>
      </xdr:nvSpPr>
      <xdr:spPr>
        <a:xfrm>
          <a:off x="2581275" y="16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95250</xdr:rowOff>
    </xdr:from>
    <xdr:ext cx="530860" cy="259080"/>
    <xdr:sp macro="" textlink="">
      <xdr:nvSpPr>
        <xdr:cNvPr id="260" name="テキスト ボックス 259"/>
        <xdr:cNvSpPr txBox="1"/>
      </xdr:nvSpPr>
      <xdr:spPr>
        <a:xfrm>
          <a:off x="2401570" y="164973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41910</xdr:rowOff>
    </xdr:from>
    <xdr:to xmlns:xdr="http://schemas.openxmlformats.org/drawingml/2006/spreadsheetDrawing">
      <xdr:col>10</xdr:col>
      <xdr:colOff>165100</xdr:colOff>
      <xdr:row>99</xdr:row>
      <xdr:rowOff>143510</xdr:rowOff>
    </xdr:to>
    <xdr:sp macro="" textlink="">
      <xdr:nvSpPr>
        <xdr:cNvPr id="261" name="楕円 260"/>
        <xdr:cNvSpPr/>
      </xdr:nvSpPr>
      <xdr:spPr>
        <a:xfrm>
          <a:off x="1784350"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160020</xdr:rowOff>
    </xdr:from>
    <xdr:ext cx="530860" cy="259080"/>
    <xdr:sp macro="" textlink="">
      <xdr:nvSpPr>
        <xdr:cNvPr id="262" name="テキスト ボックス 261"/>
        <xdr:cNvSpPr txBox="1"/>
      </xdr:nvSpPr>
      <xdr:spPr>
        <a:xfrm>
          <a:off x="1586230" y="1621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14605</xdr:rowOff>
    </xdr:from>
    <xdr:to xmlns:xdr="http://schemas.openxmlformats.org/drawingml/2006/spreadsheetDrawing">
      <xdr:col>6</xdr:col>
      <xdr:colOff>38100</xdr:colOff>
      <xdr:row>99</xdr:row>
      <xdr:rowOff>116205</xdr:rowOff>
    </xdr:to>
    <xdr:sp macro="" textlink="">
      <xdr:nvSpPr>
        <xdr:cNvPr id="263" name="楕円 262"/>
        <xdr:cNvSpPr/>
      </xdr:nvSpPr>
      <xdr:spPr>
        <a:xfrm>
          <a:off x="987425" y="16416655"/>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132715</xdr:rowOff>
    </xdr:from>
    <xdr:ext cx="528320" cy="252730"/>
    <xdr:sp macro="" textlink="">
      <xdr:nvSpPr>
        <xdr:cNvPr id="264" name="テキスト ボックス 263"/>
        <xdr:cNvSpPr txBox="1"/>
      </xdr:nvSpPr>
      <xdr:spPr>
        <a:xfrm>
          <a:off x="789305" y="161918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56515</xdr:rowOff>
    </xdr:from>
    <xdr:to xmlns:xdr="http://schemas.openxmlformats.org/drawingml/2006/spreadsheetDrawing">
      <xdr:col>59</xdr:col>
      <xdr:colOff>50800</xdr:colOff>
      <xdr:row>25</xdr:row>
      <xdr:rowOff>31115</xdr:rowOff>
    </xdr:to>
    <xdr:sp macro="" textlink="">
      <xdr:nvSpPr>
        <xdr:cNvPr id="265" name="正方形/長方形 264"/>
        <xdr:cNvSpPr/>
      </xdr:nvSpPr>
      <xdr:spPr>
        <a:xfrm>
          <a:off x="5977890" y="3860165"/>
          <a:ext cx="42259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56515</xdr:rowOff>
    </xdr:from>
    <xdr:to xmlns:xdr="http://schemas.openxmlformats.org/drawingml/2006/spreadsheetDrawing">
      <xdr:col>43</xdr:col>
      <xdr:colOff>63500</xdr:colOff>
      <xdr:row>26</xdr:row>
      <xdr:rowOff>137160</xdr:rowOff>
    </xdr:to>
    <xdr:sp macro="" textlink="">
      <xdr:nvSpPr>
        <xdr:cNvPr id="266" name="正方形/長方形 265"/>
        <xdr:cNvSpPr/>
      </xdr:nvSpPr>
      <xdr:spPr>
        <a:xfrm>
          <a:off x="6086475"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87630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086475"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56515</xdr:rowOff>
    </xdr:from>
    <xdr:to xmlns:xdr="http://schemas.openxmlformats.org/drawingml/2006/spreadsheetDrawing">
      <xdr:col>48</xdr:col>
      <xdr:colOff>127000</xdr:colOff>
      <xdr:row>26</xdr:row>
      <xdr:rowOff>137160</xdr:rowOff>
    </xdr:to>
    <xdr:sp macro="" textlink="">
      <xdr:nvSpPr>
        <xdr:cNvPr id="268" name="正方形/長方形 267"/>
        <xdr:cNvSpPr/>
      </xdr:nvSpPr>
      <xdr:spPr>
        <a:xfrm>
          <a:off x="701040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87630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01040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56515</xdr:rowOff>
    </xdr:from>
    <xdr:to xmlns:xdr="http://schemas.openxmlformats.org/drawingml/2006/spreadsheetDrawing">
      <xdr:col>54</xdr:col>
      <xdr:colOff>127000</xdr:colOff>
      <xdr:row>26</xdr:row>
      <xdr:rowOff>137160</xdr:rowOff>
    </xdr:to>
    <xdr:sp macro="" textlink="">
      <xdr:nvSpPr>
        <xdr:cNvPr id="270" name="正方形/長方形 269"/>
        <xdr:cNvSpPr/>
      </xdr:nvSpPr>
      <xdr:spPr>
        <a:xfrm>
          <a:off x="804291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26</xdr:row>
      <xdr:rowOff>87630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04291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80645</xdr:rowOff>
    </xdr:to>
    <xdr:sp macro="" textlink="">
      <xdr:nvSpPr>
        <xdr:cNvPr id="272" name="正方形/長方形 271"/>
        <xdr:cNvSpPr/>
      </xdr:nvSpPr>
      <xdr:spPr>
        <a:xfrm>
          <a:off x="5977890" y="4654550"/>
          <a:ext cx="42259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7345" cy="221615"/>
    <xdr:sp macro="" textlink="">
      <xdr:nvSpPr>
        <xdr:cNvPr id="273" name="テキスト ボックス 272"/>
        <xdr:cNvSpPr txBox="1"/>
      </xdr:nvSpPr>
      <xdr:spPr>
        <a:xfrm>
          <a:off x="5939790" y="446976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4" name="直線コネクタ 273"/>
        <xdr:cNvCxnSpPr/>
      </xdr:nvCxnSpPr>
      <xdr:spPr>
        <a:xfrm>
          <a:off x="5977890" y="685609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109220</xdr:rowOff>
    </xdr:from>
    <xdr:ext cx="248920" cy="254635"/>
    <xdr:sp macro="" textlink="">
      <xdr:nvSpPr>
        <xdr:cNvPr id="275" name="テキスト ボックス 274"/>
        <xdr:cNvSpPr txBox="1"/>
      </xdr:nvSpPr>
      <xdr:spPr>
        <a:xfrm>
          <a:off x="5747385" y="671957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97155</xdr:rowOff>
    </xdr:from>
    <xdr:to xmlns:xdr="http://schemas.openxmlformats.org/drawingml/2006/spreadsheetDrawing">
      <xdr:col>59</xdr:col>
      <xdr:colOff>50800</xdr:colOff>
      <xdr:row>39</xdr:row>
      <xdr:rowOff>97155</xdr:rowOff>
    </xdr:to>
    <xdr:cxnSp macro="">
      <xdr:nvCxnSpPr>
        <xdr:cNvPr id="276" name="直線コネクタ 275"/>
        <xdr:cNvCxnSpPr/>
      </xdr:nvCxnSpPr>
      <xdr:spPr>
        <a:xfrm>
          <a:off x="5977890" y="654240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126365</xdr:rowOff>
    </xdr:from>
    <xdr:ext cx="527685" cy="248920"/>
    <xdr:sp macro="" textlink="">
      <xdr:nvSpPr>
        <xdr:cNvPr id="277" name="テキスト ボックス 276"/>
        <xdr:cNvSpPr txBox="1"/>
      </xdr:nvSpPr>
      <xdr:spPr>
        <a:xfrm>
          <a:off x="5501640" y="640651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112395</xdr:rowOff>
    </xdr:from>
    <xdr:to xmlns:xdr="http://schemas.openxmlformats.org/drawingml/2006/spreadsheetDrawing">
      <xdr:col>59</xdr:col>
      <xdr:colOff>50800</xdr:colOff>
      <xdr:row>37</xdr:row>
      <xdr:rowOff>112395</xdr:rowOff>
    </xdr:to>
    <xdr:cxnSp macro="">
      <xdr:nvCxnSpPr>
        <xdr:cNvPr id="278" name="直線コネクタ 277"/>
        <xdr:cNvCxnSpPr/>
      </xdr:nvCxnSpPr>
      <xdr:spPr>
        <a:xfrm>
          <a:off x="5977890" y="622744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140970</xdr:rowOff>
    </xdr:from>
    <xdr:ext cx="527685" cy="254635"/>
    <xdr:sp macro="" textlink="">
      <xdr:nvSpPr>
        <xdr:cNvPr id="279" name="テキスト ボックス 278"/>
        <xdr:cNvSpPr txBox="1"/>
      </xdr:nvSpPr>
      <xdr:spPr>
        <a:xfrm>
          <a:off x="5501640" y="609092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129540</xdr:rowOff>
    </xdr:from>
    <xdr:to xmlns:xdr="http://schemas.openxmlformats.org/drawingml/2006/spreadsheetDrawing">
      <xdr:col>59</xdr:col>
      <xdr:colOff>50800</xdr:colOff>
      <xdr:row>35</xdr:row>
      <xdr:rowOff>129540</xdr:rowOff>
    </xdr:to>
    <xdr:cxnSp macro="">
      <xdr:nvCxnSpPr>
        <xdr:cNvPr id="280" name="直線コネクタ 279"/>
        <xdr:cNvCxnSpPr/>
      </xdr:nvCxnSpPr>
      <xdr:spPr>
        <a:xfrm>
          <a:off x="5977890" y="591439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158115</xdr:rowOff>
    </xdr:from>
    <xdr:ext cx="527685" cy="248920"/>
    <xdr:sp macro="" textlink="">
      <xdr:nvSpPr>
        <xdr:cNvPr id="281" name="テキスト ボックス 280"/>
        <xdr:cNvSpPr txBox="1"/>
      </xdr:nvSpPr>
      <xdr:spPr>
        <a:xfrm>
          <a:off x="5501640" y="577786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144780</xdr:rowOff>
    </xdr:from>
    <xdr:to xmlns:xdr="http://schemas.openxmlformats.org/drawingml/2006/spreadsheetDrawing">
      <xdr:col>59</xdr:col>
      <xdr:colOff>50800</xdr:colOff>
      <xdr:row>33</xdr:row>
      <xdr:rowOff>144780</xdr:rowOff>
    </xdr:to>
    <xdr:cxnSp macro="">
      <xdr:nvCxnSpPr>
        <xdr:cNvPr id="282" name="直線コネクタ 281"/>
        <xdr:cNvCxnSpPr/>
      </xdr:nvCxnSpPr>
      <xdr:spPr>
        <a:xfrm>
          <a:off x="5977890" y="559943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5715</xdr:rowOff>
    </xdr:from>
    <xdr:ext cx="595630" cy="254635"/>
    <xdr:sp macro="" textlink="">
      <xdr:nvSpPr>
        <xdr:cNvPr id="283" name="テキスト ボックス 282"/>
        <xdr:cNvSpPr txBox="1"/>
      </xdr:nvSpPr>
      <xdr:spPr>
        <a:xfrm>
          <a:off x="5437505" y="5460365"/>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161925</xdr:rowOff>
    </xdr:from>
    <xdr:to xmlns:xdr="http://schemas.openxmlformats.org/drawingml/2006/spreadsheetDrawing">
      <xdr:col>59</xdr:col>
      <xdr:colOff>50800</xdr:colOff>
      <xdr:row>31</xdr:row>
      <xdr:rowOff>161925</xdr:rowOff>
    </xdr:to>
    <xdr:cxnSp macro="">
      <xdr:nvCxnSpPr>
        <xdr:cNvPr id="284" name="直線コネクタ 283"/>
        <xdr:cNvCxnSpPr/>
      </xdr:nvCxnSpPr>
      <xdr:spPr>
        <a:xfrm>
          <a:off x="5977890" y="528637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48285"/>
    <xdr:sp macro="" textlink="">
      <xdr:nvSpPr>
        <xdr:cNvPr id="285" name="テキスト ボックス 284"/>
        <xdr:cNvSpPr txBox="1"/>
      </xdr:nvSpPr>
      <xdr:spPr>
        <a:xfrm>
          <a:off x="5437505" y="51466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6" name="直線コネクタ 285"/>
        <xdr:cNvCxnSpPr/>
      </xdr:nvCxnSpPr>
      <xdr:spPr>
        <a:xfrm>
          <a:off x="5977890" y="496760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37465</xdr:rowOff>
    </xdr:from>
    <xdr:ext cx="595630" cy="254635"/>
    <xdr:sp macro="" textlink="">
      <xdr:nvSpPr>
        <xdr:cNvPr id="287" name="テキスト ボックス 286"/>
        <xdr:cNvSpPr txBox="1"/>
      </xdr:nvSpPr>
      <xdr:spPr>
        <a:xfrm>
          <a:off x="5437505" y="4831715"/>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5977890" y="46545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53975</xdr:rowOff>
    </xdr:from>
    <xdr:ext cx="595630" cy="248920"/>
    <xdr:sp macro="" textlink="">
      <xdr:nvSpPr>
        <xdr:cNvPr id="289" name="テキスト ボックス 288"/>
        <xdr:cNvSpPr txBox="1"/>
      </xdr:nvSpPr>
      <xdr:spPr>
        <a:xfrm>
          <a:off x="5437505" y="451802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80645</xdr:rowOff>
    </xdr:to>
    <xdr:sp macro="" textlink="">
      <xdr:nvSpPr>
        <xdr:cNvPr id="290" name="補助費等グラフ枠"/>
        <xdr:cNvSpPr/>
      </xdr:nvSpPr>
      <xdr:spPr>
        <a:xfrm>
          <a:off x="5977890" y="4654550"/>
          <a:ext cx="42259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172085</xdr:colOff>
      <xdr:row>33</xdr:row>
      <xdr:rowOff>31115</xdr:rowOff>
    </xdr:from>
    <xdr:to xmlns:xdr="http://schemas.openxmlformats.org/drawingml/2006/spreadsheetDrawing">
      <xdr:col>54</xdr:col>
      <xdr:colOff>172085</xdr:colOff>
      <xdr:row>39</xdr:row>
      <xdr:rowOff>139700</xdr:rowOff>
    </xdr:to>
    <xdr:cxnSp macro="">
      <xdr:nvCxnSpPr>
        <xdr:cNvPr id="291" name="直線コネクタ 290"/>
        <xdr:cNvCxnSpPr/>
      </xdr:nvCxnSpPr>
      <xdr:spPr>
        <a:xfrm flipV="1">
          <a:off x="9464675" y="5485765"/>
          <a:ext cx="0" cy="1099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142875</xdr:rowOff>
    </xdr:from>
    <xdr:ext cx="534670" cy="254635"/>
    <xdr:sp macro="" textlink="">
      <xdr:nvSpPr>
        <xdr:cNvPr id="292" name="補助費等最小値テキスト"/>
        <xdr:cNvSpPr txBox="1"/>
      </xdr:nvSpPr>
      <xdr:spPr>
        <a:xfrm>
          <a:off x="9515475" y="65881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139700</xdr:rowOff>
    </xdr:from>
    <xdr:to xmlns:xdr="http://schemas.openxmlformats.org/drawingml/2006/spreadsheetDrawing">
      <xdr:col>55</xdr:col>
      <xdr:colOff>88900</xdr:colOff>
      <xdr:row>39</xdr:row>
      <xdr:rowOff>139700</xdr:rowOff>
    </xdr:to>
    <xdr:cxnSp macro="">
      <xdr:nvCxnSpPr>
        <xdr:cNvPr id="293" name="直線コネクタ 292"/>
        <xdr:cNvCxnSpPr/>
      </xdr:nvCxnSpPr>
      <xdr:spPr>
        <a:xfrm>
          <a:off x="9394190" y="658495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146685</xdr:rowOff>
    </xdr:from>
    <xdr:ext cx="598805" cy="254635"/>
    <xdr:sp macro="" textlink="">
      <xdr:nvSpPr>
        <xdr:cNvPr id="294" name="補助費等最大値テキスト"/>
        <xdr:cNvSpPr txBox="1"/>
      </xdr:nvSpPr>
      <xdr:spPr>
        <a:xfrm>
          <a:off x="9515475" y="52711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31115</xdr:rowOff>
    </xdr:from>
    <xdr:to xmlns:xdr="http://schemas.openxmlformats.org/drawingml/2006/spreadsheetDrawing">
      <xdr:col>55</xdr:col>
      <xdr:colOff>88900</xdr:colOff>
      <xdr:row>33</xdr:row>
      <xdr:rowOff>31115</xdr:rowOff>
    </xdr:to>
    <xdr:cxnSp macro="">
      <xdr:nvCxnSpPr>
        <xdr:cNvPr id="295" name="直線コネクタ 294"/>
        <xdr:cNvCxnSpPr/>
      </xdr:nvCxnSpPr>
      <xdr:spPr>
        <a:xfrm>
          <a:off x="9394190" y="548576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120650</xdr:rowOff>
    </xdr:from>
    <xdr:to xmlns:xdr="http://schemas.openxmlformats.org/drawingml/2006/spreadsheetDrawing">
      <xdr:col>55</xdr:col>
      <xdr:colOff>0</xdr:colOff>
      <xdr:row>37</xdr:row>
      <xdr:rowOff>158115</xdr:rowOff>
    </xdr:to>
    <xdr:cxnSp macro="">
      <xdr:nvCxnSpPr>
        <xdr:cNvPr id="296" name="直線コネクタ 295"/>
        <xdr:cNvCxnSpPr/>
      </xdr:nvCxnSpPr>
      <xdr:spPr>
        <a:xfrm>
          <a:off x="8718550" y="5080000"/>
          <a:ext cx="746125" cy="1193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65405</xdr:rowOff>
    </xdr:from>
    <xdr:ext cx="534670" cy="249555"/>
    <xdr:sp macro="" textlink="">
      <xdr:nvSpPr>
        <xdr:cNvPr id="297" name="補助費等平均値テキスト"/>
        <xdr:cNvSpPr txBox="1"/>
      </xdr:nvSpPr>
      <xdr:spPr>
        <a:xfrm>
          <a:off x="9515475" y="601535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41910</xdr:rowOff>
    </xdr:from>
    <xdr:to xmlns:xdr="http://schemas.openxmlformats.org/drawingml/2006/spreadsheetDrawing">
      <xdr:col>55</xdr:col>
      <xdr:colOff>50800</xdr:colOff>
      <xdr:row>37</xdr:row>
      <xdr:rowOff>141605</xdr:rowOff>
    </xdr:to>
    <xdr:sp macro="" textlink="">
      <xdr:nvSpPr>
        <xdr:cNvPr id="298" name="フローチャート: 判断 297"/>
        <xdr:cNvSpPr/>
      </xdr:nvSpPr>
      <xdr:spPr>
        <a:xfrm>
          <a:off x="9432290" y="6156960"/>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172085</xdr:colOff>
      <xdr:row>30</xdr:row>
      <xdr:rowOff>120650</xdr:rowOff>
    </xdr:from>
    <xdr:to xmlns:xdr="http://schemas.openxmlformats.org/drawingml/2006/spreadsheetDrawing">
      <xdr:col>50</xdr:col>
      <xdr:colOff>114300</xdr:colOff>
      <xdr:row>39</xdr:row>
      <xdr:rowOff>153670</xdr:rowOff>
    </xdr:to>
    <xdr:cxnSp macro="">
      <xdr:nvCxnSpPr>
        <xdr:cNvPr id="299" name="直線コネクタ 298"/>
        <xdr:cNvCxnSpPr/>
      </xdr:nvCxnSpPr>
      <xdr:spPr>
        <a:xfrm flipV="1">
          <a:off x="7915910" y="5080000"/>
          <a:ext cx="802640" cy="151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146685</xdr:rowOff>
    </xdr:from>
    <xdr:to xmlns:xdr="http://schemas.openxmlformats.org/drawingml/2006/spreadsheetDrawing">
      <xdr:col>50</xdr:col>
      <xdr:colOff>165100</xdr:colOff>
      <xdr:row>31</xdr:row>
      <xdr:rowOff>78105</xdr:rowOff>
    </xdr:to>
    <xdr:sp macro="" textlink="">
      <xdr:nvSpPr>
        <xdr:cNvPr id="300" name="フローチャート: 判断 299"/>
        <xdr:cNvSpPr/>
      </xdr:nvSpPr>
      <xdr:spPr>
        <a:xfrm>
          <a:off x="8667750" y="51060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69850</xdr:rowOff>
    </xdr:from>
    <xdr:ext cx="596265" cy="254635"/>
    <xdr:sp macro="" textlink="">
      <xdr:nvSpPr>
        <xdr:cNvPr id="301" name="テキスト ボックス 300"/>
        <xdr:cNvSpPr txBox="1"/>
      </xdr:nvSpPr>
      <xdr:spPr>
        <a:xfrm>
          <a:off x="8437245" y="5194300"/>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111125</xdr:rowOff>
    </xdr:from>
    <xdr:to xmlns:xdr="http://schemas.openxmlformats.org/drawingml/2006/spreadsheetDrawing">
      <xdr:col>45</xdr:col>
      <xdr:colOff>172085</xdr:colOff>
      <xdr:row>39</xdr:row>
      <xdr:rowOff>153670</xdr:rowOff>
    </xdr:to>
    <xdr:cxnSp macro="">
      <xdr:nvCxnSpPr>
        <xdr:cNvPr id="302" name="直線コネクタ 301"/>
        <xdr:cNvCxnSpPr/>
      </xdr:nvCxnSpPr>
      <xdr:spPr>
        <a:xfrm>
          <a:off x="7106285" y="6556375"/>
          <a:ext cx="8096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8255</xdr:rowOff>
    </xdr:from>
    <xdr:to xmlns:xdr="http://schemas.openxmlformats.org/drawingml/2006/spreadsheetDrawing">
      <xdr:col>46</xdr:col>
      <xdr:colOff>38100</xdr:colOff>
      <xdr:row>38</xdr:row>
      <xdr:rowOff>107950</xdr:rowOff>
    </xdr:to>
    <xdr:sp macro="" textlink="">
      <xdr:nvSpPr>
        <xdr:cNvPr id="303" name="フローチャート: 判断 302"/>
        <xdr:cNvSpPr/>
      </xdr:nvSpPr>
      <xdr:spPr>
        <a:xfrm>
          <a:off x="7870825" y="6288405"/>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125095</xdr:rowOff>
    </xdr:from>
    <xdr:ext cx="528320" cy="248920"/>
    <xdr:sp macro="" textlink="">
      <xdr:nvSpPr>
        <xdr:cNvPr id="304" name="テキスト ボックス 303"/>
        <xdr:cNvSpPr txBox="1"/>
      </xdr:nvSpPr>
      <xdr:spPr>
        <a:xfrm>
          <a:off x="7672705" y="6075045"/>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111125</xdr:rowOff>
    </xdr:from>
    <xdr:to xmlns:xdr="http://schemas.openxmlformats.org/drawingml/2006/spreadsheetDrawing">
      <xdr:col>41</xdr:col>
      <xdr:colOff>50800</xdr:colOff>
      <xdr:row>39</xdr:row>
      <xdr:rowOff>159385</xdr:rowOff>
    </xdr:to>
    <xdr:cxnSp macro="">
      <xdr:nvCxnSpPr>
        <xdr:cNvPr id="305" name="直線コネクタ 304"/>
        <xdr:cNvCxnSpPr/>
      </xdr:nvCxnSpPr>
      <xdr:spPr>
        <a:xfrm flipV="1">
          <a:off x="6309360" y="6556375"/>
          <a:ext cx="7969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52705</xdr:rowOff>
    </xdr:from>
    <xdr:to xmlns:xdr="http://schemas.openxmlformats.org/drawingml/2006/spreadsheetDrawing">
      <xdr:col>41</xdr:col>
      <xdr:colOff>101600</xdr:colOff>
      <xdr:row>38</xdr:row>
      <xdr:rowOff>152400</xdr:rowOff>
    </xdr:to>
    <xdr:sp macro="" textlink="">
      <xdr:nvSpPr>
        <xdr:cNvPr id="306" name="フローチャート: 判断 305"/>
        <xdr:cNvSpPr/>
      </xdr:nvSpPr>
      <xdr:spPr>
        <a:xfrm>
          <a:off x="7055485" y="63328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0</xdr:rowOff>
    </xdr:from>
    <xdr:ext cx="530860" cy="254635"/>
    <xdr:sp macro="" textlink="">
      <xdr:nvSpPr>
        <xdr:cNvPr id="307" name="テキスト ボックス 306"/>
        <xdr:cNvSpPr txBox="1"/>
      </xdr:nvSpPr>
      <xdr:spPr>
        <a:xfrm>
          <a:off x="6875780" y="61150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67310</xdr:rowOff>
    </xdr:from>
    <xdr:to xmlns:xdr="http://schemas.openxmlformats.org/drawingml/2006/spreadsheetDrawing">
      <xdr:col>36</xdr:col>
      <xdr:colOff>165100</xdr:colOff>
      <xdr:row>38</xdr:row>
      <xdr:rowOff>165100</xdr:rowOff>
    </xdr:to>
    <xdr:sp macro="" textlink="">
      <xdr:nvSpPr>
        <xdr:cNvPr id="308" name="フローチャート: 判断 307"/>
        <xdr:cNvSpPr/>
      </xdr:nvSpPr>
      <xdr:spPr>
        <a:xfrm>
          <a:off x="6258560" y="6347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14605</xdr:rowOff>
    </xdr:from>
    <xdr:ext cx="530860" cy="254635"/>
    <xdr:sp macro="" textlink="">
      <xdr:nvSpPr>
        <xdr:cNvPr id="309" name="テキスト ボックス 308"/>
        <xdr:cNvSpPr txBox="1"/>
      </xdr:nvSpPr>
      <xdr:spPr>
        <a:xfrm>
          <a:off x="6060440" y="612965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4635"/>
    <xdr:sp macro="" textlink="">
      <xdr:nvSpPr>
        <xdr:cNvPr id="310" name="テキスト ボックス 309"/>
        <xdr:cNvSpPr txBox="1"/>
      </xdr:nvSpPr>
      <xdr:spPr>
        <a:xfrm>
          <a:off x="929259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59460" cy="254635"/>
    <xdr:sp macro="" textlink="">
      <xdr:nvSpPr>
        <xdr:cNvPr id="311" name="テキスト ボックス 310"/>
        <xdr:cNvSpPr txBox="1"/>
      </xdr:nvSpPr>
      <xdr:spPr>
        <a:xfrm>
          <a:off x="854646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172085</xdr:colOff>
      <xdr:row>41</xdr:row>
      <xdr:rowOff>78105</xdr:rowOff>
    </xdr:from>
    <xdr:ext cx="762000" cy="254635"/>
    <xdr:sp macro="" textlink="">
      <xdr:nvSpPr>
        <xdr:cNvPr id="312" name="テキスト ボックス 311"/>
        <xdr:cNvSpPr txBox="1"/>
      </xdr:nvSpPr>
      <xdr:spPr>
        <a:xfrm>
          <a:off x="774382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62000" cy="254635"/>
    <xdr:sp macro="" textlink="">
      <xdr:nvSpPr>
        <xdr:cNvPr id="313" name="テキスト ボックス 312"/>
        <xdr:cNvSpPr txBox="1"/>
      </xdr:nvSpPr>
      <xdr:spPr>
        <a:xfrm>
          <a:off x="693420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59460" cy="254635"/>
    <xdr:sp macro="" textlink="">
      <xdr:nvSpPr>
        <xdr:cNvPr id="314" name="テキスト ボックス 313"/>
        <xdr:cNvSpPr txBox="1"/>
      </xdr:nvSpPr>
      <xdr:spPr>
        <a:xfrm>
          <a:off x="613727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107315</xdr:rowOff>
    </xdr:from>
    <xdr:to xmlns:xdr="http://schemas.openxmlformats.org/drawingml/2006/spreadsheetDrawing">
      <xdr:col>55</xdr:col>
      <xdr:colOff>50800</xdr:colOff>
      <xdr:row>38</xdr:row>
      <xdr:rowOff>39370</xdr:rowOff>
    </xdr:to>
    <xdr:sp macro="" textlink="">
      <xdr:nvSpPr>
        <xdr:cNvPr id="315" name="楕円 314"/>
        <xdr:cNvSpPr/>
      </xdr:nvSpPr>
      <xdr:spPr>
        <a:xfrm>
          <a:off x="9432290" y="6222365"/>
          <a:ext cx="8318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86995</xdr:rowOff>
    </xdr:from>
    <xdr:ext cx="534670" cy="248920"/>
    <xdr:sp macro="" textlink="">
      <xdr:nvSpPr>
        <xdr:cNvPr id="316" name="補助費等該当値テキスト"/>
        <xdr:cNvSpPr txBox="1"/>
      </xdr:nvSpPr>
      <xdr:spPr>
        <a:xfrm>
          <a:off x="9515475" y="620204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70485</xdr:rowOff>
    </xdr:from>
    <xdr:to xmlns:xdr="http://schemas.openxmlformats.org/drawingml/2006/spreadsheetDrawing">
      <xdr:col>50</xdr:col>
      <xdr:colOff>165100</xdr:colOff>
      <xdr:row>31</xdr:row>
      <xdr:rowOff>1905</xdr:rowOff>
    </xdr:to>
    <xdr:sp macro="" textlink="">
      <xdr:nvSpPr>
        <xdr:cNvPr id="317" name="楕円 316"/>
        <xdr:cNvSpPr/>
      </xdr:nvSpPr>
      <xdr:spPr>
        <a:xfrm>
          <a:off x="8667750" y="50298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18415</xdr:rowOff>
    </xdr:from>
    <xdr:ext cx="596265" cy="248920"/>
    <xdr:sp macro="" textlink="">
      <xdr:nvSpPr>
        <xdr:cNvPr id="318" name="テキスト ボックス 317"/>
        <xdr:cNvSpPr txBox="1"/>
      </xdr:nvSpPr>
      <xdr:spPr>
        <a:xfrm>
          <a:off x="8437245" y="4812665"/>
          <a:ext cx="596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103505</xdr:rowOff>
    </xdr:from>
    <xdr:to xmlns:xdr="http://schemas.openxmlformats.org/drawingml/2006/spreadsheetDrawing">
      <xdr:col>46</xdr:col>
      <xdr:colOff>38100</xdr:colOff>
      <xdr:row>40</xdr:row>
      <xdr:rowOff>34925</xdr:rowOff>
    </xdr:to>
    <xdr:sp macro="" textlink="">
      <xdr:nvSpPr>
        <xdr:cNvPr id="319" name="楕円 318"/>
        <xdr:cNvSpPr/>
      </xdr:nvSpPr>
      <xdr:spPr>
        <a:xfrm>
          <a:off x="7870825" y="6548755"/>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40</xdr:row>
      <xdr:rowOff>26670</xdr:rowOff>
    </xdr:from>
    <xdr:ext cx="528320" cy="248920"/>
    <xdr:sp macro="" textlink="">
      <xdr:nvSpPr>
        <xdr:cNvPr id="320" name="テキスト ボックス 319"/>
        <xdr:cNvSpPr txBox="1"/>
      </xdr:nvSpPr>
      <xdr:spPr>
        <a:xfrm>
          <a:off x="7672705" y="663702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62230</xdr:rowOff>
    </xdr:from>
    <xdr:to xmlns:xdr="http://schemas.openxmlformats.org/drawingml/2006/spreadsheetDrawing">
      <xdr:col>41</xdr:col>
      <xdr:colOff>101600</xdr:colOff>
      <xdr:row>39</xdr:row>
      <xdr:rowOff>161925</xdr:rowOff>
    </xdr:to>
    <xdr:sp macro="" textlink="">
      <xdr:nvSpPr>
        <xdr:cNvPr id="321" name="楕円 320"/>
        <xdr:cNvSpPr/>
      </xdr:nvSpPr>
      <xdr:spPr>
        <a:xfrm>
          <a:off x="7055485" y="6507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153035</xdr:rowOff>
    </xdr:from>
    <xdr:ext cx="530860" cy="248920"/>
    <xdr:sp macro="" textlink="">
      <xdr:nvSpPr>
        <xdr:cNvPr id="322" name="テキスト ボックス 321"/>
        <xdr:cNvSpPr txBox="1"/>
      </xdr:nvSpPr>
      <xdr:spPr>
        <a:xfrm>
          <a:off x="6875780" y="65982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108585</xdr:rowOff>
    </xdr:from>
    <xdr:to xmlns:xdr="http://schemas.openxmlformats.org/drawingml/2006/spreadsheetDrawing">
      <xdr:col>36</xdr:col>
      <xdr:colOff>165100</xdr:colOff>
      <xdr:row>40</xdr:row>
      <xdr:rowOff>40005</xdr:rowOff>
    </xdr:to>
    <xdr:sp macro="" textlink="">
      <xdr:nvSpPr>
        <xdr:cNvPr id="323" name="楕円 322"/>
        <xdr:cNvSpPr/>
      </xdr:nvSpPr>
      <xdr:spPr>
        <a:xfrm>
          <a:off x="6258560" y="65538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40</xdr:row>
      <xdr:rowOff>31750</xdr:rowOff>
    </xdr:from>
    <xdr:ext cx="530860" cy="249555"/>
    <xdr:sp macro="" textlink="">
      <xdr:nvSpPr>
        <xdr:cNvPr id="324" name="テキスト ボックス 323"/>
        <xdr:cNvSpPr txBox="1"/>
      </xdr:nvSpPr>
      <xdr:spPr>
        <a:xfrm>
          <a:off x="6060440" y="664210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56515</xdr:rowOff>
    </xdr:from>
    <xdr:to xmlns:xdr="http://schemas.openxmlformats.org/drawingml/2006/spreadsheetDrawing">
      <xdr:col>59</xdr:col>
      <xdr:colOff>50800</xdr:colOff>
      <xdr:row>45</xdr:row>
      <xdr:rowOff>31115</xdr:rowOff>
    </xdr:to>
    <xdr:sp macro="" textlink="">
      <xdr:nvSpPr>
        <xdr:cNvPr id="325" name="正方形/長方形 324"/>
        <xdr:cNvSpPr/>
      </xdr:nvSpPr>
      <xdr:spPr>
        <a:xfrm>
          <a:off x="5977890" y="7162165"/>
          <a:ext cx="42259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56515</xdr:rowOff>
    </xdr:from>
    <xdr:to xmlns:xdr="http://schemas.openxmlformats.org/drawingml/2006/spreadsheetDrawing">
      <xdr:col>43</xdr:col>
      <xdr:colOff>63500</xdr:colOff>
      <xdr:row>46</xdr:row>
      <xdr:rowOff>137160</xdr:rowOff>
    </xdr:to>
    <xdr:sp macro="" textlink="">
      <xdr:nvSpPr>
        <xdr:cNvPr id="326" name="正方形/長方形 325"/>
        <xdr:cNvSpPr/>
      </xdr:nvSpPr>
      <xdr:spPr>
        <a:xfrm>
          <a:off x="6086475"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87630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086475"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56515</xdr:rowOff>
    </xdr:from>
    <xdr:to xmlns:xdr="http://schemas.openxmlformats.org/drawingml/2006/spreadsheetDrawing">
      <xdr:col>48</xdr:col>
      <xdr:colOff>127000</xdr:colOff>
      <xdr:row>46</xdr:row>
      <xdr:rowOff>137160</xdr:rowOff>
    </xdr:to>
    <xdr:sp macro="" textlink="">
      <xdr:nvSpPr>
        <xdr:cNvPr id="328" name="正方形/長方形 327"/>
        <xdr:cNvSpPr/>
      </xdr:nvSpPr>
      <xdr:spPr>
        <a:xfrm>
          <a:off x="701040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87630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01040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56515</xdr:rowOff>
    </xdr:from>
    <xdr:to xmlns:xdr="http://schemas.openxmlformats.org/drawingml/2006/spreadsheetDrawing">
      <xdr:col>54</xdr:col>
      <xdr:colOff>127000</xdr:colOff>
      <xdr:row>46</xdr:row>
      <xdr:rowOff>137160</xdr:rowOff>
    </xdr:to>
    <xdr:sp macro="" textlink="">
      <xdr:nvSpPr>
        <xdr:cNvPr id="330" name="正方形/長方形 329"/>
        <xdr:cNvSpPr/>
      </xdr:nvSpPr>
      <xdr:spPr>
        <a:xfrm>
          <a:off x="804291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46</xdr:row>
      <xdr:rowOff>87630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04291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80645</xdr:rowOff>
    </xdr:to>
    <xdr:sp macro="" textlink="">
      <xdr:nvSpPr>
        <xdr:cNvPr id="332" name="正方形/長方形 331"/>
        <xdr:cNvSpPr/>
      </xdr:nvSpPr>
      <xdr:spPr>
        <a:xfrm>
          <a:off x="5977890" y="7956550"/>
          <a:ext cx="42259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7345" cy="221615"/>
    <xdr:sp macro="" textlink="">
      <xdr:nvSpPr>
        <xdr:cNvPr id="333" name="テキスト ボックス 332"/>
        <xdr:cNvSpPr txBox="1"/>
      </xdr:nvSpPr>
      <xdr:spPr>
        <a:xfrm>
          <a:off x="5939790" y="777176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34" name="直線コネクタ 333"/>
        <xdr:cNvCxnSpPr/>
      </xdr:nvCxnSpPr>
      <xdr:spPr>
        <a:xfrm>
          <a:off x="5977890" y="1015809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5" name="直線コネクタ 334"/>
        <xdr:cNvCxnSpPr/>
      </xdr:nvCxnSpPr>
      <xdr:spPr>
        <a:xfrm>
          <a:off x="5977890" y="96075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53975</xdr:rowOff>
    </xdr:from>
    <xdr:ext cx="248920" cy="248920"/>
    <xdr:sp macro="" textlink="">
      <xdr:nvSpPr>
        <xdr:cNvPr id="336" name="テキスト ボックス 335"/>
        <xdr:cNvSpPr txBox="1"/>
      </xdr:nvSpPr>
      <xdr:spPr>
        <a:xfrm>
          <a:off x="5747385" y="947102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137160</xdr:rowOff>
    </xdr:from>
    <xdr:to xmlns:xdr="http://schemas.openxmlformats.org/drawingml/2006/spreadsheetDrawing">
      <xdr:col>59</xdr:col>
      <xdr:colOff>50800</xdr:colOff>
      <xdr:row>54</xdr:row>
      <xdr:rowOff>137160</xdr:rowOff>
    </xdr:to>
    <xdr:cxnSp macro="">
      <xdr:nvCxnSpPr>
        <xdr:cNvPr id="337" name="直線コネクタ 336"/>
        <xdr:cNvCxnSpPr/>
      </xdr:nvCxnSpPr>
      <xdr:spPr>
        <a:xfrm>
          <a:off x="5977890" y="905891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165100</xdr:rowOff>
    </xdr:from>
    <xdr:ext cx="595630" cy="250825"/>
    <xdr:sp macro="" textlink="">
      <xdr:nvSpPr>
        <xdr:cNvPr id="338" name="テキスト ボックス 337"/>
        <xdr:cNvSpPr txBox="1"/>
      </xdr:nvSpPr>
      <xdr:spPr>
        <a:xfrm>
          <a:off x="5437505" y="892175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80645</xdr:rowOff>
    </xdr:from>
    <xdr:to xmlns:xdr="http://schemas.openxmlformats.org/drawingml/2006/spreadsheetDrawing">
      <xdr:col>59</xdr:col>
      <xdr:colOff>50800</xdr:colOff>
      <xdr:row>51</xdr:row>
      <xdr:rowOff>80645</xdr:rowOff>
    </xdr:to>
    <xdr:cxnSp macro="">
      <xdr:nvCxnSpPr>
        <xdr:cNvPr id="339" name="直線コネクタ 338"/>
        <xdr:cNvCxnSpPr/>
      </xdr:nvCxnSpPr>
      <xdr:spPr>
        <a:xfrm>
          <a:off x="5977890" y="850709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109220</xdr:rowOff>
    </xdr:from>
    <xdr:ext cx="595630" cy="254635"/>
    <xdr:sp macro="" textlink="">
      <xdr:nvSpPr>
        <xdr:cNvPr id="340" name="テキスト ボックス 339"/>
        <xdr:cNvSpPr txBox="1"/>
      </xdr:nvSpPr>
      <xdr:spPr>
        <a:xfrm>
          <a:off x="5437505" y="837057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5977890" y="79565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53975</xdr:rowOff>
    </xdr:from>
    <xdr:ext cx="595630" cy="248920"/>
    <xdr:sp macro="" textlink="">
      <xdr:nvSpPr>
        <xdr:cNvPr id="342" name="テキスト ボックス 341"/>
        <xdr:cNvSpPr txBox="1"/>
      </xdr:nvSpPr>
      <xdr:spPr>
        <a:xfrm>
          <a:off x="5437505" y="782002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80645</xdr:rowOff>
    </xdr:to>
    <xdr:sp macro="" textlink="">
      <xdr:nvSpPr>
        <xdr:cNvPr id="343" name="普通建設事業費グラフ枠"/>
        <xdr:cNvSpPr/>
      </xdr:nvSpPr>
      <xdr:spPr>
        <a:xfrm>
          <a:off x="5977890" y="7956550"/>
          <a:ext cx="42259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172085</xdr:colOff>
      <xdr:row>50</xdr:row>
      <xdr:rowOff>149225</xdr:rowOff>
    </xdr:from>
    <xdr:to xmlns:xdr="http://schemas.openxmlformats.org/drawingml/2006/spreadsheetDrawing">
      <xdr:col>54</xdr:col>
      <xdr:colOff>172085</xdr:colOff>
      <xdr:row>57</xdr:row>
      <xdr:rowOff>107315</xdr:rowOff>
    </xdr:to>
    <xdr:cxnSp macro="">
      <xdr:nvCxnSpPr>
        <xdr:cNvPr id="344" name="直線コネクタ 343"/>
        <xdr:cNvCxnSpPr/>
      </xdr:nvCxnSpPr>
      <xdr:spPr>
        <a:xfrm flipV="1">
          <a:off x="9464675" y="8410575"/>
          <a:ext cx="0"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111125</xdr:rowOff>
    </xdr:from>
    <xdr:ext cx="534670" cy="254000"/>
    <xdr:sp macro="" textlink="">
      <xdr:nvSpPr>
        <xdr:cNvPr id="345" name="普通建設事業費最小値テキスト"/>
        <xdr:cNvSpPr txBox="1"/>
      </xdr:nvSpPr>
      <xdr:spPr>
        <a:xfrm>
          <a:off x="9515475" y="95281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107315</xdr:rowOff>
    </xdr:from>
    <xdr:to xmlns:xdr="http://schemas.openxmlformats.org/drawingml/2006/spreadsheetDrawing">
      <xdr:col>55</xdr:col>
      <xdr:colOff>88900</xdr:colOff>
      <xdr:row>57</xdr:row>
      <xdr:rowOff>107315</xdr:rowOff>
    </xdr:to>
    <xdr:cxnSp macro="">
      <xdr:nvCxnSpPr>
        <xdr:cNvPr id="346" name="直線コネクタ 345"/>
        <xdr:cNvCxnSpPr/>
      </xdr:nvCxnSpPr>
      <xdr:spPr>
        <a:xfrm>
          <a:off x="9394190" y="952436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805" cy="250825"/>
    <xdr:sp macro="" textlink="">
      <xdr:nvSpPr>
        <xdr:cNvPr id="347" name="普通建設事業費最大値テキスト"/>
        <xdr:cNvSpPr txBox="1"/>
      </xdr:nvSpPr>
      <xdr:spPr>
        <a:xfrm>
          <a:off x="9515475" y="819277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149225</xdr:rowOff>
    </xdr:from>
    <xdr:to xmlns:xdr="http://schemas.openxmlformats.org/drawingml/2006/spreadsheetDrawing">
      <xdr:col>55</xdr:col>
      <xdr:colOff>88900</xdr:colOff>
      <xdr:row>50</xdr:row>
      <xdr:rowOff>149225</xdr:rowOff>
    </xdr:to>
    <xdr:cxnSp macro="">
      <xdr:nvCxnSpPr>
        <xdr:cNvPr id="348" name="直線コネクタ 347"/>
        <xdr:cNvCxnSpPr/>
      </xdr:nvCxnSpPr>
      <xdr:spPr>
        <a:xfrm>
          <a:off x="9394190" y="841057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48260</xdr:rowOff>
    </xdr:from>
    <xdr:to xmlns:xdr="http://schemas.openxmlformats.org/drawingml/2006/spreadsheetDrawing">
      <xdr:col>55</xdr:col>
      <xdr:colOff>0</xdr:colOff>
      <xdr:row>55</xdr:row>
      <xdr:rowOff>133350</xdr:rowOff>
    </xdr:to>
    <xdr:cxnSp macro="">
      <xdr:nvCxnSpPr>
        <xdr:cNvPr id="349" name="直線コネクタ 348"/>
        <xdr:cNvCxnSpPr/>
      </xdr:nvCxnSpPr>
      <xdr:spPr>
        <a:xfrm>
          <a:off x="8718550" y="8970010"/>
          <a:ext cx="746125"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154940</xdr:rowOff>
    </xdr:from>
    <xdr:ext cx="534670" cy="248920"/>
    <xdr:sp macro="" textlink="">
      <xdr:nvSpPr>
        <xdr:cNvPr id="350" name="普通建設事業費平均値テキスト"/>
        <xdr:cNvSpPr txBox="1"/>
      </xdr:nvSpPr>
      <xdr:spPr>
        <a:xfrm>
          <a:off x="9515475" y="924179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6985</xdr:rowOff>
    </xdr:from>
    <xdr:to xmlns:xdr="http://schemas.openxmlformats.org/drawingml/2006/spreadsheetDrawing">
      <xdr:col>55</xdr:col>
      <xdr:colOff>50800</xdr:colOff>
      <xdr:row>56</xdr:row>
      <xdr:rowOff>106680</xdr:rowOff>
    </xdr:to>
    <xdr:sp macro="" textlink="">
      <xdr:nvSpPr>
        <xdr:cNvPr id="351" name="フローチャート: 判断 350"/>
        <xdr:cNvSpPr/>
      </xdr:nvSpPr>
      <xdr:spPr>
        <a:xfrm>
          <a:off x="9432290" y="9258935"/>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172085</xdr:colOff>
      <xdr:row>53</xdr:row>
      <xdr:rowOff>93980</xdr:rowOff>
    </xdr:from>
    <xdr:to xmlns:xdr="http://schemas.openxmlformats.org/drawingml/2006/spreadsheetDrawing">
      <xdr:col>50</xdr:col>
      <xdr:colOff>114300</xdr:colOff>
      <xdr:row>54</xdr:row>
      <xdr:rowOff>48260</xdr:rowOff>
    </xdr:to>
    <xdr:cxnSp macro="">
      <xdr:nvCxnSpPr>
        <xdr:cNvPr id="352" name="直線コネクタ 351"/>
        <xdr:cNvCxnSpPr/>
      </xdr:nvCxnSpPr>
      <xdr:spPr>
        <a:xfrm>
          <a:off x="7915910" y="8850630"/>
          <a:ext cx="80264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122555</xdr:rowOff>
    </xdr:from>
    <xdr:to xmlns:xdr="http://schemas.openxmlformats.org/drawingml/2006/spreadsheetDrawing">
      <xdr:col>50</xdr:col>
      <xdr:colOff>165100</xdr:colOff>
      <xdr:row>56</xdr:row>
      <xdr:rowOff>53975</xdr:rowOff>
    </xdr:to>
    <xdr:sp macro="" textlink="">
      <xdr:nvSpPr>
        <xdr:cNvPr id="353" name="フローチャート: 判断 352"/>
        <xdr:cNvSpPr/>
      </xdr:nvSpPr>
      <xdr:spPr>
        <a:xfrm>
          <a:off x="8667750" y="920940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44450</xdr:rowOff>
    </xdr:from>
    <xdr:ext cx="530860" cy="254635"/>
    <xdr:sp macro="" textlink="">
      <xdr:nvSpPr>
        <xdr:cNvPr id="354" name="テキスト ボックス 353"/>
        <xdr:cNvSpPr txBox="1"/>
      </xdr:nvSpPr>
      <xdr:spPr>
        <a:xfrm>
          <a:off x="8469630" y="92964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93980</xdr:rowOff>
    </xdr:from>
    <xdr:to xmlns:xdr="http://schemas.openxmlformats.org/drawingml/2006/spreadsheetDrawing">
      <xdr:col>45</xdr:col>
      <xdr:colOff>172085</xdr:colOff>
      <xdr:row>55</xdr:row>
      <xdr:rowOff>85090</xdr:rowOff>
    </xdr:to>
    <xdr:cxnSp macro="">
      <xdr:nvCxnSpPr>
        <xdr:cNvPr id="355" name="直線コネクタ 354"/>
        <xdr:cNvCxnSpPr/>
      </xdr:nvCxnSpPr>
      <xdr:spPr>
        <a:xfrm flipV="1">
          <a:off x="7106285" y="8850630"/>
          <a:ext cx="809625"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130175</xdr:rowOff>
    </xdr:from>
    <xdr:to xmlns:xdr="http://schemas.openxmlformats.org/drawingml/2006/spreadsheetDrawing">
      <xdr:col>46</xdr:col>
      <xdr:colOff>38100</xdr:colOff>
      <xdr:row>56</xdr:row>
      <xdr:rowOff>62230</xdr:rowOff>
    </xdr:to>
    <xdr:sp macro="" textlink="">
      <xdr:nvSpPr>
        <xdr:cNvPr id="356" name="フローチャート: 判断 355"/>
        <xdr:cNvSpPr/>
      </xdr:nvSpPr>
      <xdr:spPr>
        <a:xfrm>
          <a:off x="7870825" y="9217025"/>
          <a:ext cx="8318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53340</xdr:rowOff>
    </xdr:from>
    <xdr:ext cx="528320" cy="248920"/>
    <xdr:sp macro="" textlink="">
      <xdr:nvSpPr>
        <xdr:cNvPr id="357" name="テキスト ボックス 356"/>
        <xdr:cNvSpPr txBox="1"/>
      </xdr:nvSpPr>
      <xdr:spPr>
        <a:xfrm>
          <a:off x="7672705" y="930529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76200</xdr:rowOff>
    </xdr:from>
    <xdr:to xmlns:xdr="http://schemas.openxmlformats.org/drawingml/2006/spreadsheetDrawing">
      <xdr:col>41</xdr:col>
      <xdr:colOff>50800</xdr:colOff>
      <xdr:row>55</xdr:row>
      <xdr:rowOff>85090</xdr:rowOff>
    </xdr:to>
    <xdr:cxnSp macro="">
      <xdr:nvCxnSpPr>
        <xdr:cNvPr id="358" name="直線コネクタ 357"/>
        <xdr:cNvCxnSpPr/>
      </xdr:nvCxnSpPr>
      <xdr:spPr>
        <a:xfrm>
          <a:off x="6309360" y="9163050"/>
          <a:ext cx="7969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xdr:rowOff>
    </xdr:from>
    <xdr:to xmlns:xdr="http://schemas.openxmlformats.org/drawingml/2006/spreadsheetDrawing">
      <xdr:col>41</xdr:col>
      <xdr:colOff>101600</xdr:colOff>
      <xdr:row>56</xdr:row>
      <xdr:rowOff>104775</xdr:rowOff>
    </xdr:to>
    <xdr:sp macro="" textlink="">
      <xdr:nvSpPr>
        <xdr:cNvPr id="359" name="フローチャート: 判断 358"/>
        <xdr:cNvSpPr/>
      </xdr:nvSpPr>
      <xdr:spPr>
        <a:xfrm>
          <a:off x="7055485" y="92570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95885</xdr:rowOff>
    </xdr:from>
    <xdr:ext cx="530860" cy="248920"/>
    <xdr:sp macro="" textlink="">
      <xdr:nvSpPr>
        <xdr:cNvPr id="360" name="テキスト ボックス 359"/>
        <xdr:cNvSpPr txBox="1"/>
      </xdr:nvSpPr>
      <xdr:spPr>
        <a:xfrm>
          <a:off x="6875780" y="93478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7620</xdr:rowOff>
    </xdr:from>
    <xdr:to xmlns:xdr="http://schemas.openxmlformats.org/drawingml/2006/spreadsheetDrawing">
      <xdr:col>36</xdr:col>
      <xdr:colOff>165100</xdr:colOff>
      <xdr:row>56</xdr:row>
      <xdr:rowOff>107315</xdr:rowOff>
    </xdr:to>
    <xdr:sp macro="" textlink="">
      <xdr:nvSpPr>
        <xdr:cNvPr id="361" name="フローチャート: 判断 360"/>
        <xdr:cNvSpPr/>
      </xdr:nvSpPr>
      <xdr:spPr>
        <a:xfrm>
          <a:off x="6258560" y="92595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99060</xdr:rowOff>
    </xdr:from>
    <xdr:ext cx="530860" cy="250825"/>
    <xdr:sp macro="" textlink="">
      <xdr:nvSpPr>
        <xdr:cNvPr id="362" name="テキスト ボックス 361"/>
        <xdr:cNvSpPr txBox="1"/>
      </xdr:nvSpPr>
      <xdr:spPr>
        <a:xfrm>
          <a:off x="6060440" y="935101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4635"/>
    <xdr:sp macro="" textlink="">
      <xdr:nvSpPr>
        <xdr:cNvPr id="363" name="テキスト ボックス 362"/>
        <xdr:cNvSpPr txBox="1"/>
      </xdr:nvSpPr>
      <xdr:spPr>
        <a:xfrm>
          <a:off x="929259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59460" cy="254635"/>
    <xdr:sp macro="" textlink="">
      <xdr:nvSpPr>
        <xdr:cNvPr id="364" name="テキスト ボックス 363"/>
        <xdr:cNvSpPr txBox="1"/>
      </xdr:nvSpPr>
      <xdr:spPr>
        <a:xfrm>
          <a:off x="854646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172085</xdr:colOff>
      <xdr:row>61</xdr:row>
      <xdr:rowOff>78105</xdr:rowOff>
    </xdr:from>
    <xdr:ext cx="762000" cy="254635"/>
    <xdr:sp macro="" textlink="">
      <xdr:nvSpPr>
        <xdr:cNvPr id="365" name="テキスト ボックス 364"/>
        <xdr:cNvSpPr txBox="1"/>
      </xdr:nvSpPr>
      <xdr:spPr>
        <a:xfrm>
          <a:off x="774382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62000" cy="254635"/>
    <xdr:sp macro="" textlink="">
      <xdr:nvSpPr>
        <xdr:cNvPr id="366" name="テキスト ボックス 365"/>
        <xdr:cNvSpPr txBox="1"/>
      </xdr:nvSpPr>
      <xdr:spPr>
        <a:xfrm>
          <a:off x="693420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59460" cy="254635"/>
    <xdr:sp macro="" textlink="">
      <xdr:nvSpPr>
        <xdr:cNvPr id="367" name="テキスト ボックス 366"/>
        <xdr:cNvSpPr txBox="1"/>
      </xdr:nvSpPr>
      <xdr:spPr>
        <a:xfrm>
          <a:off x="613727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83820</xdr:rowOff>
    </xdr:from>
    <xdr:to xmlns:xdr="http://schemas.openxmlformats.org/drawingml/2006/spreadsheetDrawing">
      <xdr:col>55</xdr:col>
      <xdr:colOff>50800</xdr:colOff>
      <xdr:row>56</xdr:row>
      <xdr:rowOff>14605</xdr:rowOff>
    </xdr:to>
    <xdr:sp macro="" textlink="">
      <xdr:nvSpPr>
        <xdr:cNvPr id="368" name="楕円 367"/>
        <xdr:cNvSpPr/>
      </xdr:nvSpPr>
      <xdr:spPr>
        <a:xfrm>
          <a:off x="9432290" y="9170670"/>
          <a:ext cx="8318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106045</xdr:rowOff>
    </xdr:from>
    <xdr:ext cx="534670" cy="254635"/>
    <xdr:sp macro="" textlink="">
      <xdr:nvSpPr>
        <xdr:cNvPr id="369" name="普通建設事業費該当値テキスト"/>
        <xdr:cNvSpPr txBox="1"/>
      </xdr:nvSpPr>
      <xdr:spPr>
        <a:xfrm>
          <a:off x="9515475" y="90277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165100</xdr:rowOff>
    </xdr:from>
    <xdr:to xmlns:xdr="http://schemas.openxmlformats.org/drawingml/2006/spreadsheetDrawing">
      <xdr:col>50</xdr:col>
      <xdr:colOff>165100</xdr:colOff>
      <xdr:row>54</xdr:row>
      <xdr:rowOff>98425</xdr:rowOff>
    </xdr:to>
    <xdr:sp macro="" textlink="">
      <xdr:nvSpPr>
        <xdr:cNvPr id="370" name="楕円 369"/>
        <xdr:cNvSpPr/>
      </xdr:nvSpPr>
      <xdr:spPr>
        <a:xfrm>
          <a:off x="8667750" y="89217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52</xdr:row>
      <xdr:rowOff>114300</xdr:rowOff>
    </xdr:from>
    <xdr:ext cx="596265" cy="254635"/>
    <xdr:sp macro="" textlink="">
      <xdr:nvSpPr>
        <xdr:cNvPr id="371" name="テキスト ボックス 370"/>
        <xdr:cNvSpPr txBox="1"/>
      </xdr:nvSpPr>
      <xdr:spPr>
        <a:xfrm>
          <a:off x="8437245" y="8705850"/>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43180</xdr:rowOff>
    </xdr:from>
    <xdr:to xmlns:xdr="http://schemas.openxmlformats.org/drawingml/2006/spreadsheetDrawing">
      <xdr:col>46</xdr:col>
      <xdr:colOff>38100</xdr:colOff>
      <xdr:row>53</xdr:row>
      <xdr:rowOff>142875</xdr:rowOff>
    </xdr:to>
    <xdr:sp macro="" textlink="">
      <xdr:nvSpPr>
        <xdr:cNvPr id="372" name="楕円 371"/>
        <xdr:cNvSpPr/>
      </xdr:nvSpPr>
      <xdr:spPr>
        <a:xfrm>
          <a:off x="7870825" y="8799830"/>
          <a:ext cx="8318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160020</xdr:rowOff>
    </xdr:from>
    <xdr:ext cx="598805" cy="248920"/>
    <xdr:sp macro="" textlink="">
      <xdr:nvSpPr>
        <xdr:cNvPr id="373" name="テキスト ボックス 372"/>
        <xdr:cNvSpPr txBox="1"/>
      </xdr:nvSpPr>
      <xdr:spPr>
        <a:xfrm>
          <a:off x="7640320" y="858647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34925</xdr:rowOff>
    </xdr:from>
    <xdr:to xmlns:xdr="http://schemas.openxmlformats.org/drawingml/2006/spreadsheetDrawing">
      <xdr:col>41</xdr:col>
      <xdr:colOff>101600</xdr:colOff>
      <xdr:row>55</xdr:row>
      <xdr:rowOff>134620</xdr:rowOff>
    </xdr:to>
    <xdr:sp macro="" textlink="">
      <xdr:nvSpPr>
        <xdr:cNvPr id="374" name="楕円 373"/>
        <xdr:cNvSpPr/>
      </xdr:nvSpPr>
      <xdr:spPr>
        <a:xfrm>
          <a:off x="7055485" y="91217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151130</xdr:rowOff>
    </xdr:from>
    <xdr:ext cx="530860" cy="252730"/>
    <xdr:sp macro="" textlink="">
      <xdr:nvSpPr>
        <xdr:cNvPr id="375" name="テキスト ボックス 374"/>
        <xdr:cNvSpPr txBox="1"/>
      </xdr:nvSpPr>
      <xdr:spPr>
        <a:xfrm>
          <a:off x="6875780" y="890778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27305</xdr:rowOff>
    </xdr:from>
    <xdr:to xmlns:xdr="http://schemas.openxmlformats.org/drawingml/2006/spreadsheetDrawing">
      <xdr:col>36</xdr:col>
      <xdr:colOff>165100</xdr:colOff>
      <xdr:row>55</xdr:row>
      <xdr:rowOff>127000</xdr:rowOff>
    </xdr:to>
    <xdr:sp macro="" textlink="">
      <xdr:nvSpPr>
        <xdr:cNvPr id="376" name="楕円 375"/>
        <xdr:cNvSpPr/>
      </xdr:nvSpPr>
      <xdr:spPr>
        <a:xfrm>
          <a:off x="6258560" y="91141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142240</xdr:rowOff>
    </xdr:from>
    <xdr:ext cx="530860" cy="254635"/>
    <xdr:sp macro="" textlink="">
      <xdr:nvSpPr>
        <xdr:cNvPr id="377" name="テキスト ボックス 376"/>
        <xdr:cNvSpPr txBox="1"/>
      </xdr:nvSpPr>
      <xdr:spPr>
        <a:xfrm>
          <a:off x="6060440" y="889889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56515</xdr:rowOff>
    </xdr:from>
    <xdr:to xmlns:xdr="http://schemas.openxmlformats.org/drawingml/2006/spreadsheetDrawing">
      <xdr:col>59</xdr:col>
      <xdr:colOff>50800</xdr:colOff>
      <xdr:row>65</xdr:row>
      <xdr:rowOff>31115</xdr:rowOff>
    </xdr:to>
    <xdr:sp macro="" textlink="">
      <xdr:nvSpPr>
        <xdr:cNvPr id="378" name="正方形/長方形 377"/>
        <xdr:cNvSpPr/>
      </xdr:nvSpPr>
      <xdr:spPr>
        <a:xfrm>
          <a:off x="5977890" y="10464165"/>
          <a:ext cx="42259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56515</xdr:rowOff>
    </xdr:from>
    <xdr:to xmlns:xdr="http://schemas.openxmlformats.org/drawingml/2006/spreadsheetDrawing">
      <xdr:col>43</xdr:col>
      <xdr:colOff>63500</xdr:colOff>
      <xdr:row>66</xdr:row>
      <xdr:rowOff>137160</xdr:rowOff>
    </xdr:to>
    <xdr:sp macro="" textlink="">
      <xdr:nvSpPr>
        <xdr:cNvPr id="379" name="正方形/長方形 378"/>
        <xdr:cNvSpPr/>
      </xdr:nvSpPr>
      <xdr:spPr>
        <a:xfrm>
          <a:off x="6086475"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87630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086475"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56515</xdr:rowOff>
    </xdr:from>
    <xdr:to xmlns:xdr="http://schemas.openxmlformats.org/drawingml/2006/spreadsheetDrawing">
      <xdr:col>48</xdr:col>
      <xdr:colOff>127000</xdr:colOff>
      <xdr:row>66</xdr:row>
      <xdr:rowOff>137160</xdr:rowOff>
    </xdr:to>
    <xdr:sp macro="" textlink="">
      <xdr:nvSpPr>
        <xdr:cNvPr id="381" name="正方形/長方形 380"/>
        <xdr:cNvSpPr/>
      </xdr:nvSpPr>
      <xdr:spPr>
        <a:xfrm>
          <a:off x="701040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87630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01040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56515</xdr:rowOff>
    </xdr:from>
    <xdr:to xmlns:xdr="http://schemas.openxmlformats.org/drawingml/2006/spreadsheetDrawing">
      <xdr:col>54</xdr:col>
      <xdr:colOff>127000</xdr:colOff>
      <xdr:row>66</xdr:row>
      <xdr:rowOff>137160</xdr:rowOff>
    </xdr:to>
    <xdr:sp macro="" textlink="">
      <xdr:nvSpPr>
        <xdr:cNvPr id="383" name="正方形/長方形 382"/>
        <xdr:cNvSpPr/>
      </xdr:nvSpPr>
      <xdr:spPr>
        <a:xfrm>
          <a:off x="804291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66</xdr:row>
      <xdr:rowOff>87630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04291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80645</xdr:rowOff>
    </xdr:to>
    <xdr:sp macro="" textlink="">
      <xdr:nvSpPr>
        <xdr:cNvPr id="385" name="正方形/長方形 384"/>
        <xdr:cNvSpPr/>
      </xdr:nvSpPr>
      <xdr:spPr>
        <a:xfrm>
          <a:off x="5977890" y="11258550"/>
          <a:ext cx="42259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7345" cy="221615"/>
    <xdr:sp macro="" textlink="">
      <xdr:nvSpPr>
        <xdr:cNvPr id="386" name="テキスト ボックス 385"/>
        <xdr:cNvSpPr txBox="1"/>
      </xdr:nvSpPr>
      <xdr:spPr>
        <a:xfrm>
          <a:off x="5939790" y="1107376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7" name="直線コネクタ 386"/>
        <xdr:cNvCxnSpPr/>
      </xdr:nvCxnSpPr>
      <xdr:spPr>
        <a:xfrm>
          <a:off x="5977890" y="1346009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43180</xdr:rowOff>
    </xdr:from>
    <xdr:to xmlns:xdr="http://schemas.openxmlformats.org/drawingml/2006/spreadsheetDrawing">
      <xdr:col>59</xdr:col>
      <xdr:colOff>50800</xdr:colOff>
      <xdr:row>79</xdr:row>
      <xdr:rowOff>43180</xdr:rowOff>
    </xdr:to>
    <xdr:cxnSp macro="">
      <xdr:nvCxnSpPr>
        <xdr:cNvPr id="388" name="直線コネクタ 387"/>
        <xdr:cNvCxnSpPr/>
      </xdr:nvCxnSpPr>
      <xdr:spPr>
        <a:xfrm>
          <a:off x="5977890" y="1309243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72390</xdr:rowOff>
    </xdr:from>
    <xdr:ext cx="248920" cy="254635"/>
    <xdr:sp macro="" textlink="">
      <xdr:nvSpPr>
        <xdr:cNvPr id="389" name="テキスト ボックス 388"/>
        <xdr:cNvSpPr txBox="1"/>
      </xdr:nvSpPr>
      <xdr:spPr>
        <a:xfrm>
          <a:off x="5747385" y="1295654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90" name="直線コネクタ 389"/>
        <xdr:cNvCxnSpPr/>
      </xdr:nvCxnSpPr>
      <xdr:spPr>
        <a:xfrm>
          <a:off x="5977890" y="1272476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34925</xdr:rowOff>
    </xdr:from>
    <xdr:ext cx="527685" cy="254635"/>
    <xdr:sp macro="" textlink="">
      <xdr:nvSpPr>
        <xdr:cNvPr id="391" name="テキスト ボックス 390"/>
        <xdr:cNvSpPr txBox="1"/>
      </xdr:nvSpPr>
      <xdr:spPr>
        <a:xfrm>
          <a:off x="5501640" y="1258887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137160</xdr:rowOff>
    </xdr:from>
    <xdr:to xmlns:xdr="http://schemas.openxmlformats.org/drawingml/2006/spreadsheetDrawing">
      <xdr:col>59</xdr:col>
      <xdr:colOff>50800</xdr:colOff>
      <xdr:row>74</xdr:row>
      <xdr:rowOff>137160</xdr:rowOff>
    </xdr:to>
    <xdr:cxnSp macro="">
      <xdr:nvCxnSpPr>
        <xdr:cNvPr id="392" name="直線コネクタ 391"/>
        <xdr:cNvCxnSpPr/>
      </xdr:nvCxnSpPr>
      <xdr:spPr>
        <a:xfrm>
          <a:off x="5977890" y="1236091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27685" cy="250825"/>
    <xdr:sp macro="" textlink="">
      <xdr:nvSpPr>
        <xdr:cNvPr id="393" name="テキスト ボックス 392"/>
        <xdr:cNvSpPr txBox="1"/>
      </xdr:nvSpPr>
      <xdr:spPr>
        <a:xfrm>
          <a:off x="5501640" y="122237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99695</xdr:rowOff>
    </xdr:from>
    <xdr:to xmlns:xdr="http://schemas.openxmlformats.org/drawingml/2006/spreadsheetDrawing">
      <xdr:col>59</xdr:col>
      <xdr:colOff>50800</xdr:colOff>
      <xdr:row>72</xdr:row>
      <xdr:rowOff>99695</xdr:rowOff>
    </xdr:to>
    <xdr:cxnSp macro="">
      <xdr:nvCxnSpPr>
        <xdr:cNvPr id="394" name="直線コネクタ 393"/>
        <xdr:cNvCxnSpPr/>
      </xdr:nvCxnSpPr>
      <xdr:spPr>
        <a:xfrm>
          <a:off x="5977890" y="1199324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128905</xdr:rowOff>
    </xdr:from>
    <xdr:ext cx="527685" cy="248920"/>
    <xdr:sp macro="" textlink="">
      <xdr:nvSpPr>
        <xdr:cNvPr id="395" name="テキスト ボックス 394"/>
        <xdr:cNvSpPr txBox="1"/>
      </xdr:nvSpPr>
      <xdr:spPr>
        <a:xfrm>
          <a:off x="5501640" y="1185735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62230</xdr:rowOff>
    </xdr:from>
    <xdr:to xmlns:xdr="http://schemas.openxmlformats.org/drawingml/2006/spreadsheetDrawing">
      <xdr:col>59</xdr:col>
      <xdr:colOff>50800</xdr:colOff>
      <xdr:row>70</xdr:row>
      <xdr:rowOff>62230</xdr:rowOff>
    </xdr:to>
    <xdr:cxnSp macro="">
      <xdr:nvCxnSpPr>
        <xdr:cNvPr id="396" name="直線コネクタ 395"/>
        <xdr:cNvCxnSpPr/>
      </xdr:nvCxnSpPr>
      <xdr:spPr>
        <a:xfrm>
          <a:off x="5977890" y="1162558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91440</xdr:rowOff>
    </xdr:from>
    <xdr:ext cx="595630" cy="248920"/>
    <xdr:sp macro="" textlink="">
      <xdr:nvSpPr>
        <xdr:cNvPr id="397" name="テキスト ボックス 396"/>
        <xdr:cNvSpPr txBox="1"/>
      </xdr:nvSpPr>
      <xdr:spPr>
        <a:xfrm>
          <a:off x="5437505" y="114896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5977890" y="112585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53975</xdr:rowOff>
    </xdr:from>
    <xdr:ext cx="595630" cy="248920"/>
    <xdr:sp macro="" textlink="">
      <xdr:nvSpPr>
        <xdr:cNvPr id="399" name="テキスト ボックス 398"/>
        <xdr:cNvSpPr txBox="1"/>
      </xdr:nvSpPr>
      <xdr:spPr>
        <a:xfrm>
          <a:off x="5437505" y="1112202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80645</xdr:rowOff>
    </xdr:to>
    <xdr:sp macro="" textlink="">
      <xdr:nvSpPr>
        <xdr:cNvPr id="400" name="普通建設事業費 （ うち新規整備　）グラフ枠"/>
        <xdr:cNvSpPr/>
      </xdr:nvSpPr>
      <xdr:spPr>
        <a:xfrm>
          <a:off x="5977890" y="11258550"/>
          <a:ext cx="42259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172085</xdr:colOff>
      <xdr:row>71</xdr:row>
      <xdr:rowOff>110490</xdr:rowOff>
    </xdr:from>
    <xdr:to xmlns:xdr="http://schemas.openxmlformats.org/drawingml/2006/spreadsheetDrawing">
      <xdr:col>54</xdr:col>
      <xdr:colOff>172085</xdr:colOff>
      <xdr:row>79</xdr:row>
      <xdr:rowOff>43180</xdr:rowOff>
    </xdr:to>
    <xdr:cxnSp macro="">
      <xdr:nvCxnSpPr>
        <xdr:cNvPr id="401" name="直線コネクタ 400"/>
        <xdr:cNvCxnSpPr/>
      </xdr:nvCxnSpPr>
      <xdr:spPr>
        <a:xfrm flipV="1">
          <a:off x="9464675" y="11838940"/>
          <a:ext cx="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46990</xdr:rowOff>
    </xdr:from>
    <xdr:ext cx="249555" cy="254635"/>
    <xdr:sp macro="" textlink="">
      <xdr:nvSpPr>
        <xdr:cNvPr id="402" name="普通建設事業費 （ うち新規整備　）最小値テキスト"/>
        <xdr:cNvSpPr txBox="1"/>
      </xdr:nvSpPr>
      <xdr:spPr>
        <a:xfrm>
          <a:off x="9515475" y="1309624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43180</xdr:rowOff>
    </xdr:from>
    <xdr:to xmlns:xdr="http://schemas.openxmlformats.org/drawingml/2006/spreadsheetDrawing">
      <xdr:col>55</xdr:col>
      <xdr:colOff>88900</xdr:colOff>
      <xdr:row>79</xdr:row>
      <xdr:rowOff>43180</xdr:rowOff>
    </xdr:to>
    <xdr:cxnSp macro="">
      <xdr:nvCxnSpPr>
        <xdr:cNvPr id="403" name="直線コネクタ 402"/>
        <xdr:cNvCxnSpPr/>
      </xdr:nvCxnSpPr>
      <xdr:spPr>
        <a:xfrm>
          <a:off x="9394190" y="1309243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59055</xdr:rowOff>
    </xdr:from>
    <xdr:ext cx="598805" cy="248920"/>
    <xdr:sp macro="" textlink="">
      <xdr:nvSpPr>
        <xdr:cNvPr id="404" name="普通建設事業費 （ うち新規整備　）最大値テキスト"/>
        <xdr:cNvSpPr txBox="1"/>
      </xdr:nvSpPr>
      <xdr:spPr>
        <a:xfrm>
          <a:off x="9515475" y="1162240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110490</xdr:rowOff>
    </xdr:from>
    <xdr:to xmlns:xdr="http://schemas.openxmlformats.org/drawingml/2006/spreadsheetDrawing">
      <xdr:col>55</xdr:col>
      <xdr:colOff>88900</xdr:colOff>
      <xdr:row>71</xdr:row>
      <xdr:rowOff>110490</xdr:rowOff>
    </xdr:to>
    <xdr:cxnSp macro="">
      <xdr:nvCxnSpPr>
        <xdr:cNvPr id="405" name="直線コネクタ 404"/>
        <xdr:cNvCxnSpPr/>
      </xdr:nvCxnSpPr>
      <xdr:spPr>
        <a:xfrm>
          <a:off x="9394190" y="1183894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46355</xdr:rowOff>
    </xdr:from>
    <xdr:to xmlns:xdr="http://schemas.openxmlformats.org/drawingml/2006/spreadsheetDrawing">
      <xdr:col>55</xdr:col>
      <xdr:colOff>0</xdr:colOff>
      <xdr:row>77</xdr:row>
      <xdr:rowOff>124460</xdr:rowOff>
    </xdr:to>
    <xdr:cxnSp macro="">
      <xdr:nvCxnSpPr>
        <xdr:cNvPr id="406" name="直線コネクタ 405"/>
        <xdr:cNvCxnSpPr/>
      </xdr:nvCxnSpPr>
      <xdr:spPr>
        <a:xfrm>
          <a:off x="8718550" y="12270105"/>
          <a:ext cx="746125" cy="573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147320</xdr:rowOff>
    </xdr:from>
    <xdr:ext cx="534670" cy="254635"/>
    <xdr:sp macro="" textlink="">
      <xdr:nvSpPr>
        <xdr:cNvPr id="407" name="普通建設事業費 （ うち新規整備　）平均値テキスト"/>
        <xdr:cNvSpPr txBox="1"/>
      </xdr:nvSpPr>
      <xdr:spPr>
        <a:xfrm>
          <a:off x="9515475" y="128663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xdr:rowOff>
    </xdr:from>
    <xdr:to xmlns:xdr="http://schemas.openxmlformats.org/drawingml/2006/spreadsheetDrawing">
      <xdr:col>55</xdr:col>
      <xdr:colOff>50800</xdr:colOff>
      <xdr:row>78</xdr:row>
      <xdr:rowOff>100330</xdr:rowOff>
    </xdr:to>
    <xdr:sp macro="" textlink="">
      <xdr:nvSpPr>
        <xdr:cNvPr id="408" name="フローチャート: 判断 407"/>
        <xdr:cNvSpPr/>
      </xdr:nvSpPr>
      <xdr:spPr>
        <a:xfrm>
          <a:off x="9432290" y="12884785"/>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172085</xdr:colOff>
      <xdr:row>74</xdr:row>
      <xdr:rowOff>46355</xdr:rowOff>
    </xdr:from>
    <xdr:to xmlns:xdr="http://schemas.openxmlformats.org/drawingml/2006/spreadsheetDrawing">
      <xdr:col>50</xdr:col>
      <xdr:colOff>114300</xdr:colOff>
      <xdr:row>75</xdr:row>
      <xdr:rowOff>150495</xdr:rowOff>
    </xdr:to>
    <xdr:cxnSp macro="">
      <xdr:nvCxnSpPr>
        <xdr:cNvPr id="409" name="直線コネクタ 408"/>
        <xdr:cNvCxnSpPr/>
      </xdr:nvCxnSpPr>
      <xdr:spPr>
        <a:xfrm flipV="1">
          <a:off x="7915910" y="12270105"/>
          <a:ext cx="80264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99060</xdr:rowOff>
    </xdr:from>
    <xdr:to xmlns:xdr="http://schemas.openxmlformats.org/drawingml/2006/spreadsheetDrawing">
      <xdr:col>50</xdr:col>
      <xdr:colOff>165100</xdr:colOff>
      <xdr:row>78</xdr:row>
      <xdr:rowOff>30480</xdr:rowOff>
    </xdr:to>
    <xdr:sp macro="" textlink="">
      <xdr:nvSpPr>
        <xdr:cNvPr id="410" name="フローチャート: 判断 409"/>
        <xdr:cNvSpPr/>
      </xdr:nvSpPr>
      <xdr:spPr>
        <a:xfrm>
          <a:off x="8667750" y="1281811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22225</xdr:rowOff>
    </xdr:from>
    <xdr:ext cx="530860" cy="248285"/>
    <xdr:sp macro="" textlink="">
      <xdr:nvSpPr>
        <xdr:cNvPr id="411" name="テキスト ボックス 410"/>
        <xdr:cNvSpPr txBox="1"/>
      </xdr:nvSpPr>
      <xdr:spPr>
        <a:xfrm>
          <a:off x="8469630" y="1290637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150495</xdr:rowOff>
    </xdr:from>
    <xdr:to xmlns:xdr="http://schemas.openxmlformats.org/drawingml/2006/spreadsheetDrawing">
      <xdr:col>45</xdr:col>
      <xdr:colOff>172085</xdr:colOff>
      <xdr:row>78</xdr:row>
      <xdr:rowOff>83185</xdr:rowOff>
    </xdr:to>
    <xdr:cxnSp macro="">
      <xdr:nvCxnSpPr>
        <xdr:cNvPr id="412" name="直線コネクタ 411"/>
        <xdr:cNvCxnSpPr/>
      </xdr:nvCxnSpPr>
      <xdr:spPr>
        <a:xfrm flipV="1">
          <a:off x="7106285" y="12539345"/>
          <a:ext cx="809625" cy="427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113030</xdr:rowOff>
    </xdr:from>
    <xdr:to xmlns:xdr="http://schemas.openxmlformats.org/drawingml/2006/spreadsheetDrawing">
      <xdr:col>46</xdr:col>
      <xdr:colOff>38100</xdr:colOff>
      <xdr:row>78</xdr:row>
      <xdr:rowOff>44450</xdr:rowOff>
    </xdr:to>
    <xdr:sp macro="" textlink="">
      <xdr:nvSpPr>
        <xdr:cNvPr id="413" name="フローチャート: 判断 412"/>
        <xdr:cNvSpPr/>
      </xdr:nvSpPr>
      <xdr:spPr>
        <a:xfrm>
          <a:off x="7870825" y="1283208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36195</xdr:rowOff>
    </xdr:from>
    <xdr:ext cx="528320" cy="254635"/>
    <xdr:sp macro="" textlink="">
      <xdr:nvSpPr>
        <xdr:cNvPr id="414" name="テキスト ボックス 413"/>
        <xdr:cNvSpPr txBox="1"/>
      </xdr:nvSpPr>
      <xdr:spPr>
        <a:xfrm>
          <a:off x="7672705" y="1292034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31115</xdr:rowOff>
    </xdr:from>
    <xdr:to xmlns:xdr="http://schemas.openxmlformats.org/drawingml/2006/spreadsheetDrawing">
      <xdr:col>41</xdr:col>
      <xdr:colOff>50800</xdr:colOff>
      <xdr:row>78</xdr:row>
      <xdr:rowOff>83185</xdr:rowOff>
    </xdr:to>
    <xdr:cxnSp macro="">
      <xdr:nvCxnSpPr>
        <xdr:cNvPr id="415" name="直線コネクタ 414"/>
        <xdr:cNvCxnSpPr/>
      </xdr:nvCxnSpPr>
      <xdr:spPr>
        <a:xfrm>
          <a:off x="6309360" y="12915265"/>
          <a:ext cx="7969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154305</xdr:rowOff>
    </xdr:from>
    <xdr:to xmlns:xdr="http://schemas.openxmlformats.org/drawingml/2006/spreadsheetDrawing">
      <xdr:col>41</xdr:col>
      <xdr:colOff>101600</xdr:colOff>
      <xdr:row>78</xdr:row>
      <xdr:rowOff>85725</xdr:rowOff>
    </xdr:to>
    <xdr:sp macro="" textlink="">
      <xdr:nvSpPr>
        <xdr:cNvPr id="416" name="フローチャート: 判断 415"/>
        <xdr:cNvSpPr/>
      </xdr:nvSpPr>
      <xdr:spPr>
        <a:xfrm>
          <a:off x="7055485" y="1287335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101600</xdr:rowOff>
    </xdr:from>
    <xdr:ext cx="530860" cy="254635"/>
    <xdr:sp macro="" textlink="">
      <xdr:nvSpPr>
        <xdr:cNvPr id="417" name="テキスト ボックス 416"/>
        <xdr:cNvSpPr txBox="1"/>
      </xdr:nvSpPr>
      <xdr:spPr>
        <a:xfrm>
          <a:off x="6875780" y="126555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129540</xdr:rowOff>
    </xdr:from>
    <xdr:to xmlns:xdr="http://schemas.openxmlformats.org/drawingml/2006/spreadsheetDrawing">
      <xdr:col>36</xdr:col>
      <xdr:colOff>165100</xdr:colOff>
      <xdr:row>78</xdr:row>
      <xdr:rowOff>61595</xdr:rowOff>
    </xdr:to>
    <xdr:sp macro="" textlink="">
      <xdr:nvSpPr>
        <xdr:cNvPr id="418" name="フローチャート: 判断 417"/>
        <xdr:cNvSpPr/>
      </xdr:nvSpPr>
      <xdr:spPr>
        <a:xfrm>
          <a:off x="6258560" y="1284859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76835</xdr:rowOff>
    </xdr:from>
    <xdr:ext cx="530860" cy="254635"/>
    <xdr:sp macro="" textlink="">
      <xdr:nvSpPr>
        <xdr:cNvPr id="419" name="テキスト ボックス 418"/>
        <xdr:cNvSpPr txBox="1"/>
      </xdr:nvSpPr>
      <xdr:spPr>
        <a:xfrm>
          <a:off x="6060440" y="1263078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4635"/>
    <xdr:sp macro="" textlink="">
      <xdr:nvSpPr>
        <xdr:cNvPr id="420" name="テキスト ボックス 419"/>
        <xdr:cNvSpPr txBox="1"/>
      </xdr:nvSpPr>
      <xdr:spPr>
        <a:xfrm>
          <a:off x="929259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59460" cy="254635"/>
    <xdr:sp macro="" textlink="">
      <xdr:nvSpPr>
        <xdr:cNvPr id="421" name="テキスト ボックス 420"/>
        <xdr:cNvSpPr txBox="1"/>
      </xdr:nvSpPr>
      <xdr:spPr>
        <a:xfrm>
          <a:off x="854646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172085</xdr:colOff>
      <xdr:row>81</xdr:row>
      <xdr:rowOff>78105</xdr:rowOff>
    </xdr:from>
    <xdr:ext cx="762000" cy="254635"/>
    <xdr:sp macro="" textlink="">
      <xdr:nvSpPr>
        <xdr:cNvPr id="422" name="テキスト ボックス 421"/>
        <xdr:cNvSpPr txBox="1"/>
      </xdr:nvSpPr>
      <xdr:spPr>
        <a:xfrm>
          <a:off x="7743825"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62000" cy="254635"/>
    <xdr:sp macro="" textlink="">
      <xdr:nvSpPr>
        <xdr:cNvPr id="423" name="テキスト ボックス 422"/>
        <xdr:cNvSpPr txBox="1"/>
      </xdr:nvSpPr>
      <xdr:spPr>
        <a:xfrm>
          <a:off x="693420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59460" cy="254635"/>
    <xdr:sp macro="" textlink="">
      <xdr:nvSpPr>
        <xdr:cNvPr id="424" name="テキスト ボックス 423"/>
        <xdr:cNvSpPr txBox="1"/>
      </xdr:nvSpPr>
      <xdr:spPr>
        <a:xfrm>
          <a:off x="613727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73660</xdr:rowOff>
    </xdr:from>
    <xdr:to xmlns:xdr="http://schemas.openxmlformats.org/drawingml/2006/spreadsheetDrawing">
      <xdr:col>55</xdr:col>
      <xdr:colOff>50800</xdr:colOff>
      <xdr:row>78</xdr:row>
      <xdr:rowOff>5715</xdr:rowOff>
    </xdr:to>
    <xdr:sp macro="" textlink="">
      <xdr:nvSpPr>
        <xdr:cNvPr id="425" name="楕円 424"/>
        <xdr:cNvSpPr/>
      </xdr:nvSpPr>
      <xdr:spPr>
        <a:xfrm>
          <a:off x="9432290" y="12792710"/>
          <a:ext cx="8318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96520</xdr:rowOff>
    </xdr:from>
    <xdr:ext cx="534670" cy="250825"/>
    <xdr:sp macro="" textlink="">
      <xdr:nvSpPr>
        <xdr:cNvPr id="426" name="普通建設事業費 （ うち新規整備　）該当値テキスト"/>
        <xdr:cNvSpPr txBox="1"/>
      </xdr:nvSpPr>
      <xdr:spPr>
        <a:xfrm>
          <a:off x="9515475" y="126504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165100</xdr:rowOff>
    </xdr:from>
    <xdr:to xmlns:xdr="http://schemas.openxmlformats.org/drawingml/2006/spreadsheetDrawing">
      <xdr:col>50</xdr:col>
      <xdr:colOff>165100</xdr:colOff>
      <xdr:row>74</xdr:row>
      <xdr:rowOff>96520</xdr:rowOff>
    </xdr:to>
    <xdr:sp macro="" textlink="">
      <xdr:nvSpPr>
        <xdr:cNvPr id="427" name="楕円 426"/>
        <xdr:cNvSpPr/>
      </xdr:nvSpPr>
      <xdr:spPr>
        <a:xfrm>
          <a:off x="8667750" y="1222375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112395</xdr:rowOff>
    </xdr:from>
    <xdr:ext cx="530860" cy="254635"/>
    <xdr:sp macro="" textlink="">
      <xdr:nvSpPr>
        <xdr:cNvPr id="428" name="テキスト ボックス 427"/>
        <xdr:cNvSpPr txBox="1"/>
      </xdr:nvSpPr>
      <xdr:spPr>
        <a:xfrm>
          <a:off x="8469630" y="1200594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100330</xdr:rowOff>
    </xdr:from>
    <xdr:to xmlns:xdr="http://schemas.openxmlformats.org/drawingml/2006/spreadsheetDrawing">
      <xdr:col>46</xdr:col>
      <xdr:colOff>38100</xdr:colOff>
      <xdr:row>76</xdr:row>
      <xdr:rowOff>31750</xdr:rowOff>
    </xdr:to>
    <xdr:sp macro="" textlink="">
      <xdr:nvSpPr>
        <xdr:cNvPr id="429" name="楕円 428"/>
        <xdr:cNvSpPr/>
      </xdr:nvSpPr>
      <xdr:spPr>
        <a:xfrm>
          <a:off x="7870825" y="1248918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47625</xdr:rowOff>
    </xdr:from>
    <xdr:ext cx="528320" cy="254635"/>
    <xdr:sp macro="" textlink="">
      <xdr:nvSpPr>
        <xdr:cNvPr id="430" name="テキスト ボックス 429"/>
        <xdr:cNvSpPr txBox="1"/>
      </xdr:nvSpPr>
      <xdr:spPr>
        <a:xfrm>
          <a:off x="7672705" y="122713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132715</xdr:rowOff>
    </xdr:to>
    <xdr:sp macro="" textlink="">
      <xdr:nvSpPr>
        <xdr:cNvPr id="431" name="楕円 430"/>
        <xdr:cNvSpPr/>
      </xdr:nvSpPr>
      <xdr:spPr>
        <a:xfrm>
          <a:off x="7055485" y="12917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124460</xdr:rowOff>
    </xdr:from>
    <xdr:ext cx="530860" cy="248920"/>
    <xdr:sp macro="" textlink="">
      <xdr:nvSpPr>
        <xdr:cNvPr id="432" name="テキスト ボックス 431"/>
        <xdr:cNvSpPr txBox="1"/>
      </xdr:nvSpPr>
      <xdr:spPr>
        <a:xfrm>
          <a:off x="6875780" y="1300861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149860</xdr:rowOff>
    </xdr:from>
    <xdr:to xmlns:xdr="http://schemas.openxmlformats.org/drawingml/2006/spreadsheetDrawing">
      <xdr:col>36</xdr:col>
      <xdr:colOff>165100</xdr:colOff>
      <xdr:row>78</xdr:row>
      <xdr:rowOff>80645</xdr:rowOff>
    </xdr:to>
    <xdr:sp macro="" textlink="">
      <xdr:nvSpPr>
        <xdr:cNvPr id="433" name="楕円 432"/>
        <xdr:cNvSpPr/>
      </xdr:nvSpPr>
      <xdr:spPr>
        <a:xfrm>
          <a:off x="6258560" y="1286891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72390</xdr:rowOff>
    </xdr:from>
    <xdr:ext cx="530860" cy="254635"/>
    <xdr:sp macro="" textlink="">
      <xdr:nvSpPr>
        <xdr:cNvPr id="434" name="テキスト ボックス 433"/>
        <xdr:cNvSpPr txBox="1"/>
      </xdr:nvSpPr>
      <xdr:spPr>
        <a:xfrm>
          <a:off x="6060440" y="1295654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56515</xdr:rowOff>
    </xdr:from>
    <xdr:to xmlns:xdr="http://schemas.openxmlformats.org/drawingml/2006/spreadsheetDrawing">
      <xdr:col>59</xdr:col>
      <xdr:colOff>50800</xdr:colOff>
      <xdr:row>85</xdr:row>
      <xdr:rowOff>31115</xdr:rowOff>
    </xdr:to>
    <xdr:sp macro="" textlink="">
      <xdr:nvSpPr>
        <xdr:cNvPr id="435" name="正方形/長方形 434"/>
        <xdr:cNvSpPr/>
      </xdr:nvSpPr>
      <xdr:spPr>
        <a:xfrm>
          <a:off x="5977890" y="13766165"/>
          <a:ext cx="42259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56515</xdr:rowOff>
    </xdr:from>
    <xdr:to xmlns:xdr="http://schemas.openxmlformats.org/drawingml/2006/spreadsheetDrawing">
      <xdr:col>43</xdr:col>
      <xdr:colOff>63500</xdr:colOff>
      <xdr:row>86</xdr:row>
      <xdr:rowOff>137160</xdr:rowOff>
    </xdr:to>
    <xdr:sp macro="" textlink="">
      <xdr:nvSpPr>
        <xdr:cNvPr id="436" name="正方形/長方形 435"/>
        <xdr:cNvSpPr/>
      </xdr:nvSpPr>
      <xdr:spPr>
        <a:xfrm>
          <a:off x="6086475"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87630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086475"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56515</xdr:rowOff>
    </xdr:from>
    <xdr:to xmlns:xdr="http://schemas.openxmlformats.org/drawingml/2006/spreadsheetDrawing">
      <xdr:col>48</xdr:col>
      <xdr:colOff>127000</xdr:colOff>
      <xdr:row>86</xdr:row>
      <xdr:rowOff>137160</xdr:rowOff>
    </xdr:to>
    <xdr:sp macro="" textlink="">
      <xdr:nvSpPr>
        <xdr:cNvPr id="438" name="正方形/長方形 437"/>
        <xdr:cNvSpPr/>
      </xdr:nvSpPr>
      <xdr:spPr>
        <a:xfrm>
          <a:off x="701040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87630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01040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56515</xdr:rowOff>
    </xdr:from>
    <xdr:to xmlns:xdr="http://schemas.openxmlformats.org/drawingml/2006/spreadsheetDrawing">
      <xdr:col>54</xdr:col>
      <xdr:colOff>127000</xdr:colOff>
      <xdr:row>86</xdr:row>
      <xdr:rowOff>137160</xdr:rowOff>
    </xdr:to>
    <xdr:sp macro="" textlink="">
      <xdr:nvSpPr>
        <xdr:cNvPr id="440" name="正方形/長方形 439"/>
        <xdr:cNvSpPr/>
      </xdr:nvSpPr>
      <xdr:spPr>
        <a:xfrm>
          <a:off x="804291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86</xdr:row>
      <xdr:rowOff>87630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04291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5977890" y="14560550"/>
          <a:ext cx="4225925"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7345" cy="221615"/>
    <xdr:sp macro="" textlink="">
      <xdr:nvSpPr>
        <xdr:cNvPr id="443" name="テキスト ボックス 442"/>
        <xdr:cNvSpPr txBox="1"/>
      </xdr:nvSpPr>
      <xdr:spPr>
        <a:xfrm>
          <a:off x="5939790" y="1437576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5977890" y="1682750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5977890" y="1644650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46" name="テキスト ボックス 445"/>
        <xdr:cNvSpPr txBox="1"/>
      </xdr:nvSpPr>
      <xdr:spPr>
        <a:xfrm>
          <a:off x="5747385"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5977890" y="1606550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7685" cy="259080"/>
    <xdr:sp macro="" textlink="">
      <xdr:nvSpPr>
        <xdr:cNvPr id="448" name="テキスト ボックス 447"/>
        <xdr:cNvSpPr txBox="1"/>
      </xdr:nvSpPr>
      <xdr:spPr>
        <a:xfrm>
          <a:off x="5501640" y="15923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5977890" y="1568450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7685" cy="252730"/>
    <xdr:sp macro="" textlink="">
      <xdr:nvSpPr>
        <xdr:cNvPr id="450" name="テキスト ボックス 449"/>
        <xdr:cNvSpPr txBox="1"/>
      </xdr:nvSpPr>
      <xdr:spPr>
        <a:xfrm>
          <a:off x="5501640" y="15542260"/>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5977890" y="1530350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7685" cy="259080"/>
    <xdr:sp macro="" textlink="">
      <xdr:nvSpPr>
        <xdr:cNvPr id="452" name="テキスト ボックス 451"/>
        <xdr:cNvSpPr txBox="1"/>
      </xdr:nvSpPr>
      <xdr:spPr>
        <a:xfrm>
          <a:off x="5501640" y="15161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62230</xdr:rowOff>
    </xdr:from>
    <xdr:to xmlns:xdr="http://schemas.openxmlformats.org/drawingml/2006/spreadsheetDrawing">
      <xdr:col>59</xdr:col>
      <xdr:colOff>50800</xdr:colOff>
      <xdr:row>90</xdr:row>
      <xdr:rowOff>62230</xdr:rowOff>
    </xdr:to>
    <xdr:cxnSp macro="">
      <xdr:nvCxnSpPr>
        <xdr:cNvPr id="453" name="直線コネクタ 452"/>
        <xdr:cNvCxnSpPr/>
      </xdr:nvCxnSpPr>
      <xdr:spPr>
        <a:xfrm>
          <a:off x="5977890" y="1492758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91440</xdr:rowOff>
    </xdr:from>
    <xdr:ext cx="595630" cy="250190"/>
    <xdr:sp macro="" textlink="">
      <xdr:nvSpPr>
        <xdr:cNvPr id="454" name="テキスト ボックス 453"/>
        <xdr:cNvSpPr txBox="1"/>
      </xdr:nvSpPr>
      <xdr:spPr>
        <a:xfrm>
          <a:off x="5437505" y="1479169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5977890" y="145605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53975</xdr:rowOff>
    </xdr:from>
    <xdr:ext cx="595630" cy="248920"/>
    <xdr:sp macro="" textlink="">
      <xdr:nvSpPr>
        <xdr:cNvPr id="456" name="テキスト ボックス 455"/>
        <xdr:cNvSpPr txBox="1"/>
      </xdr:nvSpPr>
      <xdr:spPr>
        <a:xfrm>
          <a:off x="5437505" y="1442402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普通建設事業費 （ うち更新整備　）グラフ枠"/>
        <xdr:cNvSpPr/>
      </xdr:nvSpPr>
      <xdr:spPr>
        <a:xfrm>
          <a:off x="5977890" y="14560550"/>
          <a:ext cx="4225925"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172085</xdr:colOff>
      <xdr:row>90</xdr:row>
      <xdr:rowOff>56515</xdr:rowOff>
    </xdr:from>
    <xdr:to xmlns:xdr="http://schemas.openxmlformats.org/drawingml/2006/spreadsheetDrawing">
      <xdr:col>54</xdr:col>
      <xdr:colOff>172085</xdr:colOff>
      <xdr:row>98</xdr:row>
      <xdr:rowOff>100330</xdr:rowOff>
    </xdr:to>
    <xdr:cxnSp macro="">
      <xdr:nvCxnSpPr>
        <xdr:cNvPr id="458" name="直線コネクタ 457"/>
        <xdr:cNvCxnSpPr/>
      </xdr:nvCxnSpPr>
      <xdr:spPr>
        <a:xfrm flipV="1">
          <a:off x="9464675" y="14921865"/>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104140</xdr:rowOff>
    </xdr:from>
    <xdr:ext cx="469900" cy="259080"/>
    <xdr:sp macro="" textlink="">
      <xdr:nvSpPr>
        <xdr:cNvPr id="459" name="普通建設事業費 （ うち更新整備　）最小値テキスト"/>
        <xdr:cNvSpPr txBox="1"/>
      </xdr:nvSpPr>
      <xdr:spPr>
        <a:xfrm>
          <a:off x="9515475" y="16334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100330</xdr:rowOff>
    </xdr:from>
    <xdr:to xmlns:xdr="http://schemas.openxmlformats.org/drawingml/2006/spreadsheetDrawing">
      <xdr:col>55</xdr:col>
      <xdr:colOff>88900</xdr:colOff>
      <xdr:row>98</xdr:row>
      <xdr:rowOff>100330</xdr:rowOff>
    </xdr:to>
    <xdr:cxnSp macro="">
      <xdr:nvCxnSpPr>
        <xdr:cNvPr id="460" name="直線コネクタ 459"/>
        <xdr:cNvCxnSpPr/>
      </xdr:nvCxnSpPr>
      <xdr:spPr>
        <a:xfrm>
          <a:off x="9394190" y="1633093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3810</xdr:rowOff>
    </xdr:from>
    <xdr:ext cx="598805" cy="254635"/>
    <xdr:sp macro="" textlink="">
      <xdr:nvSpPr>
        <xdr:cNvPr id="461" name="普通建設事業費 （ うち更新整備　）最大値テキスト"/>
        <xdr:cNvSpPr txBox="1"/>
      </xdr:nvSpPr>
      <xdr:spPr>
        <a:xfrm>
          <a:off x="9515475" y="147040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56515</xdr:rowOff>
    </xdr:from>
    <xdr:to xmlns:xdr="http://schemas.openxmlformats.org/drawingml/2006/spreadsheetDrawing">
      <xdr:col>55</xdr:col>
      <xdr:colOff>88900</xdr:colOff>
      <xdr:row>90</xdr:row>
      <xdr:rowOff>56515</xdr:rowOff>
    </xdr:to>
    <xdr:cxnSp macro="">
      <xdr:nvCxnSpPr>
        <xdr:cNvPr id="462" name="直線コネクタ 461"/>
        <xdr:cNvCxnSpPr/>
      </xdr:nvCxnSpPr>
      <xdr:spPr>
        <a:xfrm>
          <a:off x="9394190" y="1492186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158115</xdr:rowOff>
    </xdr:from>
    <xdr:to xmlns:xdr="http://schemas.openxmlformats.org/drawingml/2006/spreadsheetDrawing">
      <xdr:col>55</xdr:col>
      <xdr:colOff>0</xdr:colOff>
      <xdr:row>96</xdr:row>
      <xdr:rowOff>38735</xdr:rowOff>
    </xdr:to>
    <xdr:cxnSp macro="">
      <xdr:nvCxnSpPr>
        <xdr:cNvPr id="463" name="直線コネクタ 462"/>
        <xdr:cNvCxnSpPr/>
      </xdr:nvCxnSpPr>
      <xdr:spPr>
        <a:xfrm flipV="1">
          <a:off x="8718550" y="15874365"/>
          <a:ext cx="7461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76200</xdr:rowOff>
    </xdr:from>
    <xdr:ext cx="534670" cy="252730"/>
    <xdr:sp macro="" textlink="">
      <xdr:nvSpPr>
        <xdr:cNvPr id="464" name="普通建設事業費 （ うち更新整備　）平均値テキスト"/>
        <xdr:cNvSpPr txBox="1"/>
      </xdr:nvSpPr>
      <xdr:spPr>
        <a:xfrm>
          <a:off x="9515475" y="1596390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97790</xdr:rowOff>
    </xdr:from>
    <xdr:to xmlns:xdr="http://schemas.openxmlformats.org/drawingml/2006/spreadsheetDrawing">
      <xdr:col>55</xdr:col>
      <xdr:colOff>50800</xdr:colOff>
      <xdr:row>97</xdr:row>
      <xdr:rowOff>27940</xdr:rowOff>
    </xdr:to>
    <xdr:sp macro="" textlink="">
      <xdr:nvSpPr>
        <xdr:cNvPr id="465" name="フローチャート: 判断 464"/>
        <xdr:cNvSpPr/>
      </xdr:nvSpPr>
      <xdr:spPr>
        <a:xfrm>
          <a:off x="9432290" y="15985490"/>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172085</xdr:colOff>
      <xdr:row>93</xdr:row>
      <xdr:rowOff>32385</xdr:rowOff>
    </xdr:from>
    <xdr:to xmlns:xdr="http://schemas.openxmlformats.org/drawingml/2006/spreadsheetDrawing">
      <xdr:col>50</xdr:col>
      <xdr:colOff>114300</xdr:colOff>
      <xdr:row>96</xdr:row>
      <xdr:rowOff>38735</xdr:rowOff>
    </xdr:to>
    <xdr:cxnSp macro="">
      <xdr:nvCxnSpPr>
        <xdr:cNvPr id="466" name="直線コネクタ 465"/>
        <xdr:cNvCxnSpPr/>
      </xdr:nvCxnSpPr>
      <xdr:spPr>
        <a:xfrm>
          <a:off x="7915910" y="15405735"/>
          <a:ext cx="80264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43180</xdr:rowOff>
    </xdr:from>
    <xdr:to xmlns:xdr="http://schemas.openxmlformats.org/drawingml/2006/spreadsheetDrawing">
      <xdr:col>50</xdr:col>
      <xdr:colOff>165100</xdr:colOff>
      <xdr:row>96</xdr:row>
      <xdr:rowOff>144780</xdr:rowOff>
    </xdr:to>
    <xdr:sp macro="" textlink="">
      <xdr:nvSpPr>
        <xdr:cNvPr id="467" name="フローチャート: 判断 466"/>
        <xdr:cNvSpPr/>
      </xdr:nvSpPr>
      <xdr:spPr>
        <a:xfrm>
          <a:off x="8667750" y="1593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135890</xdr:rowOff>
    </xdr:from>
    <xdr:ext cx="530860" cy="259080"/>
    <xdr:sp macro="" textlink="">
      <xdr:nvSpPr>
        <xdr:cNvPr id="468" name="テキスト ボックス 467"/>
        <xdr:cNvSpPr txBox="1"/>
      </xdr:nvSpPr>
      <xdr:spPr>
        <a:xfrm>
          <a:off x="8469630" y="160235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32385</xdr:rowOff>
    </xdr:from>
    <xdr:to xmlns:xdr="http://schemas.openxmlformats.org/drawingml/2006/spreadsheetDrawing">
      <xdr:col>45</xdr:col>
      <xdr:colOff>172085</xdr:colOff>
      <xdr:row>95</xdr:row>
      <xdr:rowOff>92710</xdr:rowOff>
    </xdr:to>
    <xdr:cxnSp macro="">
      <xdr:nvCxnSpPr>
        <xdr:cNvPr id="469" name="直線コネクタ 468"/>
        <xdr:cNvCxnSpPr/>
      </xdr:nvCxnSpPr>
      <xdr:spPr>
        <a:xfrm flipV="1">
          <a:off x="7106285" y="15405735"/>
          <a:ext cx="809625" cy="403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65405</xdr:rowOff>
    </xdr:from>
    <xdr:to xmlns:xdr="http://schemas.openxmlformats.org/drawingml/2006/spreadsheetDrawing">
      <xdr:col>46</xdr:col>
      <xdr:colOff>38100</xdr:colOff>
      <xdr:row>96</xdr:row>
      <xdr:rowOff>167005</xdr:rowOff>
    </xdr:to>
    <xdr:sp macro="" textlink="">
      <xdr:nvSpPr>
        <xdr:cNvPr id="470" name="フローチャート: 判断 469"/>
        <xdr:cNvSpPr/>
      </xdr:nvSpPr>
      <xdr:spPr>
        <a:xfrm>
          <a:off x="7870825" y="15953105"/>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158115</xdr:rowOff>
    </xdr:from>
    <xdr:ext cx="528320" cy="252730"/>
    <xdr:sp macro="" textlink="">
      <xdr:nvSpPr>
        <xdr:cNvPr id="471" name="テキスト ボックス 470"/>
        <xdr:cNvSpPr txBox="1"/>
      </xdr:nvSpPr>
      <xdr:spPr>
        <a:xfrm>
          <a:off x="7672705" y="160458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139700</xdr:rowOff>
    </xdr:from>
    <xdr:to xmlns:xdr="http://schemas.openxmlformats.org/drawingml/2006/spreadsheetDrawing">
      <xdr:col>41</xdr:col>
      <xdr:colOff>50800</xdr:colOff>
      <xdr:row>95</xdr:row>
      <xdr:rowOff>92710</xdr:rowOff>
    </xdr:to>
    <xdr:cxnSp macro="">
      <xdr:nvCxnSpPr>
        <xdr:cNvPr id="472" name="直線コネクタ 471"/>
        <xdr:cNvCxnSpPr/>
      </xdr:nvCxnSpPr>
      <xdr:spPr>
        <a:xfrm>
          <a:off x="6309360" y="15684500"/>
          <a:ext cx="796925"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123825</xdr:rowOff>
    </xdr:from>
    <xdr:to xmlns:xdr="http://schemas.openxmlformats.org/drawingml/2006/spreadsheetDrawing">
      <xdr:col>41</xdr:col>
      <xdr:colOff>101600</xdr:colOff>
      <xdr:row>97</xdr:row>
      <xdr:rowOff>53975</xdr:rowOff>
    </xdr:to>
    <xdr:sp macro="" textlink="">
      <xdr:nvSpPr>
        <xdr:cNvPr id="473" name="フローチャート: 判断 472"/>
        <xdr:cNvSpPr/>
      </xdr:nvSpPr>
      <xdr:spPr>
        <a:xfrm>
          <a:off x="7055485" y="1601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45085</xdr:rowOff>
    </xdr:from>
    <xdr:ext cx="530860" cy="258445"/>
    <xdr:sp macro="" textlink="">
      <xdr:nvSpPr>
        <xdr:cNvPr id="474" name="テキスト ボックス 473"/>
        <xdr:cNvSpPr txBox="1"/>
      </xdr:nvSpPr>
      <xdr:spPr>
        <a:xfrm>
          <a:off x="6875780" y="161042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157480</xdr:rowOff>
    </xdr:from>
    <xdr:to xmlns:xdr="http://schemas.openxmlformats.org/drawingml/2006/spreadsheetDrawing">
      <xdr:col>36</xdr:col>
      <xdr:colOff>165100</xdr:colOff>
      <xdr:row>97</xdr:row>
      <xdr:rowOff>87630</xdr:rowOff>
    </xdr:to>
    <xdr:sp macro="" textlink="">
      <xdr:nvSpPr>
        <xdr:cNvPr id="475" name="フローチャート: 判断 474"/>
        <xdr:cNvSpPr/>
      </xdr:nvSpPr>
      <xdr:spPr>
        <a:xfrm>
          <a:off x="6258560" y="1604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79375</xdr:rowOff>
    </xdr:from>
    <xdr:ext cx="530860" cy="258445"/>
    <xdr:sp macro="" textlink="">
      <xdr:nvSpPr>
        <xdr:cNvPr id="476" name="テキスト ボックス 475"/>
        <xdr:cNvSpPr txBox="1"/>
      </xdr:nvSpPr>
      <xdr:spPr>
        <a:xfrm>
          <a:off x="6060440" y="161385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929259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59460" cy="259080"/>
    <xdr:sp macro="" textlink="">
      <xdr:nvSpPr>
        <xdr:cNvPr id="478" name="テキスト ボックス 477"/>
        <xdr:cNvSpPr txBox="1"/>
      </xdr:nvSpPr>
      <xdr:spPr>
        <a:xfrm>
          <a:off x="854646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172085</xdr:colOff>
      <xdr:row>101</xdr:row>
      <xdr:rowOff>80010</xdr:rowOff>
    </xdr:from>
    <xdr:ext cx="762000" cy="259080"/>
    <xdr:sp macro="" textlink="">
      <xdr:nvSpPr>
        <xdr:cNvPr id="479" name="テキスト ボックス 478"/>
        <xdr:cNvSpPr txBox="1"/>
      </xdr:nvSpPr>
      <xdr:spPr>
        <a:xfrm>
          <a:off x="77438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69342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59460" cy="259080"/>
    <xdr:sp macro="" textlink="">
      <xdr:nvSpPr>
        <xdr:cNvPr id="481" name="テキスト ボックス 480"/>
        <xdr:cNvSpPr txBox="1"/>
      </xdr:nvSpPr>
      <xdr:spPr>
        <a:xfrm>
          <a:off x="613727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107315</xdr:rowOff>
    </xdr:from>
    <xdr:to xmlns:xdr="http://schemas.openxmlformats.org/drawingml/2006/spreadsheetDrawing">
      <xdr:col>55</xdr:col>
      <xdr:colOff>50800</xdr:colOff>
      <xdr:row>96</xdr:row>
      <xdr:rowOff>37465</xdr:rowOff>
    </xdr:to>
    <xdr:sp macro="" textlink="">
      <xdr:nvSpPr>
        <xdr:cNvPr id="482" name="楕円 481"/>
        <xdr:cNvSpPr/>
      </xdr:nvSpPr>
      <xdr:spPr>
        <a:xfrm>
          <a:off x="9432290" y="15823565"/>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130175</xdr:rowOff>
    </xdr:from>
    <xdr:ext cx="534670" cy="259080"/>
    <xdr:sp macro="" textlink="">
      <xdr:nvSpPr>
        <xdr:cNvPr id="483" name="普通建設事業費 （ うち更新整備　）該当値テキスト"/>
        <xdr:cNvSpPr txBox="1"/>
      </xdr:nvSpPr>
      <xdr:spPr>
        <a:xfrm>
          <a:off x="9515475" y="1567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159385</xdr:rowOff>
    </xdr:from>
    <xdr:to xmlns:xdr="http://schemas.openxmlformats.org/drawingml/2006/spreadsheetDrawing">
      <xdr:col>50</xdr:col>
      <xdr:colOff>165100</xdr:colOff>
      <xdr:row>96</xdr:row>
      <xdr:rowOff>89535</xdr:rowOff>
    </xdr:to>
    <xdr:sp macro="" textlink="">
      <xdr:nvSpPr>
        <xdr:cNvPr id="484" name="楕円 483"/>
        <xdr:cNvSpPr/>
      </xdr:nvSpPr>
      <xdr:spPr>
        <a:xfrm>
          <a:off x="8667750" y="158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106045</xdr:rowOff>
    </xdr:from>
    <xdr:ext cx="530860" cy="259080"/>
    <xdr:sp macro="" textlink="">
      <xdr:nvSpPr>
        <xdr:cNvPr id="485" name="テキスト ボックス 484"/>
        <xdr:cNvSpPr txBox="1"/>
      </xdr:nvSpPr>
      <xdr:spPr>
        <a:xfrm>
          <a:off x="8469630" y="15650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153035</xdr:rowOff>
    </xdr:from>
    <xdr:to xmlns:xdr="http://schemas.openxmlformats.org/drawingml/2006/spreadsheetDrawing">
      <xdr:col>46</xdr:col>
      <xdr:colOff>38100</xdr:colOff>
      <xdr:row>93</xdr:row>
      <xdr:rowOff>83185</xdr:rowOff>
    </xdr:to>
    <xdr:sp macro="" textlink="">
      <xdr:nvSpPr>
        <xdr:cNvPr id="486" name="楕円 485"/>
        <xdr:cNvSpPr/>
      </xdr:nvSpPr>
      <xdr:spPr>
        <a:xfrm>
          <a:off x="7870825" y="15354935"/>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99695</xdr:rowOff>
    </xdr:from>
    <xdr:ext cx="528320" cy="252730"/>
    <xdr:sp macro="" textlink="">
      <xdr:nvSpPr>
        <xdr:cNvPr id="487" name="テキスト ボックス 486"/>
        <xdr:cNvSpPr txBox="1"/>
      </xdr:nvSpPr>
      <xdr:spPr>
        <a:xfrm>
          <a:off x="7672705" y="151301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41910</xdr:rowOff>
    </xdr:from>
    <xdr:to xmlns:xdr="http://schemas.openxmlformats.org/drawingml/2006/spreadsheetDrawing">
      <xdr:col>41</xdr:col>
      <xdr:colOff>101600</xdr:colOff>
      <xdr:row>95</xdr:row>
      <xdr:rowOff>143510</xdr:rowOff>
    </xdr:to>
    <xdr:sp macro="" textlink="">
      <xdr:nvSpPr>
        <xdr:cNvPr id="488" name="楕円 487"/>
        <xdr:cNvSpPr/>
      </xdr:nvSpPr>
      <xdr:spPr>
        <a:xfrm>
          <a:off x="7055485" y="157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160020</xdr:rowOff>
    </xdr:from>
    <xdr:ext cx="530860" cy="259080"/>
    <xdr:sp macro="" textlink="">
      <xdr:nvSpPr>
        <xdr:cNvPr id="489" name="テキスト ボックス 488"/>
        <xdr:cNvSpPr txBox="1"/>
      </xdr:nvSpPr>
      <xdr:spPr>
        <a:xfrm>
          <a:off x="6875780" y="1553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88900</xdr:rowOff>
    </xdr:from>
    <xdr:to xmlns:xdr="http://schemas.openxmlformats.org/drawingml/2006/spreadsheetDrawing">
      <xdr:col>36</xdr:col>
      <xdr:colOff>165100</xdr:colOff>
      <xdr:row>95</xdr:row>
      <xdr:rowOff>19050</xdr:rowOff>
    </xdr:to>
    <xdr:sp macro="" textlink="">
      <xdr:nvSpPr>
        <xdr:cNvPr id="490" name="楕円 489"/>
        <xdr:cNvSpPr/>
      </xdr:nvSpPr>
      <xdr:spPr>
        <a:xfrm>
          <a:off x="625856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35560</xdr:rowOff>
    </xdr:from>
    <xdr:ext cx="530860" cy="259080"/>
    <xdr:sp macro="" textlink="">
      <xdr:nvSpPr>
        <xdr:cNvPr id="491" name="テキスト ボックス 490"/>
        <xdr:cNvSpPr txBox="1"/>
      </xdr:nvSpPr>
      <xdr:spPr>
        <a:xfrm>
          <a:off x="6060440" y="154089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56515</xdr:rowOff>
    </xdr:from>
    <xdr:to xmlns:xdr="http://schemas.openxmlformats.org/drawingml/2006/spreadsheetDrawing">
      <xdr:col>89</xdr:col>
      <xdr:colOff>172085</xdr:colOff>
      <xdr:row>25</xdr:row>
      <xdr:rowOff>31115</xdr:rowOff>
    </xdr:to>
    <xdr:sp macro="" textlink="">
      <xdr:nvSpPr>
        <xdr:cNvPr id="492" name="正方形/長方形 491"/>
        <xdr:cNvSpPr/>
      </xdr:nvSpPr>
      <xdr:spPr>
        <a:xfrm>
          <a:off x="11249025" y="3860165"/>
          <a:ext cx="4238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56515</xdr:rowOff>
    </xdr:from>
    <xdr:to xmlns:xdr="http://schemas.openxmlformats.org/drawingml/2006/spreadsheetDrawing">
      <xdr:col>74</xdr:col>
      <xdr:colOff>0</xdr:colOff>
      <xdr:row>26</xdr:row>
      <xdr:rowOff>137160</xdr:rowOff>
    </xdr:to>
    <xdr:sp macro="" textlink="">
      <xdr:nvSpPr>
        <xdr:cNvPr id="493" name="正方形/長方形 492"/>
        <xdr:cNvSpPr/>
      </xdr:nvSpPr>
      <xdr:spPr>
        <a:xfrm>
          <a:off x="1135761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87630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135761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56515</xdr:rowOff>
    </xdr:from>
    <xdr:to xmlns:xdr="http://schemas.openxmlformats.org/drawingml/2006/spreadsheetDrawing">
      <xdr:col>79</xdr:col>
      <xdr:colOff>63500</xdr:colOff>
      <xdr:row>26</xdr:row>
      <xdr:rowOff>137160</xdr:rowOff>
    </xdr:to>
    <xdr:sp macro="" textlink="">
      <xdr:nvSpPr>
        <xdr:cNvPr id="495" name="正方形/長方形 494"/>
        <xdr:cNvSpPr/>
      </xdr:nvSpPr>
      <xdr:spPr>
        <a:xfrm>
          <a:off x="12281535"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87630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2281535"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56515</xdr:rowOff>
    </xdr:from>
    <xdr:to xmlns:xdr="http://schemas.openxmlformats.org/drawingml/2006/spreadsheetDrawing">
      <xdr:col>85</xdr:col>
      <xdr:colOff>63500</xdr:colOff>
      <xdr:row>26</xdr:row>
      <xdr:rowOff>137160</xdr:rowOff>
    </xdr:to>
    <xdr:sp macro="" textlink="">
      <xdr:nvSpPr>
        <xdr:cNvPr id="497" name="正方形/長方形 496"/>
        <xdr:cNvSpPr/>
      </xdr:nvSpPr>
      <xdr:spPr>
        <a:xfrm>
          <a:off x="13314045"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26</xdr:row>
      <xdr:rowOff>87630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3314045"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172085</xdr:colOff>
      <xdr:row>41</xdr:row>
      <xdr:rowOff>80645</xdr:rowOff>
    </xdr:to>
    <xdr:sp macro="" textlink="">
      <xdr:nvSpPr>
        <xdr:cNvPr id="499" name="正方形/長方形 498"/>
        <xdr:cNvSpPr/>
      </xdr:nvSpPr>
      <xdr:spPr>
        <a:xfrm>
          <a:off x="11249025" y="4654550"/>
          <a:ext cx="42386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1615"/>
    <xdr:sp macro="" textlink="">
      <xdr:nvSpPr>
        <xdr:cNvPr id="500" name="テキスト ボックス 499"/>
        <xdr:cNvSpPr txBox="1"/>
      </xdr:nvSpPr>
      <xdr:spPr>
        <a:xfrm>
          <a:off x="11210925" y="4469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172085</xdr:colOff>
      <xdr:row>41</xdr:row>
      <xdr:rowOff>80645</xdr:rowOff>
    </xdr:to>
    <xdr:cxnSp macro="">
      <xdr:nvCxnSpPr>
        <xdr:cNvPr id="501" name="直線コネクタ 500"/>
        <xdr:cNvCxnSpPr/>
      </xdr:nvCxnSpPr>
      <xdr:spPr>
        <a:xfrm>
          <a:off x="11249025" y="685609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172085</xdr:colOff>
      <xdr:row>39</xdr:row>
      <xdr:rowOff>43180</xdr:rowOff>
    </xdr:to>
    <xdr:cxnSp macro="">
      <xdr:nvCxnSpPr>
        <xdr:cNvPr id="502" name="直線コネクタ 501"/>
        <xdr:cNvCxnSpPr/>
      </xdr:nvCxnSpPr>
      <xdr:spPr>
        <a:xfrm>
          <a:off x="11249025" y="648843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72390</xdr:rowOff>
    </xdr:from>
    <xdr:ext cx="246380" cy="254635"/>
    <xdr:sp macro="" textlink="">
      <xdr:nvSpPr>
        <xdr:cNvPr id="503" name="テキスト ボックス 502"/>
        <xdr:cNvSpPr txBox="1"/>
      </xdr:nvSpPr>
      <xdr:spPr>
        <a:xfrm>
          <a:off x="11018520" y="6352540"/>
          <a:ext cx="246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172085</xdr:colOff>
      <xdr:row>37</xdr:row>
      <xdr:rowOff>5715</xdr:rowOff>
    </xdr:to>
    <xdr:cxnSp macro="">
      <xdr:nvCxnSpPr>
        <xdr:cNvPr id="504" name="直線コネクタ 503"/>
        <xdr:cNvCxnSpPr/>
      </xdr:nvCxnSpPr>
      <xdr:spPr>
        <a:xfrm>
          <a:off x="11249025" y="612076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25145" cy="254635"/>
    <xdr:sp macro="" textlink="">
      <xdr:nvSpPr>
        <xdr:cNvPr id="505" name="テキスト ボックス 504"/>
        <xdr:cNvSpPr txBox="1"/>
      </xdr:nvSpPr>
      <xdr:spPr>
        <a:xfrm>
          <a:off x="10772775" y="5984875"/>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137160</xdr:rowOff>
    </xdr:from>
    <xdr:to xmlns:xdr="http://schemas.openxmlformats.org/drawingml/2006/spreadsheetDrawing">
      <xdr:col>89</xdr:col>
      <xdr:colOff>172085</xdr:colOff>
      <xdr:row>34</xdr:row>
      <xdr:rowOff>137160</xdr:rowOff>
    </xdr:to>
    <xdr:cxnSp macro="">
      <xdr:nvCxnSpPr>
        <xdr:cNvPr id="506" name="直線コネクタ 505"/>
        <xdr:cNvCxnSpPr/>
      </xdr:nvCxnSpPr>
      <xdr:spPr>
        <a:xfrm>
          <a:off x="11249025" y="575691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25145" cy="250825"/>
    <xdr:sp macro="" textlink="">
      <xdr:nvSpPr>
        <xdr:cNvPr id="507" name="テキスト ボックス 506"/>
        <xdr:cNvSpPr txBox="1"/>
      </xdr:nvSpPr>
      <xdr:spPr>
        <a:xfrm>
          <a:off x="10772775" y="5619750"/>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99695</xdr:rowOff>
    </xdr:from>
    <xdr:to xmlns:xdr="http://schemas.openxmlformats.org/drawingml/2006/spreadsheetDrawing">
      <xdr:col>89</xdr:col>
      <xdr:colOff>172085</xdr:colOff>
      <xdr:row>32</xdr:row>
      <xdr:rowOff>99695</xdr:rowOff>
    </xdr:to>
    <xdr:cxnSp macro="">
      <xdr:nvCxnSpPr>
        <xdr:cNvPr id="508" name="直線コネクタ 507"/>
        <xdr:cNvCxnSpPr/>
      </xdr:nvCxnSpPr>
      <xdr:spPr>
        <a:xfrm>
          <a:off x="11249025" y="538924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128905</xdr:rowOff>
    </xdr:from>
    <xdr:ext cx="525145" cy="248920"/>
    <xdr:sp macro="" textlink="">
      <xdr:nvSpPr>
        <xdr:cNvPr id="509" name="テキスト ボックス 508"/>
        <xdr:cNvSpPr txBox="1"/>
      </xdr:nvSpPr>
      <xdr:spPr>
        <a:xfrm>
          <a:off x="10772775" y="5253355"/>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62230</xdr:rowOff>
    </xdr:from>
    <xdr:to xmlns:xdr="http://schemas.openxmlformats.org/drawingml/2006/spreadsheetDrawing">
      <xdr:col>89</xdr:col>
      <xdr:colOff>172085</xdr:colOff>
      <xdr:row>30</xdr:row>
      <xdr:rowOff>62230</xdr:rowOff>
    </xdr:to>
    <xdr:cxnSp macro="">
      <xdr:nvCxnSpPr>
        <xdr:cNvPr id="510" name="直線コネクタ 509"/>
        <xdr:cNvCxnSpPr/>
      </xdr:nvCxnSpPr>
      <xdr:spPr>
        <a:xfrm>
          <a:off x="11249025" y="502158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91440</xdr:rowOff>
    </xdr:from>
    <xdr:ext cx="525145" cy="248920"/>
    <xdr:sp macro="" textlink="">
      <xdr:nvSpPr>
        <xdr:cNvPr id="511" name="テキスト ボックス 510"/>
        <xdr:cNvSpPr txBox="1"/>
      </xdr:nvSpPr>
      <xdr:spPr>
        <a:xfrm>
          <a:off x="10772775" y="488569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172085</xdr:colOff>
      <xdr:row>28</xdr:row>
      <xdr:rowOff>25400</xdr:rowOff>
    </xdr:to>
    <xdr:cxnSp macro="">
      <xdr:nvCxnSpPr>
        <xdr:cNvPr id="512" name="直線コネクタ 511"/>
        <xdr:cNvCxnSpPr/>
      </xdr:nvCxnSpPr>
      <xdr:spPr>
        <a:xfrm>
          <a:off x="11249025" y="465455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53975</xdr:rowOff>
    </xdr:from>
    <xdr:ext cx="525145" cy="248920"/>
    <xdr:sp macro="" textlink="">
      <xdr:nvSpPr>
        <xdr:cNvPr id="513" name="テキスト ボックス 512"/>
        <xdr:cNvSpPr txBox="1"/>
      </xdr:nvSpPr>
      <xdr:spPr>
        <a:xfrm>
          <a:off x="10772775" y="4518025"/>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172085</xdr:colOff>
      <xdr:row>41</xdr:row>
      <xdr:rowOff>80645</xdr:rowOff>
    </xdr:to>
    <xdr:sp macro="" textlink="">
      <xdr:nvSpPr>
        <xdr:cNvPr id="514" name="災害復旧事業費グラフ枠"/>
        <xdr:cNvSpPr/>
      </xdr:nvSpPr>
      <xdr:spPr>
        <a:xfrm>
          <a:off x="11249025" y="4654550"/>
          <a:ext cx="42386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72390</xdr:rowOff>
    </xdr:from>
    <xdr:to xmlns:xdr="http://schemas.openxmlformats.org/drawingml/2006/spreadsheetDrawing">
      <xdr:col>85</xdr:col>
      <xdr:colOff>126365</xdr:colOff>
      <xdr:row>39</xdr:row>
      <xdr:rowOff>43180</xdr:rowOff>
    </xdr:to>
    <xdr:cxnSp macro="">
      <xdr:nvCxnSpPr>
        <xdr:cNvPr id="515" name="直線コネクタ 514"/>
        <xdr:cNvCxnSpPr/>
      </xdr:nvCxnSpPr>
      <xdr:spPr>
        <a:xfrm flipV="1">
          <a:off x="14752320" y="519684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39</xdr:row>
      <xdr:rowOff>46990</xdr:rowOff>
    </xdr:from>
    <xdr:ext cx="249555" cy="254635"/>
    <xdr:sp macro="" textlink="">
      <xdr:nvSpPr>
        <xdr:cNvPr id="516" name="災害復旧事業費最小値テキスト"/>
        <xdr:cNvSpPr txBox="1"/>
      </xdr:nvSpPr>
      <xdr:spPr>
        <a:xfrm>
          <a:off x="14799310" y="649224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43180</xdr:rowOff>
    </xdr:from>
    <xdr:to xmlns:xdr="http://schemas.openxmlformats.org/drawingml/2006/spreadsheetDrawing">
      <xdr:col>86</xdr:col>
      <xdr:colOff>25400</xdr:colOff>
      <xdr:row>39</xdr:row>
      <xdr:rowOff>43180</xdr:rowOff>
    </xdr:to>
    <xdr:cxnSp macro="">
      <xdr:nvCxnSpPr>
        <xdr:cNvPr id="517" name="直線コネクタ 516"/>
        <xdr:cNvCxnSpPr/>
      </xdr:nvCxnSpPr>
      <xdr:spPr>
        <a:xfrm>
          <a:off x="14665325" y="648843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30</xdr:row>
      <xdr:rowOff>20320</xdr:rowOff>
    </xdr:from>
    <xdr:ext cx="534670" cy="248920"/>
    <xdr:sp macro="" textlink="">
      <xdr:nvSpPr>
        <xdr:cNvPr id="518" name="災害復旧事業費最大値テキスト"/>
        <xdr:cNvSpPr txBox="1"/>
      </xdr:nvSpPr>
      <xdr:spPr>
        <a:xfrm>
          <a:off x="14799310" y="49796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72390</xdr:rowOff>
    </xdr:from>
    <xdr:to xmlns:xdr="http://schemas.openxmlformats.org/drawingml/2006/spreadsheetDrawing">
      <xdr:col>86</xdr:col>
      <xdr:colOff>25400</xdr:colOff>
      <xdr:row>31</xdr:row>
      <xdr:rowOff>72390</xdr:rowOff>
    </xdr:to>
    <xdr:cxnSp macro="">
      <xdr:nvCxnSpPr>
        <xdr:cNvPr id="519" name="直線コネクタ 518"/>
        <xdr:cNvCxnSpPr/>
      </xdr:nvCxnSpPr>
      <xdr:spPr>
        <a:xfrm>
          <a:off x="14665325" y="519684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43180</xdr:rowOff>
    </xdr:from>
    <xdr:to xmlns:xdr="http://schemas.openxmlformats.org/drawingml/2006/spreadsheetDrawing">
      <xdr:col>85</xdr:col>
      <xdr:colOff>127000</xdr:colOff>
      <xdr:row>39</xdr:row>
      <xdr:rowOff>43180</xdr:rowOff>
    </xdr:to>
    <xdr:cxnSp macro="">
      <xdr:nvCxnSpPr>
        <xdr:cNvPr id="520" name="直線コネクタ 519"/>
        <xdr:cNvCxnSpPr/>
      </xdr:nvCxnSpPr>
      <xdr:spPr>
        <a:xfrm>
          <a:off x="13989685" y="648843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37</xdr:row>
      <xdr:rowOff>95250</xdr:rowOff>
    </xdr:from>
    <xdr:ext cx="469900" cy="248920"/>
    <xdr:sp macro="" textlink="">
      <xdr:nvSpPr>
        <xdr:cNvPr id="521" name="災害復旧事業費平均値テキスト"/>
        <xdr:cNvSpPr txBox="1"/>
      </xdr:nvSpPr>
      <xdr:spPr>
        <a:xfrm>
          <a:off x="14799310" y="621030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72390</xdr:rowOff>
    </xdr:from>
    <xdr:to xmlns:xdr="http://schemas.openxmlformats.org/drawingml/2006/spreadsheetDrawing">
      <xdr:col>85</xdr:col>
      <xdr:colOff>172085</xdr:colOff>
      <xdr:row>39</xdr:row>
      <xdr:rowOff>3810</xdr:rowOff>
    </xdr:to>
    <xdr:sp macro="" textlink="">
      <xdr:nvSpPr>
        <xdr:cNvPr id="522" name="フローチャート: 判断 521"/>
        <xdr:cNvSpPr/>
      </xdr:nvSpPr>
      <xdr:spPr>
        <a:xfrm>
          <a:off x="14703425" y="6352540"/>
          <a:ext cx="958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43180</xdr:rowOff>
    </xdr:from>
    <xdr:to xmlns:xdr="http://schemas.openxmlformats.org/drawingml/2006/spreadsheetDrawing">
      <xdr:col>81</xdr:col>
      <xdr:colOff>50800</xdr:colOff>
      <xdr:row>39</xdr:row>
      <xdr:rowOff>43180</xdr:rowOff>
    </xdr:to>
    <xdr:cxnSp macro="">
      <xdr:nvCxnSpPr>
        <xdr:cNvPr id="523" name="直線コネクタ 522"/>
        <xdr:cNvCxnSpPr/>
      </xdr:nvCxnSpPr>
      <xdr:spPr>
        <a:xfrm>
          <a:off x="13192760" y="6488430"/>
          <a:ext cx="7969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100965</xdr:rowOff>
    </xdr:to>
    <xdr:sp macro="" textlink="">
      <xdr:nvSpPr>
        <xdr:cNvPr id="524" name="フローチャート: 判断 523"/>
        <xdr:cNvSpPr/>
      </xdr:nvSpPr>
      <xdr:spPr>
        <a:xfrm>
          <a:off x="13938885" y="62814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117475</xdr:rowOff>
    </xdr:from>
    <xdr:ext cx="466090" cy="252730"/>
    <xdr:sp macro="" textlink="">
      <xdr:nvSpPr>
        <xdr:cNvPr id="525" name="テキスト ボックス 524"/>
        <xdr:cNvSpPr txBox="1"/>
      </xdr:nvSpPr>
      <xdr:spPr>
        <a:xfrm>
          <a:off x="13773150" y="606742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172085</xdr:colOff>
      <xdr:row>39</xdr:row>
      <xdr:rowOff>17780</xdr:rowOff>
    </xdr:from>
    <xdr:to xmlns:xdr="http://schemas.openxmlformats.org/drawingml/2006/spreadsheetDrawing">
      <xdr:col>76</xdr:col>
      <xdr:colOff>114300</xdr:colOff>
      <xdr:row>39</xdr:row>
      <xdr:rowOff>43180</xdr:rowOff>
    </xdr:to>
    <xdr:cxnSp macro="">
      <xdr:nvCxnSpPr>
        <xdr:cNvPr id="526" name="直線コネクタ 525"/>
        <xdr:cNvCxnSpPr/>
      </xdr:nvCxnSpPr>
      <xdr:spPr>
        <a:xfrm>
          <a:off x="12390120" y="6463030"/>
          <a:ext cx="80264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37465</xdr:rowOff>
    </xdr:from>
    <xdr:to xmlns:xdr="http://schemas.openxmlformats.org/drawingml/2006/spreadsheetDrawing">
      <xdr:col>76</xdr:col>
      <xdr:colOff>165100</xdr:colOff>
      <xdr:row>38</xdr:row>
      <xdr:rowOff>137160</xdr:rowOff>
    </xdr:to>
    <xdr:sp macro="" textlink="">
      <xdr:nvSpPr>
        <xdr:cNvPr id="527" name="フローチャート: 判断 526"/>
        <xdr:cNvSpPr/>
      </xdr:nvSpPr>
      <xdr:spPr>
        <a:xfrm>
          <a:off x="13141960" y="63176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153670</xdr:rowOff>
    </xdr:from>
    <xdr:ext cx="463550" cy="248920"/>
    <xdr:sp macro="" textlink="">
      <xdr:nvSpPr>
        <xdr:cNvPr id="528" name="テキスト ボックス 527"/>
        <xdr:cNvSpPr txBox="1"/>
      </xdr:nvSpPr>
      <xdr:spPr>
        <a:xfrm>
          <a:off x="12976225" y="610362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157480</xdr:rowOff>
    </xdr:from>
    <xdr:to xmlns:xdr="http://schemas.openxmlformats.org/drawingml/2006/spreadsheetDrawing">
      <xdr:col>71</xdr:col>
      <xdr:colOff>172085</xdr:colOff>
      <xdr:row>39</xdr:row>
      <xdr:rowOff>17780</xdr:rowOff>
    </xdr:to>
    <xdr:cxnSp macro="">
      <xdr:nvCxnSpPr>
        <xdr:cNvPr id="529" name="直線コネクタ 528"/>
        <xdr:cNvCxnSpPr/>
      </xdr:nvCxnSpPr>
      <xdr:spPr>
        <a:xfrm>
          <a:off x="11580495" y="6437630"/>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80010</xdr:rowOff>
    </xdr:from>
    <xdr:to xmlns:xdr="http://schemas.openxmlformats.org/drawingml/2006/spreadsheetDrawing">
      <xdr:col>72</xdr:col>
      <xdr:colOff>38100</xdr:colOff>
      <xdr:row>39</xdr:row>
      <xdr:rowOff>11430</xdr:rowOff>
    </xdr:to>
    <xdr:sp macro="" textlink="">
      <xdr:nvSpPr>
        <xdr:cNvPr id="530" name="フローチャート: 判断 529"/>
        <xdr:cNvSpPr/>
      </xdr:nvSpPr>
      <xdr:spPr>
        <a:xfrm>
          <a:off x="12345035" y="636016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28575</xdr:rowOff>
    </xdr:from>
    <xdr:ext cx="466090" cy="248920"/>
    <xdr:sp macro="" textlink="">
      <xdr:nvSpPr>
        <xdr:cNvPr id="531" name="テキスト ボックス 530"/>
        <xdr:cNvSpPr txBox="1"/>
      </xdr:nvSpPr>
      <xdr:spPr>
        <a:xfrm>
          <a:off x="12179300" y="614362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113030</xdr:rowOff>
    </xdr:from>
    <xdr:to xmlns:xdr="http://schemas.openxmlformats.org/drawingml/2006/spreadsheetDrawing">
      <xdr:col>67</xdr:col>
      <xdr:colOff>101600</xdr:colOff>
      <xdr:row>39</xdr:row>
      <xdr:rowOff>44450</xdr:rowOff>
    </xdr:to>
    <xdr:sp macro="" textlink="">
      <xdr:nvSpPr>
        <xdr:cNvPr id="532" name="フローチャート: 判断 531"/>
        <xdr:cNvSpPr/>
      </xdr:nvSpPr>
      <xdr:spPr>
        <a:xfrm>
          <a:off x="11529695" y="63931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36195</xdr:rowOff>
    </xdr:from>
    <xdr:ext cx="466090" cy="254635"/>
    <xdr:sp macro="" textlink="">
      <xdr:nvSpPr>
        <xdr:cNvPr id="533" name="テキスト ボックス 532"/>
        <xdr:cNvSpPr txBox="1"/>
      </xdr:nvSpPr>
      <xdr:spPr>
        <a:xfrm>
          <a:off x="11363960" y="648144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4635"/>
    <xdr:sp macro="" textlink="">
      <xdr:nvSpPr>
        <xdr:cNvPr id="534" name="テキスト ボックス 533"/>
        <xdr:cNvSpPr txBox="1"/>
      </xdr:nvSpPr>
      <xdr:spPr>
        <a:xfrm>
          <a:off x="1458214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62000" cy="254635"/>
    <xdr:sp macro="" textlink="">
      <xdr:nvSpPr>
        <xdr:cNvPr id="535" name="テキスト ボックス 534"/>
        <xdr:cNvSpPr txBox="1"/>
      </xdr:nvSpPr>
      <xdr:spPr>
        <a:xfrm>
          <a:off x="1381760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59460" cy="254635"/>
    <xdr:sp macro="" textlink="">
      <xdr:nvSpPr>
        <xdr:cNvPr id="536" name="テキスト ボックス 535"/>
        <xdr:cNvSpPr txBox="1"/>
      </xdr:nvSpPr>
      <xdr:spPr>
        <a:xfrm>
          <a:off x="1302067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172085</xdr:colOff>
      <xdr:row>41</xdr:row>
      <xdr:rowOff>78105</xdr:rowOff>
    </xdr:from>
    <xdr:ext cx="762000" cy="254635"/>
    <xdr:sp macro="" textlink="">
      <xdr:nvSpPr>
        <xdr:cNvPr id="537" name="テキスト ボックス 536"/>
        <xdr:cNvSpPr txBox="1"/>
      </xdr:nvSpPr>
      <xdr:spPr>
        <a:xfrm>
          <a:off x="1221803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62000" cy="254635"/>
    <xdr:sp macro="" textlink="">
      <xdr:nvSpPr>
        <xdr:cNvPr id="538" name="テキスト ボックス 537"/>
        <xdr:cNvSpPr txBox="1"/>
      </xdr:nvSpPr>
      <xdr:spPr>
        <a:xfrm>
          <a:off x="1140841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162560</xdr:rowOff>
    </xdr:from>
    <xdr:to xmlns:xdr="http://schemas.openxmlformats.org/drawingml/2006/spreadsheetDrawing">
      <xdr:col>85</xdr:col>
      <xdr:colOff>172085</xdr:colOff>
      <xdr:row>39</xdr:row>
      <xdr:rowOff>93980</xdr:rowOff>
    </xdr:to>
    <xdr:sp macro="" textlink="">
      <xdr:nvSpPr>
        <xdr:cNvPr id="539" name="楕円 538"/>
        <xdr:cNvSpPr/>
      </xdr:nvSpPr>
      <xdr:spPr>
        <a:xfrm>
          <a:off x="14703425" y="6442710"/>
          <a:ext cx="958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172085</xdr:colOff>
      <xdr:row>38</xdr:row>
      <xdr:rowOff>78105</xdr:rowOff>
    </xdr:from>
    <xdr:ext cx="249555" cy="254635"/>
    <xdr:sp macro="" textlink="">
      <xdr:nvSpPr>
        <xdr:cNvPr id="540" name="災害復旧事業費該当値テキスト"/>
        <xdr:cNvSpPr txBox="1"/>
      </xdr:nvSpPr>
      <xdr:spPr>
        <a:xfrm>
          <a:off x="14799310" y="635825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162560</xdr:rowOff>
    </xdr:from>
    <xdr:to xmlns:xdr="http://schemas.openxmlformats.org/drawingml/2006/spreadsheetDrawing">
      <xdr:col>81</xdr:col>
      <xdr:colOff>101600</xdr:colOff>
      <xdr:row>39</xdr:row>
      <xdr:rowOff>93980</xdr:rowOff>
    </xdr:to>
    <xdr:sp macro="" textlink="">
      <xdr:nvSpPr>
        <xdr:cNvPr id="541" name="楕円 540"/>
        <xdr:cNvSpPr/>
      </xdr:nvSpPr>
      <xdr:spPr>
        <a:xfrm>
          <a:off x="13938885" y="64427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85090</xdr:rowOff>
    </xdr:from>
    <xdr:ext cx="245745" cy="248920"/>
    <xdr:sp macro="" textlink="">
      <xdr:nvSpPr>
        <xdr:cNvPr id="542" name="テキスト ボックス 541"/>
        <xdr:cNvSpPr txBox="1"/>
      </xdr:nvSpPr>
      <xdr:spPr>
        <a:xfrm>
          <a:off x="13883640" y="6530340"/>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162560</xdr:rowOff>
    </xdr:from>
    <xdr:to xmlns:xdr="http://schemas.openxmlformats.org/drawingml/2006/spreadsheetDrawing">
      <xdr:col>76</xdr:col>
      <xdr:colOff>165100</xdr:colOff>
      <xdr:row>39</xdr:row>
      <xdr:rowOff>93980</xdr:rowOff>
    </xdr:to>
    <xdr:sp macro="" textlink="">
      <xdr:nvSpPr>
        <xdr:cNvPr id="543" name="楕円 542"/>
        <xdr:cNvSpPr/>
      </xdr:nvSpPr>
      <xdr:spPr>
        <a:xfrm>
          <a:off x="13141960" y="64427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172085</xdr:colOff>
      <xdr:row>39</xdr:row>
      <xdr:rowOff>85090</xdr:rowOff>
    </xdr:from>
    <xdr:ext cx="249555" cy="248920"/>
    <xdr:sp macro="" textlink="">
      <xdr:nvSpPr>
        <xdr:cNvPr id="544" name="テキスト ボックス 543"/>
        <xdr:cNvSpPr txBox="1"/>
      </xdr:nvSpPr>
      <xdr:spPr>
        <a:xfrm>
          <a:off x="13078460" y="65303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135890</xdr:rowOff>
    </xdr:from>
    <xdr:to xmlns:xdr="http://schemas.openxmlformats.org/drawingml/2006/spreadsheetDrawing">
      <xdr:col>72</xdr:col>
      <xdr:colOff>38100</xdr:colOff>
      <xdr:row>39</xdr:row>
      <xdr:rowOff>67310</xdr:rowOff>
    </xdr:to>
    <xdr:sp macro="" textlink="">
      <xdr:nvSpPr>
        <xdr:cNvPr id="545" name="楕円 544"/>
        <xdr:cNvSpPr/>
      </xdr:nvSpPr>
      <xdr:spPr>
        <a:xfrm>
          <a:off x="12345035" y="641604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172085</xdr:colOff>
      <xdr:row>39</xdr:row>
      <xdr:rowOff>59055</xdr:rowOff>
    </xdr:from>
    <xdr:ext cx="378460" cy="248920"/>
    <xdr:sp macro="" textlink="">
      <xdr:nvSpPr>
        <xdr:cNvPr id="546" name="テキスト ボックス 545"/>
        <xdr:cNvSpPr txBox="1"/>
      </xdr:nvSpPr>
      <xdr:spPr>
        <a:xfrm>
          <a:off x="12218035" y="650430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106680</xdr:rowOff>
    </xdr:from>
    <xdr:to xmlns:xdr="http://schemas.openxmlformats.org/drawingml/2006/spreadsheetDrawing">
      <xdr:col>67</xdr:col>
      <xdr:colOff>101600</xdr:colOff>
      <xdr:row>39</xdr:row>
      <xdr:rowOff>38735</xdr:rowOff>
    </xdr:to>
    <xdr:sp macro="" textlink="">
      <xdr:nvSpPr>
        <xdr:cNvPr id="547" name="楕円 546"/>
        <xdr:cNvSpPr/>
      </xdr:nvSpPr>
      <xdr:spPr>
        <a:xfrm>
          <a:off x="11529695" y="63868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55245</xdr:rowOff>
    </xdr:from>
    <xdr:ext cx="466090" cy="248920"/>
    <xdr:sp macro="" textlink="">
      <xdr:nvSpPr>
        <xdr:cNvPr id="548" name="テキスト ボックス 547"/>
        <xdr:cNvSpPr txBox="1"/>
      </xdr:nvSpPr>
      <xdr:spPr>
        <a:xfrm>
          <a:off x="11363960" y="61702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56515</xdr:rowOff>
    </xdr:from>
    <xdr:to xmlns:xdr="http://schemas.openxmlformats.org/drawingml/2006/spreadsheetDrawing">
      <xdr:col>89</xdr:col>
      <xdr:colOff>172085</xdr:colOff>
      <xdr:row>45</xdr:row>
      <xdr:rowOff>31115</xdr:rowOff>
    </xdr:to>
    <xdr:sp macro="" textlink="">
      <xdr:nvSpPr>
        <xdr:cNvPr id="549" name="正方形/長方形 548"/>
        <xdr:cNvSpPr/>
      </xdr:nvSpPr>
      <xdr:spPr>
        <a:xfrm>
          <a:off x="11249025" y="7162165"/>
          <a:ext cx="4238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56515</xdr:rowOff>
    </xdr:from>
    <xdr:to xmlns:xdr="http://schemas.openxmlformats.org/drawingml/2006/spreadsheetDrawing">
      <xdr:col>74</xdr:col>
      <xdr:colOff>0</xdr:colOff>
      <xdr:row>46</xdr:row>
      <xdr:rowOff>137160</xdr:rowOff>
    </xdr:to>
    <xdr:sp macro="" textlink="">
      <xdr:nvSpPr>
        <xdr:cNvPr id="550" name="正方形/長方形 549"/>
        <xdr:cNvSpPr/>
      </xdr:nvSpPr>
      <xdr:spPr>
        <a:xfrm>
          <a:off x="1135761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87630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135761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56515</xdr:rowOff>
    </xdr:from>
    <xdr:to xmlns:xdr="http://schemas.openxmlformats.org/drawingml/2006/spreadsheetDrawing">
      <xdr:col>79</xdr:col>
      <xdr:colOff>63500</xdr:colOff>
      <xdr:row>46</xdr:row>
      <xdr:rowOff>137160</xdr:rowOff>
    </xdr:to>
    <xdr:sp macro="" textlink="">
      <xdr:nvSpPr>
        <xdr:cNvPr id="552" name="正方形/長方形 551"/>
        <xdr:cNvSpPr/>
      </xdr:nvSpPr>
      <xdr:spPr>
        <a:xfrm>
          <a:off x="12281535"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87630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2281535"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56515</xdr:rowOff>
    </xdr:from>
    <xdr:to xmlns:xdr="http://schemas.openxmlformats.org/drawingml/2006/spreadsheetDrawing">
      <xdr:col>85</xdr:col>
      <xdr:colOff>63500</xdr:colOff>
      <xdr:row>46</xdr:row>
      <xdr:rowOff>137160</xdr:rowOff>
    </xdr:to>
    <xdr:sp macro="" textlink="">
      <xdr:nvSpPr>
        <xdr:cNvPr id="554" name="正方形/長方形 553"/>
        <xdr:cNvSpPr/>
      </xdr:nvSpPr>
      <xdr:spPr>
        <a:xfrm>
          <a:off x="13314045"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46</xdr:row>
      <xdr:rowOff>87630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3314045"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172085</xdr:colOff>
      <xdr:row>61</xdr:row>
      <xdr:rowOff>80645</xdr:rowOff>
    </xdr:to>
    <xdr:sp macro="" textlink="">
      <xdr:nvSpPr>
        <xdr:cNvPr id="556" name="正方形/長方形 555"/>
        <xdr:cNvSpPr/>
      </xdr:nvSpPr>
      <xdr:spPr>
        <a:xfrm>
          <a:off x="11249025" y="7956550"/>
          <a:ext cx="42386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1615"/>
    <xdr:sp macro="" textlink="">
      <xdr:nvSpPr>
        <xdr:cNvPr id="557" name="テキスト ボックス 556"/>
        <xdr:cNvSpPr txBox="1"/>
      </xdr:nvSpPr>
      <xdr:spPr>
        <a:xfrm>
          <a:off x="11210925" y="7771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172085</xdr:colOff>
      <xdr:row>61</xdr:row>
      <xdr:rowOff>80645</xdr:rowOff>
    </xdr:to>
    <xdr:cxnSp macro="">
      <xdr:nvCxnSpPr>
        <xdr:cNvPr id="558" name="直線コネクタ 557"/>
        <xdr:cNvCxnSpPr/>
      </xdr:nvCxnSpPr>
      <xdr:spPr>
        <a:xfrm>
          <a:off x="11249025" y="1015809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137160</xdr:rowOff>
    </xdr:from>
    <xdr:to xmlns:xdr="http://schemas.openxmlformats.org/drawingml/2006/spreadsheetDrawing">
      <xdr:col>89</xdr:col>
      <xdr:colOff>172085</xdr:colOff>
      <xdr:row>54</xdr:row>
      <xdr:rowOff>137160</xdr:rowOff>
    </xdr:to>
    <xdr:cxnSp macro="">
      <xdr:nvCxnSpPr>
        <xdr:cNvPr id="559" name="直線コネクタ 558"/>
        <xdr:cNvCxnSpPr/>
      </xdr:nvCxnSpPr>
      <xdr:spPr>
        <a:xfrm>
          <a:off x="11249025" y="905891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6380" cy="250825"/>
    <xdr:sp macro="" textlink="">
      <xdr:nvSpPr>
        <xdr:cNvPr id="560" name="テキスト ボックス 559"/>
        <xdr:cNvSpPr txBox="1"/>
      </xdr:nvSpPr>
      <xdr:spPr>
        <a:xfrm>
          <a:off x="11018520" y="892175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172085</xdr:colOff>
      <xdr:row>48</xdr:row>
      <xdr:rowOff>25400</xdr:rowOff>
    </xdr:to>
    <xdr:cxnSp macro="">
      <xdr:nvCxnSpPr>
        <xdr:cNvPr id="561" name="直線コネクタ 560"/>
        <xdr:cNvCxnSpPr/>
      </xdr:nvCxnSpPr>
      <xdr:spPr>
        <a:xfrm>
          <a:off x="11249025" y="795655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53975</xdr:rowOff>
    </xdr:from>
    <xdr:ext cx="246380" cy="248920"/>
    <xdr:sp macro="" textlink="">
      <xdr:nvSpPr>
        <xdr:cNvPr id="562" name="テキスト ボックス 561"/>
        <xdr:cNvSpPr txBox="1"/>
      </xdr:nvSpPr>
      <xdr:spPr>
        <a:xfrm>
          <a:off x="11018520" y="7820025"/>
          <a:ext cx="246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172085</xdr:colOff>
      <xdr:row>61</xdr:row>
      <xdr:rowOff>80645</xdr:rowOff>
    </xdr:to>
    <xdr:sp macro="" textlink="">
      <xdr:nvSpPr>
        <xdr:cNvPr id="563" name="失業対策事業費グラフ枠"/>
        <xdr:cNvSpPr/>
      </xdr:nvSpPr>
      <xdr:spPr>
        <a:xfrm>
          <a:off x="11249025" y="7956550"/>
          <a:ext cx="42386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137160</xdr:rowOff>
    </xdr:from>
    <xdr:to xmlns:xdr="http://schemas.openxmlformats.org/drawingml/2006/spreadsheetDrawing">
      <xdr:col>85</xdr:col>
      <xdr:colOff>126365</xdr:colOff>
      <xdr:row>54</xdr:row>
      <xdr:rowOff>137160</xdr:rowOff>
    </xdr:to>
    <xdr:cxnSp macro="">
      <xdr:nvCxnSpPr>
        <xdr:cNvPr id="564" name="直線コネクタ 563"/>
        <xdr:cNvCxnSpPr/>
      </xdr:nvCxnSpPr>
      <xdr:spPr>
        <a:xfrm>
          <a:off x="14752320" y="90589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55</xdr:row>
      <xdr:rowOff>9525</xdr:rowOff>
    </xdr:from>
    <xdr:ext cx="249555" cy="254635"/>
    <xdr:sp macro="" textlink="">
      <xdr:nvSpPr>
        <xdr:cNvPr id="565" name="失業対策事業費最小値テキスト"/>
        <xdr:cNvSpPr txBox="1"/>
      </xdr:nvSpPr>
      <xdr:spPr>
        <a:xfrm>
          <a:off x="14799310" y="909637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137160</xdr:rowOff>
    </xdr:from>
    <xdr:to xmlns:xdr="http://schemas.openxmlformats.org/drawingml/2006/spreadsheetDrawing">
      <xdr:col>86</xdr:col>
      <xdr:colOff>25400</xdr:colOff>
      <xdr:row>54</xdr:row>
      <xdr:rowOff>137160</xdr:rowOff>
    </xdr:to>
    <xdr:cxnSp macro="">
      <xdr:nvCxnSpPr>
        <xdr:cNvPr id="566" name="直線コネクタ 565"/>
        <xdr:cNvCxnSpPr/>
      </xdr:nvCxnSpPr>
      <xdr:spPr>
        <a:xfrm>
          <a:off x="14665325" y="90589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53</xdr:row>
      <xdr:rowOff>9525</xdr:rowOff>
    </xdr:from>
    <xdr:ext cx="249555" cy="254635"/>
    <xdr:sp macro="" textlink="">
      <xdr:nvSpPr>
        <xdr:cNvPr id="567" name="失業対策事業費最大値テキスト"/>
        <xdr:cNvSpPr txBox="1"/>
      </xdr:nvSpPr>
      <xdr:spPr>
        <a:xfrm>
          <a:off x="14799310" y="876617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137160</xdr:rowOff>
    </xdr:from>
    <xdr:to xmlns:xdr="http://schemas.openxmlformats.org/drawingml/2006/spreadsheetDrawing">
      <xdr:col>86</xdr:col>
      <xdr:colOff>25400</xdr:colOff>
      <xdr:row>54</xdr:row>
      <xdr:rowOff>137160</xdr:rowOff>
    </xdr:to>
    <xdr:cxnSp macro="">
      <xdr:nvCxnSpPr>
        <xdr:cNvPr id="568" name="直線コネクタ 567"/>
        <xdr:cNvCxnSpPr/>
      </xdr:nvCxnSpPr>
      <xdr:spPr>
        <a:xfrm>
          <a:off x="14665325" y="90589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137160</xdr:rowOff>
    </xdr:from>
    <xdr:to xmlns:xdr="http://schemas.openxmlformats.org/drawingml/2006/spreadsheetDrawing">
      <xdr:col>85</xdr:col>
      <xdr:colOff>127000</xdr:colOff>
      <xdr:row>54</xdr:row>
      <xdr:rowOff>137160</xdr:rowOff>
    </xdr:to>
    <xdr:cxnSp macro="">
      <xdr:nvCxnSpPr>
        <xdr:cNvPr id="569" name="直線コネクタ 568"/>
        <xdr:cNvCxnSpPr/>
      </xdr:nvCxnSpPr>
      <xdr:spPr>
        <a:xfrm>
          <a:off x="13989685" y="905891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54</xdr:row>
      <xdr:rowOff>66040</xdr:rowOff>
    </xdr:from>
    <xdr:ext cx="249555" cy="254635"/>
    <xdr:sp macro="" textlink="">
      <xdr:nvSpPr>
        <xdr:cNvPr id="570" name="失業対策事業費平均値テキスト"/>
        <xdr:cNvSpPr txBox="1"/>
      </xdr:nvSpPr>
      <xdr:spPr>
        <a:xfrm>
          <a:off x="14799310" y="8987790"/>
          <a:ext cx="249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87630</xdr:rowOff>
    </xdr:from>
    <xdr:to xmlns:xdr="http://schemas.openxmlformats.org/drawingml/2006/spreadsheetDrawing">
      <xdr:col>85</xdr:col>
      <xdr:colOff>172085</xdr:colOff>
      <xdr:row>55</xdr:row>
      <xdr:rowOff>19050</xdr:rowOff>
    </xdr:to>
    <xdr:sp macro="" textlink="">
      <xdr:nvSpPr>
        <xdr:cNvPr id="571" name="フローチャート: 判断 570"/>
        <xdr:cNvSpPr/>
      </xdr:nvSpPr>
      <xdr:spPr>
        <a:xfrm>
          <a:off x="14703425" y="9009380"/>
          <a:ext cx="958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137160</xdr:rowOff>
    </xdr:from>
    <xdr:to xmlns:xdr="http://schemas.openxmlformats.org/drawingml/2006/spreadsheetDrawing">
      <xdr:col>81</xdr:col>
      <xdr:colOff>50800</xdr:colOff>
      <xdr:row>54</xdr:row>
      <xdr:rowOff>137160</xdr:rowOff>
    </xdr:to>
    <xdr:cxnSp macro="">
      <xdr:nvCxnSpPr>
        <xdr:cNvPr id="572" name="直線コネクタ 571"/>
        <xdr:cNvCxnSpPr/>
      </xdr:nvCxnSpPr>
      <xdr:spPr>
        <a:xfrm>
          <a:off x="13192760" y="9058910"/>
          <a:ext cx="7969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87630</xdr:rowOff>
    </xdr:from>
    <xdr:to xmlns:xdr="http://schemas.openxmlformats.org/drawingml/2006/spreadsheetDrawing">
      <xdr:col>81</xdr:col>
      <xdr:colOff>101600</xdr:colOff>
      <xdr:row>55</xdr:row>
      <xdr:rowOff>19050</xdr:rowOff>
    </xdr:to>
    <xdr:sp macro="" textlink="">
      <xdr:nvSpPr>
        <xdr:cNvPr id="573" name="フローチャート: 判断 572"/>
        <xdr:cNvSpPr/>
      </xdr:nvSpPr>
      <xdr:spPr>
        <a:xfrm>
          <a:off x="13938885" y="90093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9525</xdr:rowOff>
    </xdr:from>
    <xdr:ext cx="245745" cy="254635"/>
    <xdr:sp macro="" textlink="">
      <xdr:nvSpPr>
        <xdr:cNvPr id="574" name="テキスト ボックス 573"/>
        <xdr:cNvSpPr txBox="1"/>
      </xdr:nvSpPr>
      <xdr:spPr>
        <a:xfrm>
          <a:off x="13883640" y="9096375"/>
          <a:ext cx="245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172085</xdr:colOff>
      <xdr:row>54</xdr:row>
      <xdr:rowOff>137160</xdr:rowOff>
    </xdr:from>
    <xdr:to xmlns:xdr="http://schemas.openxmlformats.org/drawingml/2006/spreadsheetDrawing">
      <xdr:col>76</xdr:col>
      <xdr:colOff>114300</xdr:colOff>
      <xdr:row>54</xdr:row>
      <xdr:rowOff>137160</xdr:rowOff>
    </xdr:to>
    <xdr:cxnSp macro="">
      <xdr:nvCxnSpPr>
        <xdr:cNvPr id="575" name="直線コネクタ 574"/>
        <xdr:cNvCxnSpPr/>
      </xdr:nvCxnSpPr>
      <xdr:spPr>
        <a:xfrm>
          <a:off x="12390120" y="9058910"/>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87630</xdr:rowOff>
    </xdr:from>
    <xdr:to xmlns:xdr="http://schemas.openxmlformats.org/drawingml/2006/spreadsheetDrawing">
      <xdr:col>76</xdr:col>
      <xdr:colOff>165100</xdr:colOff>
      <xdr:row>55</xdr:row>
      <xdr:rowOff>19050</xdr:rowOff>
    </xdr:to>
    <xdr:sp macro="" textlink="">
      <xdr:nvSpPr>
        <xdr:cNvPr id="576" name="フローチャート: 判断 575"/>
        <xdr:cNvSpPr/>
      </xdr:nvSpPr>
      <xdr:spPr>
        <a:xfrm>
          <a:off x="13141960" y="90093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172085</xdr:colOff>
      <xdr:row>55</xdr:row>
      <xdr:rowOff>9525</xdr:rowOff>
    </xdr:from>
    <xdr:ext cx="249555" cy="254635"/>
    <xdr:sp macro="" textlink="">
      <xdr:nvSpPr>
        <xdr:cNvPr id="577" name="テキスト ボックス 576"/>
        <xdr:cNvSpPr txBox="1"/>
      </xdr:nvSpPr>
      <xdr:spPr>
        <a:xfrm>
          <a:off x="13078460" y="909637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137160</xdr:rowOff>
    </xdr:from>
    <xdr:to xmlns:xdr="http://schemas.openxmlformats.org/drawingml/2006/spreadsheetDrawing">
      <xdr:col>71</xdr:col>
      <xdr:colOff>172085</xdr:colOff>
      <xdr:row>54</xdr:row>
      <xdr:rowOff>137160</xdr:rowOff>
    </xdr:to>
    <xdr:cxnSp macro="">
      <xdr:nvCxnSpPr>
        <xdr:cNvPr id="578" name="直線コネクタ 577"/>
        <xdr:cNvCxnSpPr/>
      </xdr:nvCxnSpPr>
      <xdr:spPr>
        <a:xfrm>
          <a:off x="11580495" y="90589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87630</xdr:rowOff>
    </xdr:from>
    <xdr:to xmlns:xdr="http://schemas.openxmlformats.org/drawingml/2006/spreadsheetDrawing">
      <xdr:col>72</xdr:col>
      <xdr:colOff>38100</xdr:colOff>
      <xdr:row>55</xdr:row>
      <xdr:rowOff>19050</xdr:rowOff>
    </xdr:to>
    <xdr:sp macro="" textlink="">
      <xdr:nvSpPr>
        <xdr:cNvPr id="579" name="フローチャート: 判断 578"/>
        <xdr:cNvSpPr/>
      </xdr:nvSpPr>
      <xdr:spPr>
        <a:xfrm>
          <a:off x="12345035" y="900938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9525</xdr:rowOff>
    </xdr:from>
    <xdr:ext cx="243205" cy="254635"/>
    <xdr:sp macro="" textlink="">
      <xdr:nvSpPr>
        <xdr:cNvPr id="580" name="テキスト ボックス 579"/>
        <xdr:cNvSpPr txBox="1"/>
      </xdr:nvSpPr>
      <xdr:spPr>
        <a:xfrm>
          <a:off x="12271375" y="9096375"/>
          <a:ext cx="2432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87630</xdr:rowOff>
    </xdr:from>
    <xdr:to xmlns:xdr="http://schemas.openxmlformats.org/drawingml/2006/spreadsheetDrawing">
      <xdr:col>67</xdr:col>
      <xdr:colOff>101600</xdr:colOff>
      <xdr:row>55</xdr:row>
      <xdr:rowOff>19050</xdr:rowOff>
    </xdr:to>
    <xdr:sp macro="" textlink="">
      <xdr:nvSpPr>
        <xdr:cNvPr id="581" name="フローチャート: 判断 580"/>
        <xdr:cNvSpPr/>
      </xdr:nvSpPr>
      <xdr:spPr>
        <a:xfrm>
          <a:off x="11529695" y="90093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9525</xdr:rowOff>
    </xdr:from>
    <xdr:ext cx="245745" cy="254635"/>
    <xdr:sp macro="" textlink="">
      <xdr:nvSpPr>
        <xdr:cNvPr id="582" name="テキスト ボックス 581"/>
        <xdr:cNvSpPr txBox="1"/>
      </xdr:nvSpPr>
      <xdr:spPr>
        <a:xfrm>
          <a:off x="11474450" y="9096375"/>
          <a:ext cx="245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4635"/>
    <xdr:sp macro="" textlink="">
      <xdr:nvSpPr>
        <xdr:cNvPr id="583" name="テキスト ボックス 582"/>
        <xdr:cNvSpPr txBox="1"/>
      </xdr:nvSpPr>
      <xdr:spPr>
        <a:xfrm>
          <a:off x="1458214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62000" cy="254635"/>
    <xdr:sp macro="" textlink="">
      <xdr:nvSpPr>
        <xdr:cNvPr id="584" name="テキスト ボックス 583"/>
        <xdr:cNvSpPr txBox="1"/>
      </xdr:nvSpPr>
      <xdr:spPr>
        <a:xfrm>
          <a:off x="1381760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59460" cy="254635"/>
    <xdr:sp macro="" textlink="">
      <xdr:nvSpPr>
        <xdr:cNvPr id="585" name="テキスト ボックス 584"/>
        <xdr:cNvSpPr txBox="1"/>
      </xdr:nvSpPr>
      <xdr:spPr>
        <a:xfrm>
          <a:off x="1302067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172085</xdr:colOff>
      <xdr:row>61</xdr:row>
      <xdr:rowOff>78105</xdr:rowOff>
    </xdr:from>
    <xdr:ext cx="762000" cy="254635"/>
    <xdr:sp macro="" textlink="">
      <xdr:nvSpPr>
        <xdr:cNvPr id="586" name="テキスト ボックス 585"/>
        <xdr:cNvSpPr txBox="1"/>
      </xdr:nvSpPr>
      <xdr:spPr>
        <a:xfrm>
          <a:off x="1221803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62000" cy="254635"/>
    <xdr:sp macro="" textlink="">
      <xdr:nvSpPr>
        <xdr:cNvPr id="587" name="テキスト ボックス 586"/>
        <xdr:cNvSpPr txBox="1"/>
      </xdr:nvSpPr>
      <xdr:spPr>
        <a:xfrm>
          <a:off x="1140841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87630</xdr:rowOff>
    </xdr:from>
    <xdr:to xmlns:xdr="http://schemas.openxmlformats.org/drawingml/2006/spreadsheetDrawing">
      <xdr:col>85</xdr:col>
      <xdr:colOff>172085</xdr:colOff>
      <xdr:row>55</xdr:row>
      <xdr:rowOff>19050</xdr:rowOff>
    </xdr:to>
    <xdr:sp macro="" textlink="">
      <xdr:nvSpPr>
        <xdr:cNvPr id="588" name="楕円 587"/>
        <xdr:cNvSpPr/>
      </xdr:nvSpPr>
      <xdr:spPr>
        <a:xfrm>
          <a:off x="14703425" y="9009380"/>
          <a:ext cx="958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172085</xdr:colOff>
      <xdr:row>53</xdr:row>
      <xdr:rowOff>122555</xdr:rowOff>
    </xdr:from>
    <xdr:ext cx="249555" cy="248920"/>
    <xdr:sp macro="" textlink="">
      <xdr:nvSpPr>
        <xdr:cNvPr id="589" name="失業対策事業費該当値テキスト"/>
        <xdr:cNvSpPr txBox="1"/>
      </xdr:nvSpPr>
      <xdr:spPr>
        <a:xfrm>
          <a:off x="14799310" y="887920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87630</xdr:rowOff>
    </xdr:from>
    <xdr:to xmlns:xdr="http://schemas.openxmlformats.org/drawingml/2006/spreadsheetDrawing">
      <xdr:col>81</xdr:col>
      <xdr:colOff>101600</xdr:colOff>
      <xdr:row>55</xdr:row>
      <xdr:rowOff>19050</xdr:rowOff>
    </xdr:to>
    <xdr:sp macro="" textlink="">
      <xdr:nvSpPr>
        <xdr:cNvPr id="590" name="楕円 589"/>
        <xdr:cNvSpPr/>
      </xdr:nvSpPr>
      <xdr:spPr>
        <a:xfrm>
          <a:off x="13938885" y="90093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5745" cy="254635"/>
    <xdr:sp macro="" textlink="">
      <xdr:nvSpPr>
        <xdr:cNvPr id="591" name="テキスト ボックス 590"/>
        <xdr:cNvSpPr txBox="1"/>
      </xdr:nvSpPr>
      <xdr:spPr>
        <a:xfrm>
          <a:off x="13883640" y="8791575"/>
          <a:ext cx="245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87630</xdr:rowOff>
    </xdr:from>
    <xdr:to xmlns:xdr="http://schemas.openxmlformats.org/drawingml/2006/spreadsheetDrawing">
      <xdr:col>76</xdr:col>
      <xdr:colOff>165100</xdr:colOff>
      <xdr:row>55</xdr:row>
      <xdr:rowOff>19050</xdr:rowOff>
    </xdr:to>
    <xdr:sp macro="" textlink="">
      <xdr:nvSpPr>
        <xdr:cNvPr id="592" name="楕円 591"/>
        <xdr:cNvSpPr/>
      </xdr:nvSpPr>
      <xdr:spPr>
        <a:xfrm>
          <a:off x="13141960" y="90093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172085</xdr:colOff>
      <xdr:row>53</xdr:row>
      <xdr:rowOff>34925</xdr:rowOff>
    </xdr:from>
    <xdr:ext cx="249555" cy="254635"/>
    <xdr:sp macro="" textlink="">
      <xdr:nvSpPr>
        <xdr:cNvPr id="593" name="テキスト ボックス 592"/>
        <xdr:cNvSpPr txBox="1"/>
      </xdr:nvSpPr>
      <xdr:spPr>
        <a:xfrm>
          <a:off x="13078460" y="879157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87630</xdr:rowOff>
    </xdr:from>
    <xdr:to xmlns:xdr="http://schemas.openxmlformats.org/drawingml/2006/spreadsheetDrawing">
      <xdr:col>72</xdr:col>
      <xdr:colOff>38100</xdr:colOff>
      <xdr:row>55</xdr:row>
      <xdr:rowOff>19050</xdr:rowOff>
    </xdr:to>
    <xdr:sp macro="" textlink="">
      <xdr:nvSpPr>
        <xdr:cNvPr id="594" name="楕円 593"/>
        <xdr:cNvSpPr/>
      </xdr:nvSpPr>
      <xdr:spPr>
        <a:xfrm>
          <a:off x="12345035" y="900938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3205" cy="254635"/>
    <xdr:sp macro="" textlink="">
      <xdr:nvSpPr>
        <xdr:cNvPr id="595" name="テキスト ボックス 594"/>
        <xdr:cNvSpPr txBox="1"/>
      </xdr:nvSpPr>
      <xdr:spPr>
        <a:xfrm>
          <a:off x="12271375" y="8791575"/>
          <a:ext cx="2432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87630</xdr:rowOff>
    </xdr:from>
    <xdr:to xmlns:xdr="http://schemas.openxmlformats.org/drawingml/2006/spreadsheetDrawing">
      <xdr:col>67</xdr:col>
      <xdr:colOff>101600</xdr:colOff>
      <xdr:row>55</xdr:row>
      <xdr:rowOff>19050</xdr:rowOff>
    </xdr:to>
    <xdr:sp macro="" textlink="">
      <xdr:nvSpPr>
        <xdr:cNvPr id="596" name="楕円 595"/>
        <xdr:cNvSpPr/>
      </xdr:nvSpPr>
      <xdr:spPr>
        <a:xfrm>
          <a:off x="11529695" y="90093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5745" cy="254635"/>
    <xdr:sp macro="" textlink="">
      <xdr:nvSpPr>
        <xdr:cNvPr id="597" name="テキスト ボックス 596"/>
        <xdr:cNvSpPr txBox="1"/>
      </xdr:nvSpPr>
      <xdr:spPr>
        <a:xfrm>
          <a:off x="11474450" y="8791575"/>
          <a:ext cx="245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56515</xdr:rowOff>
    </xdr:from>
    <xdr:to xmlns:xdr="http://schemas.openxmlformats.org/drawingml/2006/spreadsheetDrawing">
      <xdr:col>89</xdr:col>
      <xdr:colOff>172085</xdr:colOff>
      <xdr:row>65</xdr:row>
      <xdr:rowOff>31115</xdr:rowOff>
    </xdr:to>
    <xdr:sp macro="" textlink="">
      <xdr:nvSpPr>
        <xdr:cNvPr id="598" name="正方形/長方形 597"/>
        <xdr:cNvSpPr/>
      </xdr:nvSpPr>
      <xdr:spPr>
        <a:xfrm>
          <a:off x="11249025" y="10464165"/>
          <a:ext cx="4238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56515</xdr:rowOff>
    </xdr:from>
    <xdr:to xmlns:xdr="http://schemas.openxmlformats.org/drawingml/2006/spreadsheetDrawing">
      <xdr:col>74</xdr:col>
      <xdr:colOff>0</xdr:colOff>
      <xdr:row>66</xdr:row>
      <xdr:rowOff>137160</xdr:rowOff>
    </xdr:to>
    <xdr:sp macro="" textlink="">
      <xdr:nvSpPr>
        <xdr:cNvPr id="599" name="正方形/長方形 598"/>
        <xdr:cNvSpPr/>
      </xdr:nvSpPr>
      <xdr:spPr>
        <a:xfrm>
          <a:off x="1135761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87630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135761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56515</xdr:rowOff>
    </xdr:from>
    <xdr:to xmlns:xdr="http://schemas.openxmlformats.org/drawingml/2006/spreadsheetDrawing">
      <xdr:col>79</xdr:col>
      <xdr:colOff>63500</xdr:colOff>
      <xdr:row>66</xdr:row>
      <xdr:rowOff>137160</xdr:rowOff>
    </xdr:to>
    <xdr:sp macro="" textlink="">
      <xdr:nvSpPr>
        <xdr:cNvPr id="601" name="正方形/長方形 600"/>
        <xdr:cNvSpPr/>
      </xdr:nvSpPr>
      <xdr:spPr>
        <a:xfrm>
          <a:off x="12281535"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87630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2281535"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56515</xdr:rowOff>
    </xdr:from>
    <xdr:to xmlns:xdr="http://schemas.openxmlformats.org/drawingml/2006/spreadsheetDrawing">
      <xdr:col>85</xdr:col>
      <xdr:colOff>63500</xdr:colOff>
      <xdr:row>66</xdr:row>
      <xdr:rowOff>137160</xdr:rowOff>
    </xdr:to>
    <xdr:sp macro="" textlink="">
      <xdr:nvSpPr>
        <xdr:cNvPr id="603" name="正方形/長方形 602"/>
        <xdr:cNvSpPr/>
      </xdr:nvSpPr>
      <xdr:spPr>
        <a:xfrm>
          <a:off x="13314045"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66</xdr:row>
      <xdr:rowOff>87630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3314045"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172085</xdr:colOff>
      <xdr:row>81</xdr:row>
      <xdr:rowOff>80645</xdr:rowOff>
    </xdr:to>
    <xdr:sp macro="" textlink="">
      <xdr:nvSpPr>
        <xdr:cNvPr id="605" name="正方形/長方形 604"/>
        <xdr:cNvSpPr/>
      </xdr:nvSpPr>
      <xdr:spPr>
        <a:xfrm>
          <a:off x="11249025" y="11258550"/>
          <a:ext cx="42386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1615"/>
    <xdr:sp macro="" textlink="">
      <xdr:nvSpPr>
        <xdr:cNvPr id="606" name="テキスト ボックス 605"/>
        <xdr:cNvSpPr txBox="1"/>
      </xdr:nvSpPr>
      <xdr:spPr>
        <a:xfrm>
          <a:off x="11210925" y="11073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172085</xdr:colOff>
      <xdr:row>81</xdr:row>
      <xdr:rowOff>80645</xdr:rowOff>
    </xdr:to>
    <xdr:cxnSp macro="">
      <xdr:nvCxnSpPr>
        <xdr:cNvPr id="607" name="直線コネクタ 606"/>
        <xdr:cNvCxnSpPr/>
      </xdr:nvCxnSpPr>
      <xdr:spPr>
        <a:xfrm>
          <a:off x="11249025" y="1346009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97155</xdr:rowOff>
    </xdr:from>
    <xdr:to xmlns:xdr="http://schemas.openxmlformats.org/drawingml/2006/spreadsheetDrawing">
      <xdr:col>89</xdr:col>
      <xdr:colOff>172085</xdr:colOff>
      <xdr:row>79</xdr:row>
      <xdr:rowOff>97155</xdr:rowOff>
    </xdr:to>
    <xdr:cxnSp macro="">
      <xdr:nvCxnSpPr>
        <xdr:cNvPr id="608" name="直線コネクタ 607"/>
        <xdr:cNvCxnSpPr/>
      </xdr:nvCxnSpPr>
      <xdr:spPr>
        <a:xfrm>
          <a:off x="11249025" y="1314640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126365</xdr:rowOff>
    </xdr:from>
    <xdr:ext cx="246380" cy="248920"/>
    <xdr:sp macro="" textlink="">
      <xdr:nvSpPr>
        <xdr:cNvPr id="609" name="テキスト ボックス 608"/>
        <xdr:cNvSpPr txBox="1"/>
      </xdr:nvSpPr>
      <xdr:spPr>
        <a:xfrm>
          <a:off x="11018520" y="13010515"/>
          <a:ext cx="246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112395</xdr:rowOff>
    </xdr:from>
    <xdr:to xmlns:xdr="http://schemas.openxmlformats.org/drawingml/2006/spreadsheetDrawing">
      <xdr:col>89</xdr:col>
      <xdr:colOff>172085</xdr:colOff>
      <xdr:row>77</xdr:row>
      <xdr:rowOff>112395</xdr:rowOff>
    </xdr:to>
    <xdr:cxnSp macro="">
      <xdr:nvCxnSpPr>
        <xdr:cNvPr id="610" name="直線コネクタ 609"/>
        <xdr:cNvCxnSpPr/>
      </xdr:nvCxnSpPr>
      <xdr:spPr>
        <a:xfrm>
          <a:off x="11249025" y="1283144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140970</xdr:rowOff>
    </xdr:from>
    <xdr:ext cx="525145" cy="254635"/>
    <xdr:sp macro="" textlink="">
      <xdr:nvSpPr>
        <xdr:cNvPr id="611" name="テキスト ボックス 610"/>
        <xdr:cNvSpPr txBox="1"/>
      </xdr:nvSpPr>
      <xdr:spPr>
        <a:xfrm>
          <a:off x="10772775" y="12694920"/>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129540</xdr:rowOff>
    </xdr:from>
    <xdr:to xmlns:xdr="http://schemas.openxmlformats.org/drawingml/2006/spreadsheetDrawing">
      <xdr:col>89</xdr:col>
      <xdr:colOff>172085</xdr:colOff>
      <xdr:row>75</xdr:row>
      <xdr:rowOff>129540</xdr:rowOff>
    </xdr:to>
    <xdr:cxnSp macro="">
      <xdr:nvCxnSpPr>
        <xdr:cNvPr id="612" name="直線コネクタ 611"/>
        <xdr:cNvCxnSpPr/>
      </xdr:nvCxnSpPr>
      <xdr:spPr>
        <a:xfrm>
          <a:off x="11249025" y="1251839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158115</xdr:rowOff>
    </xdr:from>
    <xdr:ext cx="525145" cy="248920"/>
    <xdr:sp macro="" textlink="">
      <xdr:nvSpPr>
        <xdr:cNvPr id="613" name="テキスト ボックス 612"/>
        <xdr:cNvSpPr txBox="1"/>
      </xdr:nvSpPr>
      <xdr:spPr>
        <a:xfrm>
          <a:off x="10772775" y="12381865"/>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144780</xdr:rowOff>
    </xdr:from>
    <xdr:to xmlns:xdr="http://schemas.openxmlformats.org/drawingml/2006/spreadsheetDrawing">
      <xdr:col>89</xdr:col>
      <xdr:colOff>172085</xdr:colOff>
      <xdr:row>73</xdr:row>
      <xdr:rowOff>144780</xdr:rowOff>
    </xdr:to>
    <xdr:cxnSp macro="">
      <xdr:nvCxnSpPr>
        <xdr:cNvPr id="614" name="直線コネクタ 613"/>
        <xdr:cNvCxnSpPr/>
      </xdr:nvCxnSpPr>
      <xdr:spPr>
        <a:xfrm>
          <a:off x="11249025" y="1220343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25145" cy="254635"/>
    <xdr:sp macro="" textlink="">
      <xdr:nvSpPr>
        <xdr:cNvPr id="615" name="テキスト ボックス 614"/>
        <xdr:cNvSpPr txBox="1"/>
      </xdr:nvSpPr>
      <xdr:spPr>
        <a:xfrm>
          <a:off x="10772775" y="12064365"/>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161925</xdr:rowOff>
    </xdr:from>
    <xdr:to xmlns:xdr="http://schemas.openxmlformats.org/drawingml/2006/spreadsheetDrawing">
      <xdr:col>89</xdr:col>
      <xdr:colOff>172085</xdr:colOff>
      <xdr:row>71</xdr:row>
      <xdr:rowOff>161925</xdr:rowOff>
    </xdr:to>
    <xdr:cxnSp macro="">
      <xdr:nvCxnSpPr>
        <xdr:cNvPr id="616" name="直線コネクタ 615"/>
        <xdr:cNvCxnSpPr/>
      </xdr:nvCxnSpPr>
      <xdr:spPr>
        <a:xfrm>
          <a:off x="11249025" y="1189037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25145" cy="248285"/>
    <xdr:sp macro="" textlink="">
      <xdr:nvSpPr>
        <xdr:cNvPr id="617" name="テキスト ボックス 616"/>
        <xdr:cNvSpPr txBox="1"/>
      </xdr:nvSpPr>
      <xdr:spPr>
        <a:xfrm>
          <a:off x="10772775" y="11750675"/>
          <a:ext cx="525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172085</xdr:colOff>
      <xdr:row>70</xdr:row>
      <xdr:rowOff>8255</xdr:rowOff>
    </xdr:to>
    <xdr:cxnSp macro="">
      <xdr:nvCxnSpPr>
        <xdr:cNvPr id="618" name="直線コネクタ 617"/>
        <xdr:cNvCxnSpPr/>
      </xdr:nvCxnSpPr>
      <xdr:spPr>
        <a:xfrm>
          <a:off x="11249025" y="1157160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37465</xdr:rowOff>
    </xdr:from>
    <xdr:ext cx="593090" cy="254635"/>
    <xdr:sp macro="" textlink="">
      <xdr:nvSpPr>
        <xdr:cNvPr id="619" name="テキスト ボックス 618"/>
        <xdr:cNvSpPr txBox="1"/>
      </xdr:nvSpPr>
      <xdr:spPr>
        <a:xfrm>
          <a:off x="10708640" y="11435715"/>
          <a:ext cx="593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172085</xdr:colOff>
      <xdr:row>68</xdr:row>
      <xdr:rowOff>25400</xdr:rowOff>
    </xdr:to>
    <xdr:cxnSp macro="">
      <xdr:nvCxnSpPr>
        <xdr:cNvPr id="620" name="直線コネクタ 619"/>
        <xdr:cNvCxnSpPr/>
      </xdr:nvCxnSpPr>
      <xdr:spPr>
        <a:xfrm>
          <a:off x="11249025" y="1125855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53975</xdr:rowOff>
    </xdr:from>
    <xdr:ext cx="593090" cy="248920"/>
    <xdr:sp macro="" textlink="">
      <xdr:nvSpPr>
        <xdr:cNvPr id="621" name="テキスト ボックス 620"/>
        <xdr:cNvSpPr txBox="1"/>
      </xdr:nvSpPr>
      <xdr:spPr>
        <a:xfrm>
          <a:off x="10708640" y="1112202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172085</xdr:colOff>
      <xdr:row>81</xdr:row>
      <xdr:rowOff>80645</xdr:rowOff>
    </xdr:to>
    <xdr:sp macro="" textlink="">
      <xdr:nvSpPr>
        <xdr:cNvPr id="622" name="公債費グラフ枠"/>
        <xdr:cNvSpPr/>
      </xdr:nvSpPr>
      <xdr:spPr>
        <a:xfrm>
          <a:off x="11249025" y="11258550"/>
          <a:ext cx="42386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5080</xdr:rowOff>
    </xdr:from>
    <xdr:to xmlns:xdr="http://schemas.openxmlformats.org/drawingml/2006/spreadsheetDrawing">
      <xdr:col>85</xdr:col>
      <xdr:colOff>126365</xdr:colOff>
      <xdr:row>78</xdr:row>
      <xdr:rowOff>117475</xdr:rowOff>
    </xdr:to>
    <xdr:cxnSp macro="">
      <xdr:nvCxnSpPr>
        <xdr:cNvPr id="623" name="直線コネクタ 622"/>
        <xdr:cNvCxnSpPr/>
      </xdr:nvCxnSpPr>
      <xdr:spPr>
        <a:xfrm flipV="1">
          <a:off x="14752320" y="1156843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78</xdr:row>
      <xdr:rowOff>121285</xdr:rowOff>
    </xdr:from>
    <xdr:ext cx="469900" cy="248920"/>
    <xdr:sp macro="" textlink="">
      <xdr:nvSpPr>
        <xdr:cNvPr id="624" name="公債費最小値テキスト"/>
        <xdr:cNvSpPr txBox="1"/>
      </xdr:nvSpPr>
      <xdr:spPr>
        <a:xfrm>
          <a:off x="14799310" y="130054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117475</xdr:rowOff>
    </xdr:from>
    <xdr:to xmlns:xdr="http://schemas.openxmlformats.org/drawingml/2006/spreadsheetDrawing">
      <xdr:col>86</xdr:col>
      <xdr:colOff>25400</xdr:colOff>
      <xdr:row>78</xdr:row>
      <xdr:rowOff>117475</xdr:rowOff>
    </xdr:to>
    <xdr:cxnSp macro="">
      <xdr:nvCxnSpPr>
        <xdr:cNvPr id="625" name="直線コネクタ 624"/>
        <xdr:cNvCxnSpPr/>
      </xdr:nvCxnSpPr>
      <xdr:spPr>
        <a:xfrm>
          <a:off x="14665325" y="1300162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68</xdr:row>
      <xdr:rowOff>121285</xdr:rowOff>
    </xdr:from>
    <xdr:ext cx="598805" cy="248920"/>
    <xdr:sp macro="" textlink="">
      <xdr:nvSpPr>
        <xdr:cNvPr id="626" name="公債費最大値テキスト"/>
        <xdr:cNvSpPr txBox="1"/>
      </xdr:nvSpPr>
      <xdr:spPr>
        <a:xfrm>
          <a:off x="14799310" y="1135443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5080</xdr:rowOff>
    </xdr:from>
    <xdr:to xmlns:xdr="http://schemas.openxmlformats.org/drawingml/2006/spreadsheetDrawing">
      <xdr:col>86</xdr:col>
      <xdr:colOff>25400</xdr:colOff>
      <xdr:row>70</xdr:row>
      <xdr:rowOff>5080</xdr:rowOff>
    </xdr:to>
    <xdr:cxnSp macro="">
      <xdr:nvCxnSpPr>
        <xdr:cNvPr id="627" name="直線コネクタ 626"/>
        <xdr:cNvCxnSpPr/>
      </xdr:nvCxnSpPr>
      <xdr:spPr>
        <a:xfrm>
          <a:off x="14665325" y="1156843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107315</xdr:rowOff>
    </xdr:from>
    <xdr:to xmlns:xdr="http://schemas.openxmlformats.org/drawingml/2006/spreadsheetDrawing">
      <xdr:col>85</xdr:col>
      <xdr:colOff>127000</xdr:colOff>
      <xdr:row>72</xdr:row>
      <xdr:rowOff>31750</xdr:rowOff>
    </xdr:to>
    <xdr:cxnSp macro="">
      <xdr:nvCxnSpPr>
        <xdr:cNvPr id="628" name="直線コネクタ 627"/>
        <xdr:cNvCxnSpPr/>
      </xdr:nvCxnSpPr>
      <xdr:spPr>
        <a:xfrm flipV="1">
          <a:off x="13989685" y="11835765"/>
          <a:ext cx="76454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75</xdr:row>
      <xdr:rowOff>2540</xdr:rowOff>
    </xdr:from>
    <xdr:ext cx="534670" cy="254635"/>
    <xdr:sp macro="" textlink="">
      <xdr:nvSpPr>
        <xdr:cNvPr id="629" name="公債費平均値テキスト"/>
        <xdr:cNvSpPr txBox="1"/>
      </xdr:nvSpPr>
      <xdr:spPr>
        <a:xfrm>
          <a:off x="14799310" y="123913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24130</xdr:rowOff>
    </xdr:from>
    <xdr:to xmlns:xdr="http://schemas.openxmlformats.org/drawingml/2006/spreadsheetDrawing">
      <xdr:col>85</xdr:col>
      <xdr:colOff>172085</xdr:colOff>
      <xdr:row>75</xdr:row>
      <xdr:rowOff>123825</xdr:rowOff>
    </xdr:to>
    <xdr:sp macro="" textlink="">
      <xdr:nvSpPr>
        <xdr:cNvPr id="630" name="フローチャート: 判断 629"/>
        <xdr:cNvSpPr/>
      </xdr:nvSpPr>
      <xdr:spPr>
        <a:xfrm>
          <a:off x="14703425" y="12412980"/>
          <a:ext cx="958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31750</xdr:rowOff>
    </xdr:from>
    <xdr:to xmlns:xdr="http://schemas.openxmlformats.org/drawingml/2006/spreadsheetDrawing">
      <xdr:col>81</xdr:col>
      <xdr:colOff>50800</xdr:colOff>
      <xdr:row>72</xdr:row>
      <xdr:rowOff>67945</xdr:rowOff>
    </xdr:to>
    <xdr:cxnSp macro="">
      <xdr:nvCxnSpPr>
        <xdr:cNvPr id="631" name="直線コネクタ 630"/>
        <xdr:cNvCxnSpPr/>
      </xdr:nvCxnSpPr>
      <xdr:spPr>
        <a:xfrm flipV="1">
          <a:off x="13192760" y="11925300"/>
          <a:ext cx="7969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85090</xdr:rowOff>
    </xdr:from>
    <xdr:to xmlns:xdr="http://schemas.openxmlformats.org/drawingml/2006/spreadsheetDrawing">
      <xdr:col>81</xdr:col>
      <xdr:colOff>101600</xdr:colOff>
      <xdr:row>76</xdr:row>
      <xdr:rowOff>15240</xdr:rowOff>
    </xdr:to>
    <xdr:sp macro="" textlink="">
      <xdr:nvSpPr>
        <xdr:cNvPr id="632" name="フローチャート: 判断 631"/>
        <xdr:cNvSpPr/>
      </xdr:nvSpPr>
      <xdr:spPr>
        <a:xfrm>
          <a:off x="13938885" y="12473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6350</xdr:rowOff>
    </xdr:from>
    <xdr:ext cx="530860" cy="254635"/>
    <xdr:sp macro="" textlink="">
      <xdr:nvSpPr>
        <xdr:cNvPr id="633" name="テキスト ボックス 632"/>
        <xdr:cNvSpPr txBox="1"/>
      </xdr:nvSpPr>
      <xdr:spPr>
        <a:xfrm>
          <a:off x="13759180" y="1256030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172085</xdr:colOff>
      <xdr:row>72</xdr:row>
      <xdr:rowOff>67945</xdr:rowOff>
    </xdr:from>
    <xdr:to xmlns:xdr="http://schemas.openxmlformats.org/drawingml/2006/spreadsheetDrawing">
      <xdr:col>76</xdr:col>
      <xdr:colOff>114300</xdr:colOff>
      <xdr:row>72</xdr:row>
      <xdr:rowOff>111760</xdr:rowOff>
    </xdr:to>
    <xdr:cxnSp macro="">
      <xdr:nvCxnSpPr>
        <xdr:cNvPr id="634" name="直線コネクタ 633"/>
        <xdr:cNvCxnSpPr/>
      </xdr:nvCxnSpPr>
      <xdr:spPr>
        <a:xfrm flipV="1">
          <a:off x="12390120" y="11961495"/>
          <a:ext cx="80264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73025</xdr:rowOff>
    </xdr:from>
    <xdr:to xmlns:xdr="http://schemas.openxmlformats.org/drawingml/2006/spreadsheetDrawing">
      <xdr:col>76</xdr:col>
      <xdr:colOff>165100</xdr:colOff>
      <xdr:row>76</xdr:row>
      <xdr:rowOff>5080</xdr:rowOff>
    </xdr:to>
    <xdr:sp macro="" textlink="">
      <xdr:nvSpPr>
        <xdr:cNvPr id="635" name="フローチャート: 判断 634"/>
        <xdr:cNvSpPr/>
      </xdr:nvSpPr>
      <xdr:spPr>
        <a:xfrm>
          <a:off x="13141960" y="124618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164465</xdr:rowOff>
    </xdr:from>
    <xdr:ext cx="530860" cy="249555"/>
    <xdr:sp macro="" textlink="">
      <xdr:nvSpPr>
        <xdr:cNvPr id="636" name="テキスト ボックス 635"/>
        <xdr:cNvSpPr txBox="1"/>
      </xdr:nvSpPr>
      <xdr:spPr>
        <a:xfrm>
          <a:off x="12943840" y="1255331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111760</xdr:rowOff>
    </xdr:from>
    <xdr:to xmlns:xdr="http://schemas.openxmlformats.org/drawingml/2006/spreadsheetDrawing">
      <xdr:col>71</xdr:col>
      <xdr:colOff>172085</xdr:colOff>
      <xdr:row>72</xdr:row>
      <xdr:rowOff>147320</xdr:rowOff>
    </xdr:to>
    <xdr:cxnSp macro="">
      <xdr:nvCxnSpPr>
        <xdr:cNvPr id="637" name="直線コネクタ 636"/>
        <xdr:cNvCxnSpPr/>
      </xdr:nvCxnSpPr>
      <xdr:spPr>
        <a:xfrm flipV="1">
          <a:off x="11580495" y="12005310"/>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64135</xdr:rowOff>
    </xdr:from>
    <xdr:to xmlns:xdr="http://schemas.openxmlformats.org/drawingml/2006/spreadsheetDrawing">
      <xdr:col>72</xdr:col>
      <xdr:colOff>38100</xdr:colOff>
      <xdr:row>75</xdr:row>
      <xdr:rowOff>163830</xdr:rowOff>
    </xdr:to>
    <xdr:sp macro="" textlink="">
      <xdr:nvSpPr>
        <xdr:cNvPr id="638" name="フローチャート: 判断 637"/>
        <xdr:cNvSpPr/>
      </xdr:nvSpPr>
      <xdr:spPr>
        <a:xfrm>
          <a:off x="12345035" y="12452985"/>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155575</xdr:rowOff>
    </xdr:from>
    <xdr:ext cx="528320" cy="248920"/>
    <xdr:sp macro="" textlink="">
      <xdr:nvSpPr>
        <xdr:cNvPr id="639" name="テキスト ボックス 638"/>
        <xdr:cNvSpPr txBox="1"/>
      </xdr:nvSpPr>
      <xdr:spPr>
        <a:xfrm>
          <a:off x="12146915" y="12544425"/>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66675</xdr:rowOff>
    </xdr:from>
    <xdr:to xmlns:xdr="http://schemas.openxmlformats.org/drawingml/2006/spreadsheetDrawing">
      <xdr:col>67</xdr:col>
      <xdr:colOff>101600</xdr:colOff>
      <xdr:row>75</xdr:row>
      <xdr:rowOff>165100</xdr:rowOff>
    </xdr:to>
    <xdr:sp macro="" textlink="">
      <xdr:nvSpPr>
        <xdr:cNvPr id="640" name="フローチャート: 判断 639"/>
        <xdr:cNvSpPr/>
      </xdr:nvSpPr>
      <xdr:spPr>
        <a:xfrm>
          <a:off x="11529695" y="124555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158115</xdr:rowOff>
    </xdr:from>
    <xdr:ext cx="530860" cy="248920"/>
    <xdr:sp macro="" textlink="">
      <xdr:nvSpPr>
        <xdr:cNvPr id="641" name="テキスト ボックス 640"/>
        <xdr:cNvSpPr txBox="1"/>
      </xdr:nvSpPr>
      <xdr:spPr>
        <a:xfrm>
          <a:off x="11349990" y="125469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4635"/>
    <xdr:sp macro="" textlink="">
      <xdr:nvSpPr>
        <xdr:cNvPr id="642" name="テキスト ボックス 641"/>
        <xdr:cNvSpPr txBox="1"/>
      </xdr:nvSpPr>
      <xdr:spPr>
        <a:xfrm>
          <a:off x="1458214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62000" cy="254635"/>
    <xdr:sp macro="" textlink="">
      <xdr:nvSpPr>
        <xdr:cNvPr id="643" name="テキスト ボックス 642"/>
        <xdr:cNvSpPr txBox="1"/>
      </xdr:nvSpPr>
      <xdr:spPr>
        <a:xfrm>
          <a:off x="1381760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59460" cy="254635"/>
    <xdr:sp macro="" textlink="">
      <xdr:nvSpPr>
        <xdr:cNvPr id="644" name="テキスト ボックス 643"/>
        <xdr:cNvSpPr txBox="1"/>
      </xdr:nvSpPr>
      <xdr:spPr>
        <a:xfrm>
          <a:off x="1302067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172085</xdr:colOff>
      <xdr:row>81</xdr:row>
      <xdr:rowOff>78105</xdr:rowOff>
    </xdr:from>
    <xdr:ext cx="762000" cy="254635"/>
    <xdr:sp macro="" textlink="">
      <xdr:nvSpPr>
        <xdr:cNvPr id="645" name="テキスト ボックス 644"/>
        <xdr:cNvSpPr txBox="1"/>
      </xdr:nvSpPr>
      <xdr:spPr>
        <a:xfrm>
          <a:off x="12218035"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62000" cy="254635"/>
    <xdr:sp macro="" textlink="">
      <xdr:nvSpPr>
        <xdr:cNvPr id="646" name="テキスト ボックス 645"/>
        <xdr:cNvSpPr txBox="1"/>
      </xdr:nvSpPr>
      <xdr:spPr>
        <a:xfrm>
          <a:off x="1140841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58420</xdr:rowOff>
    </xdr:from>
    <xdr:to xmlns:xdr="http://schemas.openxmlformats.org/drawingml/2006/spreadsheetDrawing">
      <xdr:col>85</xdr:col>
      <xdr:colOff>172085</xdr:colOff>
      <xdr:row>71</xdr:row>
      <xdr:rowOff>158115</xdr:rowOff>
    </xdr:to>
    <xdr:sp macro="" textlink="">
      <xdr:nvSpPr>
        <xdr:cNvPr id="647" name="楕円 646"/>
        <xdr:cNvSpPr/>
      </xdr:nvSpPr>
      <xdr:spPr>
        <a:xfrm>
          <a:off x="14703425" y="11786870"/>
          <a:ext cx="9588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172085</xdr:colOff>
      <xdr:row>70</xdr:row>
      <xdr:rowOff>80010</xdr:rowOff>
    </xdr:from>
    <xdr:ext cx="534670" cy="254635"/>
    <xdr:sp macro="" textlink="">
      <xdr:nvSpPr>
        <xdr:cNvPr id="648" name="公債費該当値テキスト"/>
        <xdr:cNvSpPr txBox="1"/>
      </xdr:nvSpPr>
      <xdr:spPr>
        <a:xfrm>
          <a:off x="14799310" y="116433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150495</xdr:rowOff>
    </xdr:from>
    <xdr:to xmlns:xdr="http://schemas.openxmlformats.org/drawingml/2006/spreadsheetDrawing">
      <xdr:col>81</xdr:col>
      <xdr:colOff>101600</xdr:colOff>
      <xdr:row>72</xdr:row>
      <xdr:rowOff>81280</xdr:rowOff>
    </xdr:to>
    <xdr:sp macro="" textlink="">
      <xdr:nvSpPr>
        <xdr:cNvPr id="649" name="楕円 648"/>
        <xdr:cNvSpPr/>
      </xdr:nvSpPr>
      <xdr:spPr>
        <a:xfrm>
          <a:off x="13938885" y="118789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70</xdr:row>
      <xdr:rowOff>97790</xdr:rowOff>
    </xdr:from>
    <xdr:ext cx="530860" cy="249555"/>
    <xdr:sp macro="" textlink="">
      <xdr:nvSpPr>
        <xdr:cNvPr id="650" name="テキスト ボックス 649"/>
        <xdr:cNvSpPr txBox="1"/>
      </xdr:nvSpPr>
      <xdr:spPr>
        <a:xfrm>
          <a:off x="13759180" y="116611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18415</xdr:rowOff>
    </xdr:from>
    <xdr:to xmlns:xdr="http://schemas.openxmlformats.org/drawingml/2006/spreadsheetDrawing">
      <xdr:col>76</xdr:col>
      <xdr:colOff>165100</xdr:colOff>
      <xdr:row>72</xdr:row>
      <xdr:rowOff>118745</xdr:rowOff>
    </xdr:to>
    <xdr:sp macro="" textlink="">
      <xdr:nvSpPr>
        <xdr:cNvPr id="651" name="楕円 650"/>
        <xdr:cNvSpPr/>
      </xdr:nvSpPr>
      <xdr:spPr>
        <a:xfrm>
          <a:off x="13141960" y="119119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70</xdr:row>
      <xdr:rowOff>133985</xdr:rowOff>
    </xdr:from>
    <xdr:ext cx="530860" cy="254000"/>
    <xdr:sp macro="" textlink="">
      <xdr:nvSpPr>
        <xdr:cNvPr id="652" name="テキスト ボックス 651"/>
        <xdr:cNvSpPr txBox="1"/>
      </xdr:nvSpPr>
      <xdr:spPr>
        <a:xfrm>
          <a:off x="12943840" y="1169733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72</xdr:row>
      <xdr:rowOff>62230</xdr:rowOff>
    </xdr:from>
    <xdr:to xmlns:xdr="http://schemas.openxmlformats.org/drawingml/2006/spreadsheetDrawing">
      <xdr:col>72</xdr:col>
      <xdr:colOff>38100</xdr:colOff>
      <xdr:row>72</xdr:row>
      <xdr:rowOff>162560</xdr:rowOff>
    </xdr:to>
    <xdr:sp macro="" textlink="">
      <xdr:nvSpPr>
        <xdr:cNvPr id="653" name="楕円 652"/>
        <xdr:cNvSpPr/>
      </xdr:nvSpPr>
      <xdr:spPr>
        <a:xfrm>
          <a:off x="12345035" y="11955780"/>
          <a:ext cx="8318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71</xdr:row>
      <xdr:rowOff>9525</xdr:rowOff>
    </xdr:from>
    <xdr:ext cx="528320" cy="254635"/>
    <xdr:sp macro="" textlink="">
      <xdr:nvSpPr>
        <xdr:cNvPr id="654" name="テキスト ボックス 653"/>
        <xdr:cNvSpPr txBox="1"/>
      </xdr:nvSpPr>
      <xdr:spPr>
        <a:xfrm>
          <a:off x="12146915" y="1173797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97790</xdr:rowOff>
    </xdr:from>
    <xdr:to xmlns:xdr="http://schemas.openxmlformats.org/drawingml/2006/spreadsheetDrawing">
      <xdr:col>67</xdr:col>
      <xdr:colOff>101600</xdr:colOff>
      <xdr:row>73</xdr:row>
      <xdr:rowOff>29210</xdr:rowOff>
    </xdr:to>
    <xdr:sp macro="" textlink="">
      <xdr:nvSpPr>
        <xdr:cNvPr id="655" name="楕円 654"/>
        <xdr:cNvSpPr/>
      </xdr:nvSpPr>
      <xdr:spPr>
        <a:xfrm>
          <a:off x="11529695" y="1199134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71</xdr:row>
      <xdr:rowOff>45085</xdr:rowOff>
    </xdr:from>
    <xdr:ext cx="530860" cy="254635"/>
    <xdr:sp macro="" textlink="">
      <xdr:nvSpPr>
        <xdr:cNvPr id="656" name="テキスト ボックス 655"/>
        <xdr:cNvSpPr txBox="1"/>
      </xdr:nvSpPr>
      <xdr:spPr>
        <a:xfrm>
          <a:off x="11349990" y="1177353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56515</xdr:rowOff>
    </xdr:from>
    <xdr:to xmlns:xdr="http://schemas.openxmlformats.org/drawingml/2006/spreadsheetDrawing">
      <xdr:col>89</xdr:col>
      <xdr:colOff>172085</xdr:colOff>
      <xdr:row>85</xdr:row>
      <xdr:rowOff>31115</xdr:rowOff>
    </xdr:to>
    <xdr:sp macro="" textlink="">
      <xdr:nvSpPr>
        <xdr:cNvPr id="657" name="正方形/長方形 656"/>
        <xdr:cNvSpPr/>
      </xdr:nvSpPr>
      <xdr:spPr>
        <a:xfrm>
          <a:off x="11249025" y="13766165"/>
          <a:ext cx="4238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56515</xdr:rowOff>
    </xdr:from>
    <xdr:to xmlns:xdr="http://schemas.openxmlformats.org/drawingml/2006/spreadsheetDrawing">
      <xdr:col>74</xdr:col>
      <xdr:colOff>0</xdr:colOff>
      <xdr:row>86</xdr:row>
      <xdr:rowOff>137160</xdr:rowOff>
    </xdr:to>
    <xdr:sp macro="" textlink="">
      <xdr:nvSpPr>
        <xdr:cNvPr id="658" name="正方形/長方形 657"/>
        <xdr:cNvSpPr/>
      </xdr:nvSpPr>
      <xdr:spPr>
        <a:xfrm>
          <a:off x="1135761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87630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135761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56515</xdr:rowOff>
    </xdr:from>
    <xdr:to xmlns:xdr="http://schemas.openxmlformats.org/drawingml/2006/spreadsheetDrawing">
      <xdr:col>79</xdr:col>
      <xdr:colOff>63500</xdr:colOff>
      <xdr:row>86</xdr:row>
      <xdr:rowOff>137160</xdr:rowOff>
    </xdr:to>
    <xdr:sp macro="" textlink="">
      <xdr:nvSpPr>
        <xdr:cNvPr id="660" name="正方形/長方形 659"/>
        <xdr:cNvSpPr/>
      </xdr:nvSpPr>
      <xdr:spPr>
        <a:xfrm>
          <a:off x="12281535"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87630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2281535"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56515</xdr:rowOff>
    </xdr:from>
    <xdr:to xmlns:xdr="http://schemas.openxmlformats.org/drawingml/2006/spreadsheetDrawing">
      <xdr:col>85</xdr:col>
      <xdr:colOff>63500</xdr:colOff>
      <xdr:row>86</xdr:row>
      <xdr:rowOff>137160</xdr:rowOff>
    </xdr:to>
    <xdr:sp macro="" textlink="">
      <xdr:nvSpPr>
        <xdr:cNvPr id="662" name="正方形/長方形 661"/>
        <xdr:cNvSpPr/>
      </xdr:nvSpPr>
      <xdr:spPr>
        <a:xfrm>
          <a:off x="13314045"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86</xdr:row>
      <xdr:rowOff>87630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3314045"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172085</xdr:colOff>
      <xdr:row>101</xdr:row>
      <xdr:rowOff>82550</xdr:rowOff>
    </xdr:to>
    <xdr:sp macro="" textlink="">
      <xdr:nvSpPr>
        <xdr:cNvPr id="664" name="正方形/長方形 663"/>
        <xdr:cNvSpPr/>
      </xdr:nvSpPr>
      <xdr:spPr>
        <a:xfrm>
          <a:off x="11249025" y="14560550"/>
          <a:ext cx="4238625"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1615"/>
    <xdr:sp macro="" textlink="">
      <xdr:nvSpPr>
        <xdr:cNvPr id="665" name="テキスト ボックス 664"/>
        <xdr:cNvSpPr txBox="1"/>
      </xdr:nvSpPr>
      <xdr:spPr>
        <a:xfrm>
          <a:off x="11210925" y="14375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172085</xdr:colOff>
      <xdr:row>101</xdr:row>
      <xdr:rowOff>82550</xdr:rowOff>
    </xdr:to>
    <xdr:cxnSp macro="">
      <xdr:nvCxnSpPr>
        <xdr:cNvPr id="666" name="直線コネクタ 665"/>
        <xdr:cNvCxnSpPr/>
      </xdr:nvCxnSpPr>
      <xdr:spPr>
        <a:xfrm>
          <a:off x="11249025" y="1682750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172085</xdr:colOff>
      <xdr:row>99</xdr:row>
      <xdr:rowOff>44450</xdr:rowOff>
    </xdr:to>
    <xdr:cxnSp macro="">
      <xdr:nvCxnSpPr>
        <xdr:cNvPr id="667" name="直線コネクタ 666"/>
        <xdr:cNvCxnSpPr/>
      </xdr:nvCxnSpPr>
      <xdr:spPr>
        <a:xfrm>
          <a:off x="11249025" y="1644650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6380" cy="259080"/>
    <xdr:sp macro="" textlink="">
      <xdr:nvSpPr>
        <xdr:cNvPr id="668" name="テキスト ボックス 667"/>
        <xdr:cNvSpPr txBox="1"/>
      </xdr:nvSpPr>
      <xdr:spPr>
        <a:xfrm>
          <a:off x="11018520" y="163042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172085</xdr:colOff>
      <xdr:row>97</xdr:row>
      <xdr:rowOff>6350</xdr:rowOff>
    </xdr:to>
    <xdr:cxnSp macro="">
      <xdr:nvCxnSpPr>
        <xdr:cNvPr id="669" name="直線コネクタ 668"/>
        <xdr:cNvCxnSpPr/>
      </xdr:nvCxnSpPr>
      <xdr:spPr>
        <a:xfrm>
          <a:off x="11249025" y="1606550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5145" cy="259080"/>
    <xdr:sp macro="" textlink="">
      <xdr:nvSpPr>
        <xdr:cNvPr id="670" name="テキスト ボックス 669"/>
        <xdr:cNvSpPr txBox="1"/>
      </xdr:nvSpPr>
      <xdr:spPr>
        <a:xfrm>
          <a:off x="10772775" y="159232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172085</xdr:colOff>
      <xdr:row>94</xdr:row>
      <xdr:rowOff>139700</xdr:rowOff>
    </xdr:to>
    <xdr:cxnSp macro="">
      <xdr:nvCxnSpPr>
        <xdr:cNvPr id="671" name="直線コネクタ 670"/>
        <xdr:cNvCxnSpPr/>
      </xdr:nvCxnSpPr>
      <xdr:spPr>
        <a:xfrm>
          <a:off x="11249025" y="1568450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5145" cy="252730"/>
    <xdr:sp macro="" textlink="">
      <xdr:nvSpPr>
        <xdr:cNvPr id="672" name="テキスト ボックス 671"/>
        <xdr:cNvSpPr txBox="1"/>
      </xdr:nvSpPr>
      <xdr:spPr>
        <a:xfrm>
          <a:off x="10772775" y="1554226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172085</xdr:colOff>
      <xdr:row>92</xdr:row>
      <xdr:rowOff>101600</xdr:rowOff>
    </xdr:to>
    <xdr:cxnSp macro="">
      <xdr:nvCxnSpPr>
        <xdr:cNvPr id="673" name="直線コネクタ 672"/>
        <xdr:cNvCxnSpPr/>
      </xdr:nvCxnSpPr>
      <xdr:spPr>
        <a:xfrm>
          <a:off x="11249025" y="1530350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5145" cy="259080"/>
    <xdr:sp macro="" textlink="">
      <xdr:nvSpPr>
        <xdr:cNvPr id="674" name="テキスト ボックス 673"/>
        <xdr:cNvSpPr txBox="1"/>
      </xdr:nvSpPr>
      <xdr:spPr>
        <a:xfrm>
          <a:off x="10772775" y="151612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62230</xdr:rowOff>
    </xdr:from>
    <xdr:to xmlns:xdr="http://schemas.openxmlformats.org/drawingml/2006/spreadsheetDrawing">
      <xdr:col>89</xdr:col>
      <xdr:colOff>172085</xdr:colOff>
      <xdr:row>90</xdr:row>
      <xdr:rowOff>62230</xdr:rowOff>
    </xdr:to>
    <xdr:cxnSp macro="">
      <xdr:nvCxnSpPr>
        <xdr:cNvPr id="675" name="直線コネクタ 674"/>
        <xdr:cNvCxnSpPr/>
      </xdr:nvCxnSpPr>
      <xdr:spPr>
        <a:xfrm>
          <a:off x="11249025" y="1492758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91440</xdr:rowOff>
    </xdr:from>
    <xdr:ext cx="525145" cy="250190"/>
    <xdr:sp macro="" textlink="">
      <xdr:nvSpPr>
        <xdr:cNvPr id="676" name="テキスト ボックス 675"/>
        <xdr:cNvSpPr txBox="1"/>
      </xdr:nvSpPr>
      <xdr:spPr>
        <a:xfrm>
          <a:off x="10772775" y="1479169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172085</xdr:colOff>
      <xdr:row>88</xdr:row>
      <xdr:rowOff>25400</xdr:rowOff>
    </xdr:to>
    <xdr:cxnSp macro="">
      <xdr:nvCxnSpPr>
        <xdr:cNvPr id="677" name="直線コネクタ 676"/>
        <xdr:cNvCxnSpPr/>
      </xdr:nvCxnSpPr>
      <xdr:spPr>
        <a:xfrm>
          <a:off x="11249025" y="1456055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53975</xdr:rowOff>
    </xdr:from>
    <xdr:ext cx="593090" cy="248920"/>
    <xdr:sp macro="" textlink="">
      <xdr:nvSpPr>
        <xdr:cNvPr id="678" name="テキスト ボックス 677"/>
        <xdr:cNvSpPr txBox="1"/>
      </xdr:nvSpPr>
      <xdr:spPr>
        <a:xfrm>
          <a:off x="10708640" y="1442402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172085</xdr:colOff>
      <xdr:row>101</xdr:row>
      <xdr:rowOff>82550</xdr:rowOff>
    </xdr:to>
    <xdr:sp macro="" textlink="">
      <xdr:nvSpPr>
        <xdr:cNvPr id="679" name="積立金グラフ枠"/>
        <xdr:cNvSpPr/>
      </xdr:nvSpPr>
      <xdr:spPr>
        <a:xfrm>
          <a:off x="11249025" y="14560550"/>
          <a:ext cx="4238625"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6985</xdr:rowOff>
    </xdr:from>
    <xdr:to xmlns:xdr="http://schemas.openxmlformats.org/drawingml/2006/spreadsheetDrawing">
      <xdr:col>85</xdr:col>
      <xdr:colOff>126365</xdr:colOff>
      <xdr:row>99</xdr:row>
      <xdr:rowOff>41910</xdr:rowOff>
    </xdr:to>
    <xdr:cxnSp macro="">
      <xdr:nvCxnSpPr>
        <xdr:cNvPr id="680" name="直線コネクタ 679"/>
        <xdr:cNvCxnSpPr/>
      </xdr:nvCxnSpPr>
      <xdr:spPr>
        <a:xfrm flipV="1">
          <a:off x="14752320" y="14872335"/>
          <a:ext cx="1270" cy="1571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99</xdr:row>
      <xdr:rowOff>45720</xdr:rowOff>
    </xdr:from>
    <xdr:ext cx="378460" cy="259080"/>
    <xdr:sp macro="" textlink="">
      <xdr:nvSpPr>
        <xdr:cNvPr id="681" name="積立金最小値テキスト"/>
        <xdr:cNvSpPr txBox="1"/>
      </xdr:nvSpPr>
      <xdr:spPr>
        <a:xfrm>
          <a:off x="14799310" y="1644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41910</xdr:rowOff>
    </xdr:from>
    <xdr:to xmlns:xdr="http://schemas.openxmlformats.org/drawingml/2006/spreadsheetDrawing">
      <xdr:col>86</xdr:col>
      <xdr:colOff>25400</xdr:colOff>
      <xdr:row>99</xdr:row>
      <xdr:rowOff>41910</xdr:rowOff>
    </xdr:to>
    <xdr:cxnSp macro="">
      <xdr:nvCxnSpPr>
        <xdr:cNvPr id="682" name="直線コネクタ 681"/>
        <xdr:cNvCxnSpPr/>
      </xdr:nvCxnSpPr>
      <xdr:spPr>
        <a:xfrm>
          <a:off x="14665325" y="1644396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88</xdr:row>
      <xdr:rowOff>124460</xdr:rowOff>
    </xdr:from>
    <xdr:ext cx="534670" cy="248920"/>
    <xdr:sp macro="" textlink="">
      <xdr:nvSpPr>
        <xdr:cNvPr id="683" name="積立金最大値テキスト"/>
        <xdr:cNvSpPr txBox="1"/>
      </xdr:nvSpPr>
      <xdr:spPr>
        <a:xfrm>
          <a:off x="14799310" y="146596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6985</xdr:rowOff>
    </xdr:from>
    <xdr:to xmlns:xdr="http://schemas.openxmlformats.org/drawingml/2006/spreadsheetDrawing">
      <xdr:col>86</xdr:col>
      <xdr:colOff>25400</xdr:colOff>
      <xdr:row>90</xdr:row>
      <xdr:rowOff>6985</xdr:rowOff>
    </xdr:to>
    <xdr:cxnSp macro="">
      <xdr:nvCxnSpPr>
        <xdr:cNvPr id="684" name="直線コネクタ 683"/>
        <xdr:cNvCxnSpPr/>
      </xdr:nvCxnSpPr>
      <xdr:spPr>
        <a:xfrm>
          <a:off x="14665325" y="1487233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65405</xdr:rowOff>
    </xdr:from>
    <xdr:to xmlns:xdr="http://schemas.openxmlformats.org/drawingml/2006/spreadsheetDrawing">
      <xdr:col>85</xdr:col>
      <xdr:colOff>127000</xdr:colOff>
      <xdr:row>98</xdr:row>
      <xdr:rowOff>55245</xdr:rowOff>
    </xdr:to>
    <xdr:cxnSp macro="">
      <xdr:nvCxnSpPr>
        <xdr:cNvPr id="685" name="直線コネクタ 684"/>
        <xdr:cNvCxnSpPr/>
      </xdr:nvCxnSpPr>
      <xdr:spPr>
        <a:xfrm flipV="1">
          <a:off x="13989685" y="16124555"/>
          <a:ext cx="76454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95</xdr:row>
      <xdr:rowOff>27940</xdr:rowOff>
    </xdr:from>
    <xdr:ext cx="534670" cy="259080"/>
    <xdr:sp macro="" textlink="">
      <xdr:nvSpPr>
        <xdr:cNvPr id="686" name="積立金平均値テキスト"/>
        <xdr:cNvSpPr txBox="1"/>
      </xdr:nvSpPr>
      <xdr:spPr>
        <a:xfrm>
          <a:off x="14799310" y="15744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5080</xdr:rowOff>
    </xdr:from>
    <xdr:to xmlns:xdr="http://schemas.openxmlformats.org/drawingml/2006/spreadsheetDrawing">
      <xdr:col>85</xdr:col>
      <xdr:colOff>172085</xdr:colOff>
      <xdr:row>96</xdr:row>
      <xdr:rowOff>106680</xdr:rowOff>
    </xdr:to>
    <xdr:sp macro="" textlink="">
      <xdr:nvSpPr>
        <xdr:cNvPr id="687" name="フローチャート: 判断 686"/>
        <xdr:cNvSpPr/>
      </xdr:nvSpPr>
      <xdr:spPr>
        <a:xfrm>
          <a:off x="14703425" y="158927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55245</xdr:rowOff>
    </xdr:from>
    <xdr:to xmlns:xdr="http://schemas.openxmlformats.org/drawingml/2006/spreadsheetDrawing">
      <xdr:col>81</xdr:col>
      <xdr:colOff>50800</xdr:colOff>
      <xdr:row>98</xdr:row>
      <xdr:rowOff>154940</xdr:rowOff>
    </xdr:to>
    <xdr:cxnSp macro="">
      <xdr:nvCxnSpPr>
        <xdr:cNvPr id="688" name="直線コネクタ 687"/>
        <xdr:cNvCxnSpPr/>
      </xdr:nvCxnSpPr>
      <xdr:spPr>
        <a:xfrm flipV="1">
          <a:off x="13192760" y="16285845"/>
          <a:ext cx="7969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118745</xdr:rowOff>
    </xdr:to>
    <xdr:sp macro="" textlink="">
      <xdr:nvSpPr>
        <xdr:cNvPr id="689" name="フローチャート: 判断 688"/>
        <xdr:cNvSpPr/>
      </xdr:nvSpPr>
      <xdr:spPr>
        <a:xfrm>
          <a:off x="13938885" y="16076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135255</xdr:rowOff>
    </xdr:from>
    <xdr:ext cx="530860" cy="252730"/>
    <xdr:sp macro="" textlink="">
      <xdr:nvSpPr>
        <xdr:cNvPr id="690" name="テキスト ボックス 689"/>
        <xdr:cNvSpPr txBox="1"/>
      </xdr:nvSpPr>
      <xdr:spPr>
        <a:xfrm>
          <a:off x="13759180" y="1585150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172085</xdr:colOff>
      <xdr:row>98</xdr:row>
      <xdr:rowOff>3810</xdr:rowOff>
    </xdr:from>
    <xdr:to xmlns:xdr="http://schemas.openxmlformats.org/drawingml/2006/spreadsheetDrawing">
      <xdr:col>76</xdr:col>
      <xdr:colOff>114300</xdr:colOff>
      <xdr:row>98</xdr:row>
      <xdr:rowOff>154940</xdr:rowOff>
    </xdr:to>
    <xdr:cxnSp macro="">
      <xdr:nvCxnSpPr>
        <xdr:cNvPr id="691" name="直線コネクタ 690"/>
        <xdr:cNvCxnSpPr/>
      </xdr:nvCxnSpPr>
      <xdr:spPr>
        <a:xfrm>
          <a:off x="12390120" y="16234410"/>
          <a:ext cx="80264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75565</xdr:rowOff>
    </xdr:from>
    <xdr:to xmlns:xdr="http://schemas.openxmlformats.org/drawingml/2006/spreadsheetDrawing">
      <xdr:col>76</xdr:col>
      <xdr:colOff>165100</xdr:colOff>
      <xdr:row>98</xdr:row>
      <xdr:rowOff>6350</xdr:rowOff>
    </xdr:to>
    <xdr:sp macro="" textlink="">
      <xdr:nvSpPr>
        <xdr:cNvPr id="692" name="フローチャート: 判断 691"/>
        <xdr:cNvSpPr/>
      </xdr:nvSpPr>
      <xdr:spPr>
        <a:xfrm>
          <a:off x="13141960" y="16134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22225</xdr:rowOff>
    </xdr:from>
    <xdr:ext cx="530860" cy="258445"/>
    <xdr:sp macro="" textlink="">
      <xdr:nvSpPr>
        <xdr:cNvPr id="693" name="テキスト ボックス 692"/>
        <xdr:cNvSpPr txBox="1"/>
      </xdr:nvSpPr>
      <xdr:spPr>
        <a:xfrm>
          <a:off x="12943840" y="15909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3810</xdr:rowOff>
    </xdr:from>
    <xdr:to xmlns:xdr="http://schemas.openxmlformats.org/drawingml/2006/spreadsheetDrawing">
      <xdr:col>71</xdr:col>
      <xdr:colOff>172085</xdr:colOff>
      <xdr:row>98</xdr:row>
      <xdr:rowOff>126365</xdr:rowOff>
    </xdr:to>
    <xdr:cxnSp macro="">
      <xdr:nvCxnSpPr>
        <xdr:cNvPr id="694" name="直線コネクタ 693"/>
        <xdr:cNvCxnSpPr/>
      </xdr:nvCxnSpPr>
      <xdr:spPr>
        <a:xfrm flipV="1">
          <a:off x="11580495" y="16234410"/>
          <a:ext cx="809625"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46355</xdr:rowOff>
    </xdr:from>
    <xdr:to xmlns:xdr="http://schemas.openxmlformats.org/drawingml/2006/spreadsheetDrawing">
      <xdr:col>72</xdr:col>
      <xdr:colOff>38100</xdr:colOff>
      <xdr:row>97</xdr:row>
      <xdr:rowOff>147955</xdr:rowOff>
    </xdr:to>
    <xdr:sp macro="" textlink="">
      <xdr:nvSpPr>
        <xdr:cNvPr id="695" name="フローチャート: 判断 694"/>
        <xdr:cNvSpPr/>
      </xdr:nvSpPr>
      <xdr:spPr>
        <a:xfrm>
          <a:off x="12345035" y="16105505"/>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164465</xdr:rowOff>
    </xdr:from>
    <xdr:ext cx="528320" cy="259080"/>
    <xdr:sp macro="" textlink="">
      <xdr:nvSpPr>
        <xdr:cNvPr id="696" name="テキスト ボックス 695"/>
        <xdr:cNvSpPr txBox="1"/>
      </xdr:nvSpPr>
      <xdr:spPr>
        <a:xfrm>
          <a:off x="12146915" y="158807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106680</xdr:rowOff>
    </xdr:from>
    <xdr:to xmlns:xdr="http://schemas.openxmlformats.org/drawingml/2006/spreadsheetDrawing">
      <xdr:col>67</xdr:col>
      <xdr:colOff>101600</xdr:colOff>
      <xdr:row>98</xdr:row>
      <xdr:rowOff>36830</xdr:rowOff>
    </xdr:to>
    <xdr:sp macro="" textlink="">
      <xdr:nvSpPr>
        <xdr:cNvPr id="697" name="フローチャート: 判断 696"/>
        <xdr:cNvSpPr/>
      </xdr:nvSpPr>
      <xdr:spPr>
        <a:xfrm>
          <a:off x="11529695" y="1616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53340</xdr:rowOff>
    </xdr:from>
    <xdr:ext cx="530860" cy="252730"/>
    <xdr:sp macro="" textlink="">
      <xdr:nvSpPr>
        <xdr:cNvPr id="698" name="テキスト ボックス 697"/>
        <xdr:cNvSpPr txBox="1"/>
      </xdr:nvSpPr>
      <xdr:spPr>
        <a:xfrm>
          <a:off x="11349990" y="1594104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45821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0" name="テキスト ボックス 699"/>
        <xdr:cNvSpPr txBox="1"/>
      </xdr:nvSpPr>
      <xdr:spPr>
        <a:xfrm>
          <a:off x="138176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59460" cy="259080"/>
    <xdr:sp macro="" textlink="">
      <xdr:nvSpPr>
        <xdr:cNvPr id="701" name="テキスト ボックス 700"/>
        <xdr:cNvSpPr txBox="1"/>
      </xdr:nvSpPr>
      <xdr:spPr>
        <a:xfrm>
          <a:off x="1302067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172085</xdr:colOff>
      <xdr:row>101</xdr:row>
      <xdr:rowOff>80010</xdr:rowOff>
    </xdr:from>
    <xdr:ext cx="762000" cy="259080"/>
    <xdr:sp macro="" textlink="">
      <xdr:nvSpPr>
        <xdr:cNvPr id="702" name="テキスト ボックス 701"/>
        <xdr:cNvSpPr txBox="1"/>
      </xdr:nvSpPr>
      <xdr:spPr>
        <a:xfrm>
          <a:off x="1221803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3" name="テキスト ボックス 702"/>
        <xdr:cNvSpPr txBox="1"/>
      </xdr:nvSpPr>
      <xdr:spPr>
        <a:xfrm>
          <a:off x="1140841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xdr:rowOff>
    </xdr:from>
    <xdr:to xmlns:xdr="http://schemas.openxmlformats.org/drawingml/2006/spreadsheetDrawing">
      <xdr:col>85</xdr:col>
      <xdr:colOff>172085</xdr:colOff>
      <xdr:row>97</xdr:row>
      <xdr:rowOff>116205</xdr:rowOff>
    </xdr:to>
    <xdr:sp macro="" textlink="">
      <xdr:nvSpPr>
        <xdr:cNvPr id="704" name="楕円 703"/>
        <xdr:cNvSpPr/>
      </xdr:nvSpPr>
      <xdr:spPr>
        <a:xfrm>
          <a:off x="14703425" y="160737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172085</xdr:colOff>
      <xdr:row>96</xdr:row>
      <xdr:rowOff>164465</xdr:rowOff>
    </xdr:from>
    <xdr:ext cx="534670" cy="259080"/>
    <xdr:sp macro="" textlink="">
      <xdr:nvSpPr>
        <xdr:cNvPr id="705" name="積立金該当値テキスト"/>
        <xdr:cNvSpPr txBox="1"/>
      </xdr:nvSpPr>
      <xdr:spPr>
        <a:xfrm>
          <a:off x="14799310" y="16052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4445</xdr:rowOff>
    </xdr:from>
    <xdr:to xmlns:xdr="http://schemas.openxmlformats.org/drawingml/2006/spreadsheetDrawing">
      <xdr:col>81</xdr:col>
      <xdr:colOff>101600</xdr:colOff>
      <xdr:row>98</xdr:row>
      <xdr:rowOff>106045</xdr:rowOff>
    </xdr:to>
    <xdr:sp macro="" textlink="">
      <xdr:nvSpPr>
        <xdr:cNvPr id="706" name="楕円 705"/>
        <xdr:cNvSpPr/>
      </xdr:nvSpPr>
      <xdr:spPr>
        <a:xfrm>
          <a:off x="13938885"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97790</xdr:rowOff>
    </xdr:from>
    <xdr:ext cx="466090" cy="252730"/>
    <xdr:sp macro="" textlink="">
      <xdr:nvSpPr>
        <xdr:cNvPr id="707" name="テキスト ボックス 706"/>
        <xdr:cNvSpPr txBox="1"/>
      </xdr:nvSpPr>
      <xdr:spPr>
        <a:xfrm>
          <a:off x="13773150" y="1632839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104140</xdr:rowOff>
    </xdr:from>
    <xdr:to xmlns:xdr="http://schemas.openxmlformats.org/drawingml/2006/spreadsheetDrawing">
      <xdr:col>76</xdr:col>
      <xdr:colOff>165100</xdr:colOff>
      <xdr:row>99</xdr:row>
      <xdr:rowOff>34290</xdr:rowOff>
    </xdr:to>
    <xdr:sp macro="" textlink="">
      <xdr:nvSpPr>
        <xdr:cNvPr id="708" name="楕円 707"/>
        <xdr:cNvSpPr/>
      </xdr:nvSpPr>
      <xdr:spPr>
        <a:xfrm>
          <a:off x="13141960" y="163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25400</xdr:rowOff>
    </xdr:from>
    <xdr:ext cx="463550" cy="259080"/>
    <xdr:sp macro="" textlink="">
      <xdr:nvSpPr>
        <xdr:cNvPr id="709" name="テキスト ボックス 708"/>
        <xdr:cNvSpPr txBox="1"/>
      </xdr:nvSpPr>
      <xdr:spPr>
        <a:xfrm>
          <a:off x="12976225" y="164274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124460</xdr:rowOff>
    </xdr:from>
    <xdr:to xmlns:xdr="http://schemas.openxmlformats.org/drawingml/2006/spreadsheetDrawing">
      <xdr:col>72</xdr:col>
      <xdr:colOff>38100</xdr:colOff>
      <xdr:row>98</xdr:row>
      <xdr:rowOff>54610</xdr:rowOff>
    </xdr:to>
    <xdr:sp macro="" textlink="">
      <xdr:nvSpPr>
        <xdr:cNvPr id="710" name="楕円 709"/>
        <xdr:cNvSpPr/>
      </xdr:nvSpPr>
      <xdr:spPr>
        <a:xfrm>
          <a:off x="12345035" y="16183610"/>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45720</xdr:rowOff>
    </xdr:from>
    <xdr:ext cx="528320" cy="259080"/>
    <xdr:sp macro="" textlink="">
      <xdr:nvSpPr>
        <xdr:cNvPr id="711" name="テキスト ボックス 710"/>
        <xdr:cNvSpPr txBox="1"/>
      </xdr:nvSpPr>
      <xdr:spPr>
        <a:xfrm>
          <a:off x="12146915" y="16276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75565</xdr:rowOff>
    </xdr:from>
    <xdr:to xmlns:xdr="http://schemas.openxmlformats.org/drawingml/2006/spreadsheetDrawing">
      <xdr:col>67</xdr:col>
      <xdr:colOff>101600</xdr:colOff>
      <xdr:row>99</xdr:row>
      <xdr:rowOff>6350</xdr:rowOff>
    </xdr:to>
    <xdr:sp macro="" textlink="">
      <xdr:nvSpPr>
        <xdr:cNvPr id="712" name="楕円 711"/>
        <xdr:cNvSpPr/>
      </xdr:nvSpPr>
      <xdr:spPr>
        <a:xfrm>
          <a:off x="11529695" y="16306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168275</xdr:rowOff>
    </xdr:from>
    <xdr:ext cx="466090" cy="252730"/>
    <xdr:sp macro="" textlink="">
      <xdr:nvSpPr>
        <xdr:cNvPr id="713" name="テキスト ボックス 712"/>
        <xdr:cNvSpPr txBox="1"/>
      </xdr:nvSpPr>
      <xdr:spPr>
        <a:xfrm>
          <a:off x="11363960" y="1639887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56515</xdr:rowOff>
    </xdr:from>
    <xdr:to xmlns:xdr="http://schemas.openxmlformats.org/drawingml/2006/spreadsheetDrawing">
      <xdr:col>120</xdr:col>
      <xdr:colOff>114300</xdr:colOff>
      <xdr:row>25</xdr:row>
      <xdr:rowOff>31115</xdr:rowOff>
    </xdr:to>
    <xdr:sp macro="" textlink="">
      <xdr:nvSpPr>
        <xdr:cNvPr id="714" name="正方形/長方形 713"/>
        <xdr:cNvSpPr/>
      </xdr:nvSpPr>
      <xdr:spPr>
        <a:xfrm>
          <a:off x="16520160" y="3860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56515</xdr:rowOff>
    </xdr:from>
    <xdr:to xmlns:xdr="http://schemas.openxmlformats.org/drawingml/2006/spreadsheetDrawing">
      <xdr:col>104</xdr:col>
      <xdr:colOff>127000</xdr:colOff>
      <xdr:row>26</xdr:row>
      <xdr:rowOff>137160</xdr:rowOff>
    </xdr:to>
    <xdr:sp macro="" textlink="">
      <xdr:nvSpPr>
        <xdr:cNvPr id="715" name="正方形/長方形 714"/>
        <xdr:cNvSpPr/>
      </xdr:nvSpPr>
      <xdr:spPr>
        <a:xfrm>
          <a:off x="1664716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87630</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664716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56515</xdr:rowOff>
    </xdr:from>
    <xdr:to xmlns:xdr="http://schemas.openxmlformats.org/drawingml/2006/spreadsheetDrawing">
      <xdr:col>110</xdr:col>
      <xdr:colOff>0</xdr:colOff>
      <xdr:row>26</xdr:row>
      <xdr:rowOff>137160</xdr:rowOff>
    </xdr:to>
    <xdr:sp macro="" textlink="">
      <xdr:nvSpPr>
        <xdr:cNvPr id="717" name="正方形/長方形 716"/>
        <xdr:cNvSpPr/>
      </xdr:nvSpPr>
      <xdr:spPr>
        <a:xfrm>
          <a:off x="1755267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87630</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755267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56515</xdr:rowOff>
    </xdr:from>
    <xdr:to xmlns:xdr="http://schemas.openxmlformats.org/drawingml/2006/spreadsheetDrawing">
      <xdr:col>116</xdr:col>
      <xdr:colOff>0</xdr:colOff>
      <xdr:row>26</xdr:row>
      <xdr:rowOff>137160</xdr:rowOff>
    </xdr:to>
    <xdr:sp macro="" textlink="">
      <xdr:nvSpPr>
        <xdr:cNvPr id="719" name="正方形/長方形 718"/>
        <xdr:cNvSpPr/>
      </xdr:nvSpPr>
      <xdr:spPr>
        <a:xfrm>
          <a:off x="1858518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26</xdr:row>
      <xdr:rowOff>87630</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1858518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80645</xdr:rowOff>
    </xdr:to>
    <xdr:sp macro="" textlink="">
      <xdr:nvSpPr>
        <xdr:cNvPr id="721" name="正方形/長方形 720"/>
        <xdr:cNvSpPr/>
      </xdr:nvSpPr>
      <xdr:spPr>
        <a:xfrm>
          <a:off x="16520160" y="4654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885" cy="221615"/>
    <xdr:sp macro="" textlink="">
      <xdr:nvSpPr>
        <xdr:cNvPr id="722" name="テキスト ボックス 721"/>
        <xdr:cNvSpPr txBox="1"/>
      </xdr:nvSpPr>
      <xdr:spPr>
        <a:xfrm>
          <a:off x="16500475" y="4469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3" name="直線コネクタ 722"/>
        <xdr:cNvCxnSpPr/>
      </xdr:nvCxnSpPr>
      <xdr:spPr>
        <a:xfrm>
          <a:off x="16520160" y="6856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24" name="直線コネクタ 723"/>
        <xdr:cNvCxnSpPr/>
      </xdr:nvCxnSpPr>
      <xdr:spPr>
        <a:xfrm>
          <a:off x="16520160" y="6305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53975</xdr:rowOff>
    </xdr:from>
    <xdr:ext cx="246380" cy="248920"/>
    <xdr:sp macro="" textlink="">
      <xdr:nvSpPr>
        <xdr:cNvPr id="725" name="テキスト ボックス 724"/>
        <xdr:cNvSpPr txBox="1"/>
      </xdr:nvSpPr>
      <xdr:spPr>
        <a:xfrm>
          <a:off x="16308070" y="6169025"/>
          <a:ext cx="246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137160</xdr:rowOff>
    </xdr:from>
    <xdr:to xmlns:xdr="http://schemas.openxmlformats.org/drawingml/2006/spreadsheetDrawing">
      <xdr:col>120</xdr:col>
      <xdr:colOff>114300</xdr:colOff>
      <xdr:row>34</xdr:row>
      <xdr:rowOff>137160</xdr:rowOff>
    </xdr:to>
    <xdr:cxnSp macro="">
      <xdr:nvCxnSpPr>
        <xdr:cNvPr id="726" name="直線コネクタ 725"/>
        <xdr:cNvCxnSpPr/>
      </xdr:nvCxnSpPr>
      <xdr:spPr>
        <a:xfrm>
          <a:off x="16520160" y="57569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165100</xdr:rowOff>
    </xdr:from>
    <xdr:ext cx="527685" cy="250825"/>
    <xdr:sp macro="" textlink="">
      <xdr:nvSpPr>
        <xdr:cNvPr id="727" name="テキスト ボックス 726"/>
        <xdr:cNvSpPr txBox="1"/>
      </xdr:nvSpPr>
      <xdr:spPr>
        <a:xfrm>
          <a:off x="16043910" y="56197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80645</xdr:rowOff>
    </xdr:from>
    <xdr:to xmlns:xdr="http://schemas.openxmlformats.org/drawingml/2006/spreadsheetDrawing">
      <xdr:col>120</xdr:col>
      <xdr:colOff>114300</xdr:colOff>
      <xdr:row>31</xdr:row>
      <xdr:rowOff>80645</xdr:rowOff>
    </xdr:to>
    <xdr:cxnSp macro="">
      <xdr:nvCxnSpPr>
        <xdr:cNvPr id="728" name="直線コネクタ 727"/>
        <xdr:cNvCxnSpPr/>
      </xdr:nvCxnSpPr>
      <xdr:spPr>
        <a:xfrm>
          <a:off x="16520160" y="5205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109220</xdr:rowOff>
    </xdr:from>
    <xdr:ext cx="527685" cy="254635"/>
    <xdr:sp macro="" textlink="">
      <xdr:nvSpPr>
        <xdr:cNvPr id="729" name="テキスト ボックス 728"/>
        <xdr:cNvSpPr txBox="1"/>
      </xdr:nvSpPr>
      <xdr:spPr>
        <a:xfrm>
          <a:off x="16043910" y="506857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0" name="直線コネクタ 729"/>
        <xdr:cNvCxnSpPr/>
      </xdr:nvCxnSpPr>
      <xdr:spPr>
        <a:xfrm>
          <a:off x="16520160" y="4654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53975</xdr:rowOff>
    </xdr:from>
    <xdr:ext cx="527685" cy="248920"/>
    <xdr:sp macro="" textlink="">
      <xdr:nvSpPr>
        <xdr:cNvPr id="731" name="テキスト ボックス 730"/>
        <xdr:cNvSpPr txBox="1"/>
      </xdr:nvSpPr>
      <xdr:spPr>
        <a:xfrm>
          <a:off x="16043910" y="45180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80645</xdr:rowOff>
    </xdr:to>
    <xdr:sp macro="" textlink="">
      <xdr:nvSpPr>
        <xdr:cNvPr id="732" name="投資及び出資金グラフ枠"/>
        <xdr:cNvSpPr/>
      </xdr:nvSpPr>
      <xdr:spPr>
        <a:xfrm>
          <a:off x="16520160" y="4654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122555</xdr:rowOff>
    </xdr:from>
    <xdr:to xmlns:xdr="http://schemas.openxmlformats.org/drawingml/2006/spreadsheetDrawing">
      <xdr:col>116</xdr:col>
      <xdr:colOff>62865</xdr:colOff>
      <xdr:row>38</xdr:row>
      <xdr:rowOff>25400</xdr:rowOff>
    </xdr:to>
    <xdr:cxnSp macro="">
      <xdr:nvCxnSpPr>
        <xdr:cNvPr id="733" name="直線コネクタ 732"/>
        <xdr:cNvCxnSpPr/>
      </xdr:nvCxnSpPr>
      <xdr:spPr>
        <a:xfrm flipV="1">
          <a:off x="20023455" y="5081905"/>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28575</xdr:rowOff>
    </xdr:from>
    <xdr:ext cx="247015" cy="248920"/>
    <xdr:sp macro="" textlink="">
      <xdr:nvSpPr>
        <xdr:cNvPr id="734" name="投資及び出資金最小値テキスト"/>
        <xdr:cNvSpPr txBox="1"/>
      </xdr:nvSpPr>
      <xdr:spPr>
        <a:xfrm>
          <a:off x="20076160" y="6308725"/>
          <a:ext cx="247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35" name="直線コネクタ 734"/>
        <xdr:cNvCxnSpPr/>
      </xdr:nvCxnSpPr>
      <xdr:spPr>
        <a:xfrm>
          <a:off x="19954875" y="630555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69850</xdr:rowOff>
    </xdr:from>
    <xdr:ext cx="532130" cy="254635"/>
    <xdr:sp macro="" textlink="">
      <xdr:nvSpPr>
        <xdr:cNvPr id="736" name="投資及び出資金最大値テキスト"/>
        <xdr:cNvSpPr txBox="1"/>
      </xdr:nvSpPr>
      <xdr:spPr>
        <a:xfrm>
          <a:off x="20076160" y="4864100"/>
          <a:ext cx="532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122555</xdr:rowOff>
    </xdr:from>
    <xdr:to xmlns:xdr="http://schemas.openxmlformats.org/drawingml/2006/spreadsheetDrawing">
      <xdr:col>116</xdr:col>
      <xdr:colOff>152400</xdr:colOff>
      <xdr:row>30</xdr:row>
      <xdr:rowOff>122555</xdr:rowOff>
    </xdr:to>
    <xdr:cxnSp macro="">
      <xdr:nvCxnSpPr>
        <xdr:cNvPr id="737" name="直線コネクタ 736"/>
        <xdr:cNvCxnSpPr/>
      </xdr:nvCxnSpPr>
      <xdr:spPr>
        <a:xfrm>
          <a:off x="19954875" y="508190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172085</xdr:colOff>
      <xdr:row>37</xdr:row>
      <xdr:rowOff>140335</xdr:rowOff>
    </xdr:from>
    <xdr:to xmlns:xdr="http://schemas.openxmlformats.org/drawingml/2006/spreadsheetDrawing">
      <xdr:col>116</xdr:col>
      <xdr:colOff>63500</xdr:colOff>
      <xdr:row>37</xdr:row>
      <xdr:rowOff>153670</xdr:rowOff>
    </xdr:to>
    <xdr:cxnSp macro="">
      <xdr:nvCxnSpPr>
        <xdr:cNvPr id="738" name="直線コネクタ 737"/>
        <xdr:cNvCxnSpPr/>
      </xdr:nvCxnSpPr>
      <xdr:spPr>
        <a:xfrm flipV="1">
          <a:off x="19273520" y="6255385"/>
          <a:ext cx="75184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133985</xdr:rowOff>
    </xdr:from>
    <xdr:ext cx="467360" cy="254000"/>
    <xdr:sp macro="" textlink="">
      <xdr:nvSpPr>
        <xdr:cNvPr id="739" name="投資及び出資金平均値テキスト"/>
        <xdr:cNvSpPr txBox="1"/>
      </xdr:nvSpPr>
      <xdr:spPr>
        <a:xfrm>
          <a:off x="20076160" y="5918835"/>
          <a:ext cx="4673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111125</xdr:rowOff>
    </xdr:from>
    <xdr:to xmlns:xdr="http://schemas.openxmlformats.org/drawingml/2006/spreadsheetDrawing">
      <xdr:col>116</xdr:col>
      <xdr:colOff>114300</xdr:colOff>
      <xdr:row>37</xdr:row>
      <xdr:rowOff>42545</xdr:rowOff>
    </xdr:to>
    <xdr:sp macro="" textlink="">
      <xdr:nvSpPr>
        <xdr:cNvPr id="740" name="フローチャート: 判断 739"/>
        <xdr:cNvSpPr/>
      </xdr:nvSpPr>
      <xdr:spPr>
        <a:xfrm>
          <a:off x="19974560" y="606107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153670</xdr:rowOff>
    </xdr:from>
    <xdr:to xmlns:xdr="http://schemas.openxmlformats.org/drawingml/2006/spreadsheetDrawing">
      <xdr:col>111</xdr:col>
      <xdr:colOff>172085</xdr:colOff>
      <xdr:row>37</xdr:row>
      <xdr:rowOff>154305</xdr:rowOff>
    </xdr:to>
    <xdr:cxnSp macro="">
      <xdr:nvCxnSpPr>
        <xdr:cNvPr id="741" name="直線コネクタ 740"/>
        <xdr:cNvCxnSpPr/>
      </xdr:nvCxnSpPr>
      <xdr:spPr>
        <a:xfrm flipV="1">
          <a:off x="18463895" y="626872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106045</xdr:rowOff>
    </xdr:from>
    <xdr:to xmlns:xdr="http://schemas.openxmlformats.org/drawingml/2006/spreadsheetDrawing">
      <xdr:col>112</xdr:col>
      <xdr:colOff>38100</xdr:colOff>
      <xdr:row>37</xdr:row>
      <xdr:rowOff>37465</xdr:rowOff>
    </xdr:to>
    <xdr:sp macro="" textlink="">
      <xdr:nvSpPr>
        <xdr:cNvPr id="742" name="フローチャート: 判断 741"/>
        <xdr:cNvSpPr/>
      </xdr:nvSpPr>
      <xdr:spPr>
        <a:xfrm>
          <a:off x="19228435" y="605599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53975</xdr:rowOff>
    </xdr:from>
    <xdr:ext cx="466090" cy="248920"/>
    <xdr:sp macro="" textlink="">
      <xdr:nvSpPr>
        <xdr:cNvPr id="743" name="テキスト ボックス 742"/>
        <xdr:cNvSpPr txBox="1"/>
      </xdr:nvSpPr>
      <xdr:spPr>
        <a:xfrm>
          <a:off x="19062700" y="583882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154305</xdr:rowOff>
    </xdr:from>
    <xdr:to xmlns:xdr="http://schemas.openxmlformats.org/drawingml/2006/spreadsheetDrawing">
      <xdr:col>107</xdr:col>
      <xdr:colOff>50800</xdr:colOff>
      <xdr:row>37</xdr:row>
      <xdr:rowOff>156845</xdr:rowOff>
    </xdr:to>
    <xdr:cxnSp macro="">
      <xdr:nvCxnSpPr>
        <xdr:cNvPr id="744" name="直線コネクタ 743"/>
        <xdr:cNvCxnSpPr/>
      </xdr:nvCxnSpPr>
      <xdr:spPr>
        <a:xfrm flipV="1">
          <a:off x="17666970" y="6269355"/>
          <a:ext cx="7969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160020</xdr:rowOff>
    </xdr:from>
    <xdr:to xmlns:xdr="http://schemas.openxmlformats.org/drawingml/2006/spreadsheetDrawing">
      <xdr:col>107</xdr:col>
      <xdr:colOff>101600</xdr:colOff>
      <xdr:row>37</xdr:row>
      <xdr:rowOff>91440</xdr:rowOff>
    </xdr:to>
    <xdr:sp macro="" textlink="">
      <xdr:nvSpPr>
        <xdr:cNvPr id="745" name="フローチャート: 判断 744"/>
        <xdr:cNvSpPr/>
      </xdr:nvSpPr>
      <xdr:spPr>
        <a:xfrm>
          <a:off x="18413095" y="610997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106680</xdr:rowOff>
    </xdr:from>
    <xdr:ext cx="466090" cy="254635"/>
    <xdr:sp macro="" textlink="">
      <xdr:nvSpPr>
        <xdr:cNvPr id="746" name="テキスト ボックス 745"/>
        <xdr:cNvSpPr txBox="1"/>
      </xdr:nvSpPr>
      <xdr:spPr>
        <a:xfrm>
          <a:off x="18247360" y="589153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172085</xdr:colOff>
      <xdr:row>37</xdr:row>
      <xdr:rowOff>147955</xdr:rowOff>
    </xdr:from>
    <xdr:to xmlns:xdr="http://schemas.openxmlformats.org/drawingml/2006/spreadsheetDrawing">
      <xdr:col>102</xdr:col>
      <xdr:colOff>114300</xdr:colOff>
      <xdr:row>37</xdr:row>
      <xdr:rowOff>156845</xdr:rowOff>
    </xdr:to>
    <xdr:cxnSp macro="">
      <xdr:nvCxnSpPr>
        <xdr:cNvPr id="747" name="直線コネクタ 746"/>
        <xdr:cNvCxnSpPr/>
      </xdr:nvCxnSpPr>
      <xdr:spPr>
        <a:xfrm>
          <a:off x="16864330" y="6263005"/>
          <a:ext cx="80264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1270</xdr:rowOff>
    </xdr:from>
    <xdr:to xmlns:xdr="http://schemas.openxmlformats.org/drawingml/2006/spreadsheetDrawing">
      <xdr:col>102</xdr:col>
      <xdr:colOff>165100</xdr:colOff>
      <xdr:row>37</xdr:row>
      <xdr:rowOff>100965</xdr:rowOff>
    </xdr:to>
    <xdr:sp macro="" textlink="">
      <xdr:nvSpPr>
        <xdr:cNvPr id="748" name="フローチャート: 判断 747"/>
        <xdr:cNvSpPr/>
      </xdr:nvSpPr>
      <xdr:spPr>
        <a:xfrm>
          <a:off x="17616170" y="61163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117475</xdr:rowOff>
    </xdr:from>
    <xdr:ext cx="463550" cy="252730"/>
    <xdr:sp macro="" textlink="">
      <xdr:nvSpPr>
        <xdr:cNvPr id="749" name="テキスト ボックス 748"/>
        <xdr:cNvSpPr txBox="1"/>
      </xdr:nvSpPr>
      <xdr:spPr>
        <a:xfrm>
          <a:off x="17450435" y="59023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15240</xdr:rowOff>
    </xdr:from>
    <xdr:to xmlns:xdr="http://schemas.openxmlformats.org/drawingml/2006/spreadsheetDrawing">
      <xdr:col>98</xdr:col>
      <xdr:colOff>38100</xdr:colOff>
      <xdr:row>37</xdr:row>
      <xdr:rowOff>114935</xdr:rowOff>
    </xdr:to>
    <xdr:sp macro="" textlink="">
      <xdr:nvSpPr>
        <xdr:cNvPr id="750" name="フローチャート: 判断 749"/>
        <xdr:cNvSpPr/>
      </xdr:nvSpPr>
      <xdr:spPr>
        <a:xfrm>
          <a:off x="16819245" y="6130290"/>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131445</xdr:rowOff>
    </xdr:from>
    <xdr:ext cx="466090" cy="249555"/>
    <xdr:sp macro="" textlink="">
      <xdr:nvSpPr>
        <xdr:cNvPr id="751" name="テキスト ボックス 750"/>
        <xdr:cNvSpPr txBox="1"/>
      </xdr:nvSpPr>
      <xdr:spPr>
        <a:xfrm>
          <a:off x="16653510" y="591629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59460" cy="254635"/>
    <xdr:sp macro="" textlink="">
      <xdr:nvSpPr>
        <xdr:cNvPr id="752" name="テキスト ボックス 751"/>
        <xdr:cNvSpPr txBox="1"/>
      </xdr:nvSpPr>
      <xdr:spPr>
        <a:xfrm>
          <a:off x="1985327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172085</xdr:colOff>
      <xdr:row>41</xdr:row>
      <xdr:rowOff>78105</xdr:rowOff>
    </xdr:from>
    <xdr:ext cx="762000" cy="254635"/>
    <xdr:sp macro="" textlink="">
      <xdr:nvSpPr>
        <xdr:cNvPr id="753" name="テキスト ボックス 752"/>
        <xdr:cNvSpPr txBox="1"/>
      </xdr:nvSpPr>
      <xdr:spPr>
        <a:xfrm>
          <a:off x="1910143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62000" cy="254635"/>
    <xdr:sp macro="" textlink="">
      <xdr:nvSpPr>
        <xdr:cNvPr id="754" name="テキスト ボックス 753"/>
        <xdr:cNvSpPr txBox="1"/>
      </xdr:nvSpPr>
      <xdr:spPr>
        <a:xfrm>
          <a:off x="1829181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59460" cy="254635"/>
    <xdr:sp macro="" textlink="">
      <xdr:nvSpPr>
        <xdr:cNvPr id="755" name="テキスト ボックス 754"/>
        <xdr:cNvSpPr txBox="1"/>
      </xdr:nvSpPr>
      <xdr:spPr>
        <a:xfrm>
          <a:off x="1749488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172085</xdr:colOff>
      <xdr:row>41</xdr:row>
      <xdr:rowOff>78105</xdr:rowOff>
    </xdr:from>
    <xdr:ext cx="762000" cy="254635"/>
    <xdr:sp macro="" textlink="">
      <xdr:nvSpPr>
        <xdr:cNvPr id="756" name="テキスト ボックス 755"/>
        <xdr:cNvSpPr txBox="1"/>
      </xdr:nvSpPr>
      <xdr:spPr>
        <a:xfrm>
          <a:off x="1669224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91440</xdr:rowOff>
    </xdr:from>
    <xdr:to xmlns:xdr="http://schemas.openxmlformats.org/drawingml/2006/spreadsheetDrawing">
      <xdr:col>116</xdr:col>
      <xdr:colOff>114300</xdr:colOff>
      <xdr:row>38</xdr:row>
      <xdr:rowOff>22860</xdr:rowOff>
    </xdr:to>
    <xdr:sp macro="" textlink="">
      <xdr:nvSpPr>
        <xdr:cNvPr id="757" name="楕円 756"/>
        <xdr:cNvSpPr/>
      </xdr:nvSpPr>
      <xdr:spPr>
        <a:xfrm>
          <a:off x="19974560" y="620649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6985</xdr:rowOff>
    </xdr:from>
    <xdr:ext cx="375920" cy="254635"/>
    <xdr:sp macro="" textlink="">
      <xdr:nvSpPr>
        <xdr:cNvPr id="758" name="投資及び出資金該当値テキスト"/>
        <xdr:cNvSpPr txBox="1"/>
      </xdr:nvSpPr>
      <xdr:spPr>
        <a:xfrm>
          <a:off x="20076160" y="6122035"/>
          <a:ext cx="375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103505</xdr:rowOff>
    </xdr:from>
    <xdr:to xmlns:xdr="http://schemas.openxmlformats.org/drawingml/2006/spreadsheetDrawing">
      <xdr:col>112</xdr:col>
      <xdr:colOff>38100</xdr:colOff>
      <xdr:row>38</xdr:row>
      <xdr:rowOff>34925</xdr:rowOff>
    </xdr:to>
    <xdr:sp macro="" textlink="">
      <xdr:nvSpPr>
        <xdr:cNvPr id="759" name="楕円 758"/>
        <xdr:cNvSpPr/>
      </xdr:nvSpPr>
      <xdr:spPr>
        <a:xfrm>
          <a:off x="19228435" y="6218555"/>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172085</xdr:colOff>
      <xdr:row>38</xdr:row>
      <xdr:rowOff>26670</xdr:rowOff>
    </xdr:from>
    <xdr:ext cx="378460" cy="248920"/>
    <xdr:sp macro="" textlink="">
      <xdr:nvSpPr>
        <xdr:cNvPr id="760" name="テキスト ボックス 759"/>
        <xdr:cNvSpPr txBox="1"/>
      </xdr:nvSpPr>
      <xdr:spPr>
        <a:xfrm>
          <a:off x="19101435" y="63068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104140</xdr:rowOff>
    </xdr:from>
    <xdr:to xmlns:xdr="http://schemas.openxmlformats.org/drawingml/2006/spreadsheetDrawing">
      <xdr:col>107</xdr:col>
      <xdr:colOff>101600</xdr:colOff>
      <xdr:row>38</xdr:row>
      <xdr:rowOff>35560</xdr:rowOff>
    </xdr:to>
    <xdr:sp macro="" textlink="">
      <xdr:nvSpPr>
        <xdr:cNvPr id="761" name="楕円 760"/>
        <xdr:cNvSpPr/>
      </xdr:nvSpPr>
      <xdr:spPr>
        <a:xfrm>
          <a:off x="18413095" y="621919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27305</xdr:rowOff>
    </xdr:from>
    <xdr:ext cx="374650" cy="248920"/>
    <xdr:sp macro="" textlink="">
      <xdr:nvSpPr>
        <xdr:cNvPr id="762" name="テキスト ボックス 761"/>
        <xdr:cNvSpPr txBox="1"/>
      </xdr:nvSpPr>
      <xdr:spPr>
        <a:xfrm>
          <a:off x="18293080" y="6307455"/>
          <a:ext cx="374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106680</xdr:rowOff>
    </xdr:from>
    <xdr:to xmlns:xdr="http://schemas.openxmlformats.org/drawingml/2006/spreadsheetDrawing">
      <xdr:col>102</xdr:col>
      <xdr:colOff>165100</xdr:colOff>
      <xdr:row>38</xdr:row>
      <xdr:rowOff>38100</xdr:rowOff>
    </xdr:to>
    <xdr:sp macro="" textlink="">
      <xdr:nvSpPr>
        <xdr:cNvPr id="763" name="楕円 762"/>
        <xdr:cNvSpPr/>
      </xdr:nvSpPr>
      <xdr:spPr>
        <a:xfrm>
          <a:off x="17616170" y="62217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29210</xdr:rowOff>
    </xdr:from>
    <xdr:ext cx="372110" cy="248920"/>
    <xdr:sp macro="" textlink="">
      <xdr:nvSpPr>
        <xdr:cNvPr id="764" name="テキスト ボックス 763"/>
        <xdr:cNvSpPr txBox="1"/>
      </xdr:nvSpPr>
      <xdr:spPr>
        <a:xfrm>
          <a:off x="17496155" y="6309360"/>
          <a:ext cx="3721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98425</xdr:rowOff>
    </xdr:from>
    <xdr:to xmlns:xdr="http://schemas.openxmlformats.org/drawingml/2006/spreadsheetDrawing">
      <xdr:col>98</xdr:col>
      <xdr:colOff>38100</xdr:colOff>
      <xdr:row>38</xdr:row>
      <xdr:rowOff>29845</xdr:rowOff>
    </xdr:to>
    <xdr:sp macro="" textlink="">
      <xdr:nvSpPr>
        <xdr:cNvPr id="765" name="楕円 764"/>
        <xdr:cNvSpPr/>
      </xdr:nvSpPr>
      <xdr:spPr>
        <a:xfrm>
          <a:off x="16819245" y="6213475"/>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172085</xdr:colOff>
      <xdr:row>38</xdr:row>
      <xdr:rowOff>21590</xdr:rowOff>
    </xdr:from>
    <xdr:ext cx="378460" cy="248920"/>
    <xdr:sp macro="" textlink="">
      <xdr:nvSpPr>
        <xdr:cNvPr id="766" name="テキスト ボックス 765"/>
        <xdr:cNvSpPr txBox="1"/>
      </xdr:nvSpPr>
      <xdr:spPr>
        <a:xfrm>
          <a:off x="16692245" y="630174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56515</xdr:rowOff>
    </xdr:from>
    <xdr:to xmlns:xdr="http://schemas.openxmlformats.org/drawingml/2006/spreadsheetDrawing">
      <xdr:col>120</xdr:col>
      <xdr:colOff>114300</xdr:colOff>
      <xdr:row>45</xdr:row>
      <xdr:rowOff>31115</xdr:rowOff>
    </xdr:to>
    <xdr:sp macro="" textlink="">
      <xdr:nvSpPr>
        <xdr:cNvPr id="767" name="正方形/長方形 766"/>
        <xdr:cNvSpPr/>
      </xdr:nvSpPr>
      <xdr:spPr>
        <a:xfrm>
          <a:off x="16520160" y="7162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56515</xdr:rowOff>
    </xdr:from>
    <xdr:to xmlns:xdr="http://schemas.openxmlformats.org/drawingml/2006/spreadsheetDrawing">
      <xdr:col>104</xdr:col>
      <xdr:colOff>127000</xdr:colOff>
      <xdr:row>46</xdr:row>
      <xdr:rowOff>137160</xdr:rowOff>
    </xdr:to>
    <xdr:sp macro="" textlink="">
      <xdr:nvSpPr>
        <xdr:cNvPr id="768" name="正方形/長方形 767"/>
        <xdr:cNvSpPr/>
      </xdr:nvSpPr>
      <xdr:spPr>
        <a:xfrm>
          <a:off x="1664716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87630</xdr:rowOff>
    </xdr:from>
    <xdr:to xmlns:xdr="http://schemas.openxmlformats.org/drawingml/2006/spreadsheetDrawing">
      <xdr:col>104</xdr:col>
      <xdr:colOff>127000</xdr:colOff>
      <xdr:row>48</xdr:row>
      <xdr:rowOff>0</xdr:rowOff>
    </xdr:to>
    <xdr:sp macro="" textlink="">
      <xdr:nvSpPr>
        <xdr:cNvPr id="769" name="正方形/長方形 768"/>
        <xdr:cNvSpPr/>
      </xdr:nvSpPr>
      <xdr:spPr>
        <a:xfrm>
          <a:off x="1664716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56515</xdr:rowOff>
    </xdr:from>
    <xdr:to xmlns:xdr="http://schemas.openxmlformats.org/drawingml/2006/spreadsheetDrawing">
      <xdr:col>110</xdr:col>
      <xdr:colOff>0</xdr:colOff>
      <xdr:row>46</xdr:row>
      <xdr:rowOff>137160</xdr:rowOff>
    </xdr:to>
    <xdr:sp macro="" textlink="">
      <xdr:nvSpPr>
        <xdr:cNvPr id="770" name="正方形/長方形 769"/>
        <xdr:cNvSpPr/>
      </xdr:nvSpPr>
      <xdr:spPr>
        <a:xfrm>
          <a:off x="1755267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87630</xdr:rowOff>
    </xdr:from>
    <xdr:to xmlns:xdr="http://schemas.openxmlformats.org/drawingml/2006/spreadsheetDrawing">
      <xdr:col>110</xdr:col>
      <xdr:colOff>0</xdr:colOff>
      <xdr:row>48</xdr:row>
      <xdr:rowOff>0</xdr:rowOff>
    </xdr:to>
    <xdr:sp macro="" textlink="">
      <xdr:nvSpPr>
        <xdr:cNvPr id="771" name="正方形/長方形 770"/>
        <xdr:cNvSpPr/>
      </xdr:nvSpPr>
      <xdr:spPr>
        <a:xfrm>
          <a:off x="1755267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56515</xdr:rowOff>
    </xdr:from>
    <xdr:to xmlns:xdr="http://schemas.openxmlformats.org/drawingml/2006/spreadsheetDrawing">
      <xdr:col>116</xdr:col>
      <xdr:colOff>0</xdr:colOff>
      <xdr:row>46</xdr:row>
      <xdr:rowOff>137160</xdr:rowOff>
    </xdr:to>
    <xdr:sp macro="" textlink="">
      <xdr:nvSpPr>
        <xdr:cNvPr id="772" name="正方形/長方形 771"/>
        <xdr:cNvSpPr/>
      </xdr:nvSpPr>
      <xdr:spPr>
        <a:xfrm>
          <a:off x="1858518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46</xdr:row>
      <xdr:rowOff>87630</xdr:rowOff>
    </xdr:from>
    <xdr:to xmlns:xdr="http://schemas.openxmlformats.org/drawingml/2006/spreadsheetDrawing">
      <xdr:col>116</xdr:col>
      <xdr:colOff>0</xdr:colOff>
      <xdr:row>48</xdr:row>
      <xdr:rowOff>0</xdr:rowOff>
    </xdr:to>
    <xdr:sp macro="" textlink="">
      <xdr:nvSpPr>
        <xdr:cNvPr id="773" name="正方形/長方形 772"/>
        <xdr:cNvSpPr/>
      </xdr:nvSpPr>
      <xdr:spPr>
        <a:xfrm>
          <a:off x="1858518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80645</xdr:rowOff>
    </xdr:to>
    <xdr:sp macro="" textlink="">
      <xdr:nvSpPr>
        <xdr:cNvPr id="774" name="正方形/長方形 773"/>
        <xdr:cNvSpPr/>
      </xdr:nvSpPr>
      <xdr:spPr>
        <a:xfrm>
          <a:off x="16520160" y="7956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885" cy="221615"/>
    <xdr:sp macro="" textlink="">
      <xdr:nvSpPr>
        <xdr:cNvPr id="775" name="テキスト ボックス 774"/>
        <xdr:cNvSpPr txBox="1"/>
      </xdr:nvSpPr>
      <xdr:spPr>
        <a:xfrm>
          <a:off x="16500475" y="7771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6" name="直線コネクタ 775"/>
        <xdr:cNvCxnSpPr/>
      </xdr:nvCxnSpPr>
      <xdr:spPr>
        <a:xfrm>
          <a:off x="16520160" y="10158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43180</xdr:rowOff>
    </xdr:from>
    <xdr:to xmlns:xdr="http://schemas.openxmlformats.org/drawingml/2006/spreadsheetDrawing">
      <xdr:col>120</xdr:col>
      <xdr:colOff>114300</xdr:colOff>
      <xdr:row>59</xdr:row>
      <xdr:rowOff>43180</xdr:rowOff>
    </xdr:to>
    <xdr:cxnSp macro="">
      <xdr:nvCxnSpPr>
        <xdr:cNvPr id="777" name="直線コネクタ 776"/>
        <xdr:cNvCxnSpPr/>
      </xdr:nvCxnSpPr>
      <xdr:spPr>
        <a:xfrm>
          <a:off x="16520160" y="979043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72390</xdr:rowOff>
    </xdr:from>
    <xdr:ext cx="246380" cy="254635"/>
    <xdr:sp macro="" textlink="">
      <xdr:nvSpPr>
        <xdr:cNvPr id="778" name="テキスト ボックス 777"/>
        <xdr:cNvSpPr txBox="1"/>
      </xdr:nvSpPr>
      <xdr:spPr>
        <a:xfrm>
          <a:off x="16308070" y="9654540"/>
          <a:ext cx="246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5715</xdr:rowOff>
    </xdr:from>
    <xdr:to xmlns:xdr="http://schemas.openxmlformats.org/drawingml/2006/spreadsheetDrawing">
      <xdr:col>120</xdr:col>
      <xdr:colOff>114300</xdr:colOff>
      <xdr:row>57</xdr:row>
      <xdr:rowOff>5715</xdr:rowOff>
    </xdr:to>
    <xdr:cxnSp macro="">
      <xdr:nvCxnSpPr>
        <xdr:cNvPr id="779" name="直線コネクタ 778"/>
        <xdr:cNvCxnSpPr/>
      </xdr:nvCxnSpPr>
      <xdr:spPr>
        <a:xfrm>
          <a:off x="16520160" y="942276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34925</xdr:rowOff>
    </xdr:from>
    <xdr:ext cx="527685" cy="254635"/>
    <xdr:sp macro="" textlink="">
      <xdr:nvSpPr>
        <xdr:cNvPr id="780" name="テキスト ボックス 779"/>
        <xdr:cNvSpPr txBox="1"/>
      </xdr:nvSpPr>
      <xdr:spPr>
        <a:xfrm>
          <a:off x="16043910" y="928687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137160</xdr:rowOff>
    </xdr:from>
    <xdr:to xmlns:xdr="http://schemas.openxmlformats.org/drawingml/2006/spreadsheetDrawing">
      <xdr:col>120</xdr:col>
      <xdr:colOff>114300</xdr:colOff>
      <xdr:row>54</xdr:row>
      <xdr:rowOff>137160</xdr:rowOff>
    </xdr:to>
    <xdr:cxnSp macro="">
      <xdr:nvCxnSpPr>
        <xdr:cNvPr id="781" name="直線コネクタ 780"/>
        <xdr:cNvCxnSpPr/>
      </xdr:nvCxnSpPr>
      <xdr:spPr>
        <a:xfrm>
          <a:off x="16520160" y="90589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165100</xdr:rowOff>
    </xdr:from>
    <xdr:ext cx="527685" cy="250825"/>
    <xdr:sp macro="" textlink="">
      <xdr:nvSpPr>
        <xdr:cNvPr id="782" name="テキスト ボックス 781"/>
        <xdr:cNvSpPr txBox="1"/>
      </xdr:nvSpPr>
      <xdr:spPr>
        <a:xfrm>
          <a:off x="16043910" y="89217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99695</xdr:rowOff>
    </xdr:from>
    <xdr:to xmlns:xdr="http://schemas.openxmlformats.org/drawingml/2006/spreadsheetDrawing">
      <xdr:col>120</xdr:col>
      <xdr:colOff>114300</xdr:colOff>
      <xdr:row>52</xdr:row>
      <xdr:rowOff>99695</xdr:rowOff>
    </xdr:to>
    <xdr:cxnSp macro="">
      <xdr:nvCxnSpPr>
        <xdr:cNvPr id="783" name="直線コネクタ 782"/>
        <xdr:cNvCxnSpPr/>
      </xdr:nvCxnSpPr>
      <xdr:spPr>
        <a:xfrm>
          <a:off x="16520160" y="869124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128905</xdr:rowOff>
    </xdr:from>
    <xdr:ext cx="527685" cy="248920"/>
    <xdr:sp macro="" textlink="">
      <xdr:nvSpPr>
        <xdr:cNvPr id="784" name="テキスト ボックス 783"/>
        <xdr:cNvSpPr txBox="1"/>
      </xdr:nvSpPr>
      <xdr:spPr>
        <a:xfrm>
          <a:off x="16043910" y="855535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62230</xdr:rowOff>
    </xdr:from>
    <xdr:to xmlns:xdr="http://schemas.openxmlformats.org/drawingml/2006/spreadsheetDrawing">
      <xdr:col>120</xdr:col>
      <xdr:colOff>114300</xdr:colOff>
      <xdr:row>50</xdr:row>
      <xdr:rowOff>62230</xdr:rowOff>
    </xdr:to>
    <xdr:cxnSp macro="">
      <xdr:nvCxnSpPr>
        <xdr:cNvPr id="785" name="直線コネクタ 784"/>
        <xdr:cNvCxnSpPr/>
      </xdr:nvCxnSpPr>
      <xdr:spPr>
        <a:xfrm>
          <a:off x="16520160" y="832358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91440</xdr:rowOff>
    </xdr:from>
    <xdr:ext cx="527685" cy="248920"/>
    <xdr:sp macro="" textlink="">
      <xdr:nvSpPr>
        <xdr:cNvPr id="786" name="テキスト ボックス 785"/>
        <xdr:cNvSpPr txBox="1"/>
      </xdr:nvSpPr>
      <xdr:spPr>
        <a:xfrm>
          <a:off x="16043910" y="8187690"/>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520160" y="7956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53975</xdr:rowOff>
    </xdr:from>
    <xdr:ext cx="527685" cy="248920"/>
    <xdr:sp macro="" textlink="">
      <xdr:nvSpPr>
        <xdr:cNvPr id="788" name="テキスト ボックス 787"/>
        <xdr:cNvSpPr txBox="1"/>
      </xdr:nvSpPr>
      <xdr:spPr>
        <a:xfrm>
          <a:off x="16043910" y="78200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80645</xdr:rowOff>
    </xdr:to>
    <xdr:sp macro="" textlink="">
      <xdr:nvSpPr>
        <xdr:cNvPr id="789" name="貸付金グラフ枠"/>
        <xdr:cNvSpPr/>
      </xdr:nvSpPr>
      <xdr:spPr>
        <a:xfrm>
          <a:off x="16520160" y="7956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146685</xdr:rowOff>
    </xdr:from>
    <xdr:to xmlns:xdr="http://schemas.openxmlformats.org/drawingml/2006/spreadsheetDrawing">
      <xdr:col>116</xdr:col>
      <xdr:colOff>62865</xdr:colOff>
      <xdr:row>59</xdr:row>
      <xdr:rowOff>43180</xdr:rowOff>
    </xdr:to>
    <xdr:cxnSp macro="">
      <xdr:nvCxnSpPr>
        <xdr:cNvPr id="790" name="直線コネクタ 789"/>
        <xdr:cNvCxnSpPr/>
      </xdr:nvCxnSpPr>
      <xdr:spPr>
        <a:xfrm flipV="1">
          <a:off x="20023455" y="8408035"/>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46990</xdr:rowOff>
    </xdr:from>
    <xdr:ext cx="247015" cy="254635"/>
    <xdr:sp macro="" textlink="">
      <xdr:nvSpPr>
        <xdr:cNvPr id="791" name="貸付金最小値テキスト"/>
        <xdr:cNvSpPr txBox="1"/>
      </xdr:nvSpPr>
      <xdr:spPr>
        <a:xfrm>
          <a:off x="20076160" y="9794240"/>
          <a:ext cx="247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43180</xdr:rowOff>
    </xdr:from>
    <xdr:to xmlns:xdr="http://schemas.openxmlformats.org/drawingml/2006/spreadsheetDrawing">
      <xdr:col>116</xdr:col>
      <xdr:colOff>152400</xdr:colOff>
      <xdr:row>59</xdr:row>
      <xdr:rowOff>43180</xdr:rowOff>
    </xdr:to>
    <xdr:cxnSp macro="">
      <xdr:nvCxnSpPr>
        <xdr:cNvPr id="792" name="直線コネクタ 791"/>
        <xdr:cNvCxnSpPr/>
      </xdr:nvCxnSpPr>
      <xdr:spPr>
        <a:xfrm>
          <a:off x="19954875" y="979043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95250</xdr:rowOff>
    </xdr:from>
    <xdr:ext cx="532130" cy="248920"/>
    <xdr:sp macro="" textlink="">
      <xdr:nvSpPr>
        <xdr:cNvPr id="793" name="貸付金最大値テキスト"/>
        <xdr:cNvSpPr txBox="1"/>
      </xdr:nvSpPr>
      <xdr:spPr>
        <a:xfrm>
          <a:off x="20076160" y="8191500"/>
          <a:ext cx="532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146685</xdr:rowOff>
    </xdr:from>
    <xdr:to xmlns:xdr="http://schemas.openxmlformats.org/drawingml/2006/spreadsheetDrawing">
      <xdr:col>116</xdr:col>
      <xdr:colOff>152400</xdr:colOff>
      <xdr:row>50</xdr:row>
      <xdr:rowOff>146685</xdr:rowOff>
    </xdr:to>
    <xdr:cxnSp macro="">
      <xdr:nvCxnSpPr>
        <xdr:cNvPr id="794" name="直線コネクタ 793"/>
        <xdr:cNvCxnSpPr/>
      </xdr:nvCxnSpPr>
      <xdr:spPr>
        <a:xfrm>
          <a:off x="19954875" y="840803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172085</xdr:colOff>
      <xdr:row>55</xdr:row>
      <xdr:rowOff>149860</xdr:rowOff>
    </xdr:from>
    <xdr:to xmlns:xdr="http://schemas.openxmlformats.org/drawingml/2006/spreadsheetDrawing">
      <xdr:col>116</xdr:col>
      <xdr:colOff>63500</xdr:colOff>
      <xdr:row>56</xdr:row>
      <xdr:rowOff>128905</xdr:rowOff>
    </xdr:to>
    <xdr:cxnSp macro="">
      <xdr:nvCxnSpPr>
        <xdr:cNvPr id="795" name="直線コネクタ 794"/>
        <xdr:cNvCxnSpPr/>
      </xdr:nvCxnSpPr>
      <xdr:spPr>
        <a:xfrm>
          <a:off x="19273520" y="9236710"/>
          <a:ext cx="75184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140335</xdr:rowOff>
    </xdr:from>
    <xdr:ext cx="467360" cy="254635"/>
    <xdr:sp macro="" textlink="">
      <xdr:nvSpPr>
        <xdr:cNvPr id="796" name="貸付金平均値テキスト"/>
        <xdr:cNvSpPr txBox="1"/>
      </xdr:nvSpPr>
      <xdr:spPr>
        <a:xfrm>
          <a:off x="20076160" y="9557385"/>
          <a:ext cx="4673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162560</xdr:rowOff>
    </xdr:from>
    <xdr:to xmlns:xdr="http://schemas.openxmlformats.org/drawingml/2006/spreadsheetDrawing">
      <xdr:col>116</xdr:col>
      <xdr:colOff>114300</xdr:colOff>
      <xdr:row>58</xdr:row>
      <xdr:rowOff>93980</xdr:rowOff>
    </xdr:to>
    <xdr:sp macro="" textlink="">
      <xdr:nvSpPr>
        <xdr:cNvPr id="797" name="フローチャート: 判断 796"/>
        <xdr:cNvSpPr/>
      </xdr:nvSpPr>
      <xdr:spPr>
        <a:xfrm>
          <a:off x="19974560" y="957961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86995</xdr:rowOff>
    </xdr:from>
    <xdr:to xmlns:xdr="http://schemas.openxmlformats.org/drawingml/2006/spreadsheetDrawing">
      <xdr:col>111</xdr:col>
      <xdr:colOff>172085</xdr:colOff>
      <xdr:row>55</xdr:row>
      <xdr:rowOff>149860</xdr:rowOff>
    </xdr:to>
    <xdr:cxnSp macro="">
      <xdr:nvCxnSpPr>
        <xdr:cNvPr id="798" name="直線コネクタ 797"/>
        <xdr:cNvCxnSpPr/>
      </xdr:nvCxnSpPr>
      <xdr:spPr>
        <a:xfrm>
          <a:off x="18463895" y="9173845"/>
          <a:ext cx="80962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139700</xdr:rowOff>
    </xdr:from>
    <xdr:to xmlns:xdr="http://schemas.openxmlformats.org/drawingml/2006/spreadsheetDrawing">
      <xdr:col>112</xdr:col>
      <xdr:colOff>38100</xdr:colOff>
      <xdr:row>58</xdr:row>
      <xdr:rowOff>71120</xdr:rowOff>
    </xdr:to>
    <xdr:sp macro="" textlink="">
      <xdr:nvSpPr>
        <xdr:cNvPr id="799" name="フローチャート: 判断 798"/>
        <xdr:cNvSpPr/>
      </xdr:nvSpPr>
      <xdr:spPr>
        <a:xfrm>
          <a:off x="19228435" y="955675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62230</xdr:rowOff>
    </xdr:from>
    <xdr:ext cx="466090" cy="248920"/>
    <xdr:sp macro="" textlink="">
      <xdr:nvSpPr>
        <xdr:cNvPr id="800" name="テキスト ボックス 799"/>
        <xdr:cNvSpPr txBox="1"/>
      </xdr:nvSpPr>
      <xdr:spPr>
        <a:xfrm>
          <a:off x="19062700" y="964438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55</xdr:row>
      <xdr:rowOff>8255</xdr:rowOff>
    </xdr:from>
    <xdr:to xmlns:xdr="http://schemas.openxmlformats.org/drawingml/2006/spreadsheetDrawing">
      <xdr:col>107</xdr:col>
      <xdr:colOff>50800</xdr:colOff>
      <xdr:row>55</xdr:row>
      <xdr:rowOff>86995</xdr:rowOff>
    </xdr:to>
    <xdr:cxnSp macro="">
      <xdr:nvCxnSpPr>
        <xdr:cNvPr id="801" name="直線コネクタ 800"/>
        <xdr:cNvCxnSpPr/>
      </xdr:nvCxnSpPr>
      <xdr:spPr>
        <a:xfrm>
          <a:off x="17666970" y="9095105"/>
          <a:ext cx="79692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142875</xdr:rowOff>
    </xdr:from>
    <xdr:to xmlns:xdr="http://schemas.openxmlformats.org/drawingml/2006/spreadsheetDrawing">
      <xdr:col>107</xdr:col>
      <xdr:colOff>101600</xdr:colOff>
      <xdr:row>58</xdr:row>
      <xdr:rowOff>74295</xdr:rowOff>
    </xdr:to>
    <xdr:sp macro="" textlink="">
      <xdr:nvSpPr>
        <xdr:cNvPr id="802" name="フローチャート: 判断 801"/>
        <xdr:cNvSpPr/>
      </xdr:nvSpPr>
      <xdr:spPr>
        <a:xfrm>
          <a:off x="18413095" y="95599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66040</xdr:rowOff>
    </xdr:from>
    <xdr:ext cx="466090" cy="254635"/>
    <xdr:sp macro="" textlink="">
      <xdr:nvSpPr>
        <xdr:cNvPr id="803" name="テキスト ボックス 802"/>
        <xdr:cNvSpPr txBox="1"/>
      </xdr:nvSpPr>
      <xdr:spPr>
        <a:xfrm>
          <a:off x="18247360" y="964819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172085</xdr:colOff>
      <xdr:row>54</xdr:row>
      <xdr:rowOff>19685</xdr:rowOff>
    </xdr:from>
    <xdr:to xmlns:xdr="http://schemas.openxmlformats.org/drawingml/2006/spreadsheetDrawing">
      <xdr:col>102</xdr:col>
      <xdr:colOff>114300</xdr:colOff>
      <xdr:row>55</xdr:row>
      <xdr:rowOff>8255</xdr:rowOff>
    </xdr:to>
    <xdr:cxnSp macro="">
      <xdr:nvCxnSpPr>
        <xdr:cNvPr id="804" name="直線コネクタ 803"/>
        <xdr:cNvCxnSpPr/>
      </xdr:nvCxnSpPr>
      <xdr:spPr>
        <a:xfrm>
          <a:off x="16864330" y="8941435"/>
          <a:ext cx="80264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128905</xdr:rowOff>
    </xdr:from>
    <xdr:to xmlns:xdr="http://schemas.openxmlformats.org/drawingml/2006/spreadsheetDrawing">
      <xdr:col>102</xdr:col>
      <xdr:colOff>165100</xdr:colOff>
      <xdr:row>58</xdr:row>
      <xdr:rowOff>60325</xdr:rowOff>
    </xdr:to>
    <xdr:sp macro="" textlink="">
      <xdr:nvSpPr>
        <xdr:cNvPr id="805" name="フローチャート: 判断 804"/>
        <xdr:cNvSpPr/>
      </xdr:nvSpPr>
      <xdr:spPr>
        <a:xfrm>
          <a:off x="17616170" y="954595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51435</xdr:rowOff>
    </xdr:from>
    <xdr:ext cx="463550" cy="248920"/>
    <xdr:sp macro="" textlink="">
      <xdr:nvSpPr>
        <xdr:cNvPr id="806" name="テキスト ボックス 805"/>
        <xdr:cNvSpPr txBox="1"/>
      </xdr:nvSpPr>
      <xdr:spPr>
        <a:xfrm>
          <a:off x="17450435" y="963358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121285</xdr:rowOff>
    </xdr:from>
    <xdr:to xmlns:xdr="http://schemas.openxmlformats.org/drawingml/2006/spreadsheetDrawing">
      <xdr:col>98</xdr:col>
      <xdr:colOff>38100</xdr:colOff>
      <xdr:row>58</xdr:row>
      <xdr:rowOff>52705</xdr:rowOff>
    </xdr:to>
    <xdr:sp macro="" textlink="">
      <xdr:nvSpPr>
        <xdr:cNvPr id="807" name="フローチャート: 判断 806"/>
        <xdr:cNvSpPr/>
      </xdr:nvSpPr>
      <xdr:spPr>
        <a:xfrm>
          <a:off x="16819245" y="953833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43180</xdr:rowOff>
    </xdr:from>
    <xdr:ext cx="466090" cy="254635"/>
    <xdr:sp macro="" textlink="">
      <xdr:nvSpPr>
        <xdr:cNvPr id="808" name="テキスト ボックス 807"/>
        <xdr:cNvSpPr txBox="1"/>
      </xdr:nvSpPr>
      <xdr:spPr>
        <a:xfrm>
          <a:off x="16653510" y="9625330"/>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59460" cy="254635"/>
    <xdr:sp macro="" textlink="">
      <xdr:nvSpPr>
        <xdr:cNvPr id="809" name="テキスト ボックス 808"/>
        <xdr:cNvSpPr txBox="1"/>
      </xdr:nvSpPr>
      <xdr:spPr>
        <a:xfrm>
          <a:off x="1985327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172085</xdr:colOff>
      <xdr:row>61</xdr:row>
      <xdr:rowOff>78105</xdr:rowOff>
    </xdr:from>
    <xdr:ext cx="762000" cy="254635"/>
    <xdr:sp macro="" textlink="">
      <xdr:nvSpPr>
        <xdr:cNvPr id="810" name="テキスト ボックス 809"/>
        <xdr:cNvSpPr txBox="1"/>
      </xdr:nvSpPr>
      <xdr:spPr>
        <a:xfrm>
          <a:off x="1910143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62000" cy="254635"/>
    <xdr:sp macro="" textlink="">
      <xdr:nvSpPr>
        <xdr:cNvPr id="811" name="テキスト ボックス 810"/>
        <xdr:cNvSpPr txBox="1"/>
      </xdr:nvSpPr>
      <xdr:spPr>
        <a:xfrm>
          <a:off x="1829181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59460" cy="254635"/>
    <xdr:sp macro="" textlink="">
      <xdr:nvSpPr>
        <xdr:cNvPr id="812" name="テキスト ボックス 811"/>
        <xdr:cNvSpPr txBox="1"/>
      </xdr:nvSpPr>
      <xdr:spPr>
        <a:xfrm>
          <a:off x="1749488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172085</xdr:colOff>
      <xdr:row>61</xdr:row>
      <xdr:rowOff>78105</xdr:rowOff>
    </xdr:from>
    <xdr:ext cx="762000" cy="254635"/>
    <xdr:sp macro="" textlink="">
      <xdr:nvSpPr>
        <xdr:cNvPr id="813" name="テキスト ボックス 812"/>
        <xdr:cNvSpPr txBox="1"/>
      </xdr:nvSpPr>
      <xdr:spPr>
        <a:xfrm>
          <a:off x="1669224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78105</xdr:rowOff>
    </xdr:from>
    <xdr:to xmlns:xdr="http://schemas.openxmlformats.org/drawingml/2006/spreadsheetDrawing">
      <xdr:col>116</xdr:col>
      <xdr:colOff>114300</xdr:colOff>
      <xdr:row>57</xdr:row>
      <xdr:rowOff>9525</xdr:rowOff>
    </xdr:to>
    <xdr:sp macro="" textlink="">
      <xdr:nvSpPr>
        <xdr:cNvPr id="814" name="楕円 813"/>
        <xdr:cNvSpPr/>
      </xdr:nvSpPr>
      <xdr:spPr>
        <a:xfrm>
          <a:off x="19974560" y="933005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100965</xdr:rowOff>
    </xdr:from>
    <xdr:ext cx="532130" cy="254635"/>
    <xdr:sp macro="" textlink="">
      <xdr:nvSpPr>
        <xdr:cNvPr id="815" name="貸付金該当値テキスト"/>
        <xdr:cNvSpPr txBox="1"/>
      </xdr:nvSpPr>
      <xdr:spPr>
        <a:xfrm>
          <a:off x="20076160" y="9187815"/>
          <a:ext cx="532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99695</xdr:rowOff>
    </xdr:from>
    <xdr:to xmlns:xdr="http://schemas.openxmlformats.org/drawingml/2006/spreadsheetDrawing">
      <xdr:col>112</xdr:col>
      <xdr:colOff>38100</xdr:colOff>
      <xdr:row>56</xdr:row>
      <xdr:rowOff>31115</xdr:rowOff>
    </xdr:to>
    <xdr:sp macro="" textlink="">
      <xdr:nvSpPr>
        <xdr:cNvPr id="816" name="楕円 815"/>
        <xdr:cNvSpPr/>
      </xdr:nvSpPr>
      <xdr:spPr>
        <a:xfrm>
          <a:off x="19228435" y="9186545"/>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46990</xdr:rowOff>
    </xdr:from>
    <xdr:ext cx="528320" cy="254635"/>
    <xdr:sp macro="" textlink="">
      <xdr:nvSpPr>
        <xdr:cNvPr id="817" name="テキスト ボックス 816"/>
        <xdr:cNvSpPr txBox="1"/>
      </xdr:nvSpPr>
      <xdr:spPr>
        <a:xfrm>
          <a:off x="19030315" y="896874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36830</xdr:rowOff>
    </xdr:from>
    <xdr:to xmlns:xdr="http://schemas.openxmlformats.org/drawingml/2006/spreadsheetDrawing">
      <xdr:col>107</xdr:col>
      <xdr:colOff>101600</xdr:colOff>
      <xdr:row>55</xdr:row>
      <xdr:rowOff>136525</xdr:rowOff>
    </xdr:to>
    <xdr:sp macro="" textlink="">
      <xdr:nvSpPr>
        <xdr:cNvPr id="818" name="楕円 817"/>
        <xdr:cNvSpPr/>
      </xdr:nvSpPr>
      <xdr:spPr>
        <a:xfrm>
          <a:off x="18413095" y="91236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53</xdr:row>
      <xdr:rowOff>153035</xdr:rowOff>
    </xdr:from>
    <xdr:ext cx="530860" cy="248920"/>
    <xdr:sp macro="" textlink="">
      <xdr:nvSpPr>
        <xdr:cNvPr id="819" name="テキスト ボックス 818"/>
        <xdr:cNvSpPr txBox="1"/>
      </xdr:nvSpPr>
      <xdr:spPr>
        <a:xfrm>
          <a:off x="18233390" y="890968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127635</xdr:rowOff>
    </xdr:from>
    <xdr:to xmlns:xdr="http://schemas.openxmlformats.org/drawingml/2006/spreadsheetDrawing">
      <xdr:col>102</xdr:col>
      <xdr:colOff>165100</xdr:colOff>
      <xdr:row>55</xdr:row>
      <xdr:rowOff>59055</xdr:rowOff>
    </xdr:to>
    <xdr:sp macro="" textlink="">
      <xdr:nvSpPr>
        <xdr:cNvPr id="820" name="楕円 819"/>
        <xdr:cNvSpPr/>
      </xdr:nvSpPr>
      <xdr:spPr>
        <a:xfrm>
          <a:off x="17616170" y="904938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53</xdr:row>
      <xdr:rowOff>74295</xdr:rowOff>
    </xdr:from>
    <xdr:ext cx="530860" cy="254635"/>
    <xdr:sp macro="" textlink="">
      <xdr:nvSpPr>
        <xdr:cNvPr id="821" name="テキスト ボックス 820"/>
        <xdr:cNvSpPr txBox="1"/>
      </xdr:nvSpPr>
      <xdr:spPr>
        <a:xfrm>
          <a:off x="17418050" y="883094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53</xdr:row>
      <xdr:rowOff>137795</xdr:rowOff>
    </xdr:from>
    <xdr:to xmlns:xdr="http://schemas.openxmlformats.org/drawingml/2006/spreadsheetDrawing">
      <xdr:col>98</xdr:col>
      <xdr:colOff>38100</xdr:colOff>
      <xdr:row>54</xdr:row>
      <xdr:rowOff>69215</xdr:rowOff>
    </xdr:to>
    <xdr:sp macro="" textlink="">
      <xdr:nvSpPr>
        <xdr:cNvPr id="822" name="楕円 821"/>
        <xdr:cNvSpPr/>
      </xdr:nvSpPr>
      <xdr:spPr>
        <a:xfrm>
          <a:off x="16819245" y="8894445"/>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85725</xdr:rowOff>
    </xdr:from>
    <xdr:ext cx="528320" cy="248920"/>
    <xdr:sp macro="" textlink="">
      <xdr:nvSpPr>
        <xdr:cNvPr id="823" name="テキスト ボックス 822"/>
        <xdr:cNvSpPr txBox="1"/>
      </xdr:nvSpPr>
      <xdr:spPr>
        <a:xfrm>
          <a:off x="16621125" y="8677275"/>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56515</xdr:rowOff>
    </xdr:from>
    <xdr:to xmlns:xdr="http://schemas.openxmlformats.org/drawingml/2006/spreadsheetDrawing">
      <xdr:col>120</xdr:col>
      <xdr:colOff>114300</xdr:colOff>
      <xdr:row>65</xdr:row>
      <xdr:rowOff>31115</xdr:rowOff>
    </xdr:to>
    <xdr:sp macro="" textlink="">
      <xdr:nvSpPr>
        <xdr:cNvPr id="824" name="正方形/長方形 823"/>
        <xdr:cNvSpPr/>
      </xdr:nvSpPr>
      <xdr:spPr>
        <a:xfrm>
          <a:off x="16520160" y="10464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56515</xdr:rowOff>
    </xdr:from>
    <xdr:to xmlns:xdr="http://schemas.openxmlformats.org/drawingml/2006/spreadsheetDrawing">
      <xdr:col>104</xdr:col>
      <xdr:colOff>127000</xdr:colOff>
      <xdr:row>66</xdr:row>
      <xdr:rowOff>137160</xdr:rowOff>
    </xdr:to>
    <xdr:sp macro="" textlink="">
      <xdr:nvSpPr>
        <xdr:cNvPr id="825" name="正方形/長方形 824"/>
        <xdr:cNvSpPr/>
      </xdr:nvSpPr>
      <xdr:spPr>
        <a:xfrm>
          <a:off x="1664716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87630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64716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56515</xdr:rowOff>
    </xdr:from>
    <xdr:to xmlns:xdr="http://schemas.openxmlformats.org/drawingml/2006/spreadsheetDrawing">
      <xdr:col>110</xdr:col>
      <xdr:colOff>0</xdr:colOff>
      <xdr:row>66</xdr:row>
      <xdr:rowOff>137160</xdr:rowOff>
    </xdr:to>
    <xdr:sp macro="" textlink="">
      <xdr:nvSpPr>
        <xdr:cNvPr id="827" name="正方形/長方形 826"/>
        <xdr:cNvSpPr/>
      </xdr:nvSpPr>
      <xdr:spPr>
        <a:xfrm>
          <a:off x="1755267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87630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55267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56515</xdr:rowOff>
    </xdr:from>
    <xdr:to xmlns:xdr="http://schemas.openxmlformats.org/drawingml/2006/spreadsheetDrawing">
      <xdr:col>116</xdr:col>
      <xdr:colOff>0</xdr:colOff>
      <xdr:row>66</xdr:row>
      <xdr:rowOff>137160</xdr:rowOff>
    </xdr:to>
    <xdr:sp macro="" textlink="">
      <xdr:nvSpPr>
        <xdr:cNvPr id="829" name="正方形/長方形 828"/>
        <xdr:cNvSpPr/>
      </xdr:nvSpPr>
      <xdr:spPr>
        <a:xfrm>
          <a:off x="1858518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66</xdr:row>
      <xdr:rowOff>87630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58518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80645</xdr:rowOff>
    </xdr:to>
    <xdr:sp macro="" textlink="">
      <xdr:nvSpPr>
        <xdr:cNvPr id="831" name="正方形/長方形 830"/>
        <xdr:cNvSpPr/>
      </xdr:nvSpPr>
      <xdr:spPr>
        <a:xfrm>
          <a:off x="16520160" y="11258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9885" cy="221615"/>
    <xdr:sp macro="" textlink="">
      <xdr:nvSpPr>
        <xdr:cNvPr id="832" name="テキスト ボックス 831"/>
        <xdr:cNvSpPr txBox="1"/>
      </xdr:nvSpPr>
      <xdr:spPr>
        <a:xfrm>
          <a:off x="16500475" y="11073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33" name="直線コネクタ 832"/>
        <xdr:cNvCxnSpPr/>
      </xdr:nvCxnSpPr>
      <xdr:spPr>
        <a:xfrm>
          <a:off x="16520160" y="13460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109220</xdr:rowOff>
    </xdr:from>
    <xdr:ext cx="246380" cy="254635"/>
    <xdr:sp macro="" textlink="">
      <xdr:nvSpPr>
        <xdr:cNvPr id="834" name="テキスト ボックス 833"/>
        <xdr:cNvSpPr txBox="1"/>
      </xdr:nvSpPr>
      <xdr:spPr>
        <a:xfrm>
          <a:off x="16308070" y="13323570"/>
          <a:ext cx="246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137160</xdr:rowOff>
    </xdr:from>
    <xdr:to xmlns:xdr="http://schemas.openxmlformats.org/drawingml/2006/spreadsheetDrawing">
      <xdr:col>120</xdr:col>
      <xdr:colOff>114300</xdr:colOff>
      <xdr:row>79</xdr:row>
      <xdr:rowOff>137160</xdr:rowOff>
    </xdr:to>
    <xdr:cxnSp macro="">
      <xdr:nvCxnSpPr>
        <xdr:cNvPr id="835" name="直線コネクタ 834"/>
        <xdr:cNvCxnSpPr/>
      </xdr:nvCxnSpPr>
      <xdr:spPr>
        <a:xfrm>
          <a:off x="16520160" y="131864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165100</xdr:rowOff>
    </xdr:from>
    <xdr:ext cx="527685" cy="250825"/>
    <xdr:sp macro="" textlink="">
      <xdr:nvSpPr>
        <xdr:cNvPr id="836" name="テキスト ボックス 835"/>
        <xdr:cNvSpPr txBox="1"/>
      </xdr:nvSpPr>
      <xdr:spPr>
        <a:xfrm>
          <a:off x="16043910" y="130492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25400</xdr:rowOff>
    </xdr:from>
    <xdr:to xmlns:xdr="http://schemas.openxmlformats.org/drawingml/2006/spreadsheetDrawing">
      <xdr:col>120</xdr:col>
      <xdr:colOff>114300</xdr:colOff>
      <xdr:row>78</xdr:row>
      <xdr:rowOff>25400</xdr:rowOff>
    </xdr:to>
    <xdr:cxnSp macro="">
      <xdr:nvCxnSpPr>
        <xdr:cNvPr id="837" name="直線コネクタ 836"/>
        <xdr:cNvCxnSpPr/>
      </xdr:nvCxnSpPr>
      <xdr:spPr>
        <a:xfrm>
          <a:off x="16520160" y="12909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53975</xdr:rowOff>
    </xdr:from>
    <xdr:ext cx="527685" cy="248920"/>
    <xdr:sp macro="" textlink="">
      <xdr:nvSpPr>
        <xdr:cNvPr id="838" name="テキスト ボックス 837"/>
        <xdr:cNvSpPr txBox="1"/>
      </xdr:nvSpPr>
      <xdr:spPr>
        <a:xfrm>
          <a:off x="16043910" y="127730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80645</xdr:rowOff>
    </xdr:from>
    <xdr:to xmlns:xdr="http://schemas.openxmlformats.org/drawingml/2006/spreadsheetDrawing">
      <xdr:col>120</xdr:col>
      <xdr:colOff>114300</xdr:colOff>
      <xdr:row>76</xdr:row>
      <xdr:rowOff>80645</xdr:rowOff>
    </xdr:to>
    <xdr:cxnSp macro="">
      <xdr:nvCxnSpPr>
        <xdr:cNvPr id="839" name="直線コネクタ 838"/>
        <xdr:cNvCxnSpPr/>
      </xdr:nvCxnSpPr>
      <xdr:spPr>
        <a:xfrm>
          <a:off x="16520160" y="126345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109220</xdr:rowOff>
    </xdr:from>
    <xdr:ext cx="527685" cy="254635"/>
    <xdr:sp macro="" textlink="">
      <xdr:nvSpPr>
        <xdr:cNvPr id="840" name="テキスト ボックス 839"/>
        <xdr:cNvSpPr txBox="1"/>
      </xdr:nvSpPr>
      <xdr:spPr>
        <a:xfrm>
          <a:off x="16043910" y="1249807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137160</xdr:rowOff>
    </xdr:from>
    <xdr:to xmlns:xdr="http://schemas.openxmlformats.org/drawingml/2006/spreadsheetDrawing">
      <xdr:col>120</xdr:col>
      <xdr:colOff>114300</xdr:colOff>
      <xdr:row>74</xdr:row>
      <xdr:rowOff>137160</xdr:rowOff>
    </xdr:to>
    <xdr:cxnSp macro="">
      <xdr:nvCxnSpPr>
        <xdr:cNvPr id="841" name="直線コネクタ 840"/>
        <xdr:cNvCxnSpPr/>
      </xdr:nvCxnSpPr>
      <xdr:spPr>
        <a:xfrm>
          <a:off x="16520160" y="123609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165100</xdr:rowOff>
    </xdr:from>
    <xdr:ext cx="527685" cy="250825"/>
    <xdr:sp macro="" textlink="">
      <xdr:nvSpPr>
        <xdr:cNvPr id="842" name="テキスト ボックス 841"/>
        <xdr:cNvSpPr txBox="1"/>
      </xdr:nvSpPr>
      <xdr:spPr>
        <a:xfrm>
          <a:off x="16043910" y="122237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25400</xdr:rowOff>
    </xdr:from>
    <xdr:to xmlns:xdr="http://schemas.openxmlformats.org/drawingml/2006/spreadsheetDrawing">
      <xdr:col>120</xdr:col>
      <xdr:colOff>114300</xdr:colOff>
      <xdr:row>73</xdr:row>
      <xdr:rowOff>25400</xdr:rowOff>
    </xdr:to>
    <xdr:cxnSp macro="">
      <xdr:nvCxnSpPr>
        <xdr:cNvPr id="843" name="直線コネクタ 842"/>
        <xdr:cNvCxnSpPr/>
      </xdr:nvCxnSpPr>
      <xdr:spPr>
        <a:xfrm>
          <a:off x="16520160" y="120840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53975</xdr:rowOff>
    </xdr:from>
    <xdr:ext cx="527685" cy="248920"/>
    <xdr:sp macro="" textlink="">
      <xdr:nvSpPr>
        <xdr:cNvPr id="844" name="テキスト ボックス 843"/>
        <xdr:cNvSpPr txBox="1"/>
      </xdr:nvSpPr>
      <xdr:spPr>
        <a:xfrm>
          <a:off x="16043910" y="119475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80645</xdr:rowOff>
    </xdr:from>
    <xdr:to xmlns:xdr="http://schemas.openxmlformats.org/drawingml/2006/spreadsheetDrawing">
      <xdr:col>120</xdr:col>
      <xdr:colOff>114300</xdr:colOff>
      <xdr:row>71</xdr:row>
      <xdr:rowOff>80645</xdr:rowOff>
    </xdr:to>
    <xdr:cxnSp macro="">
      <xdr:nvCxnSpPr>
        <xdr:cNvPr id="845" name="直線コネクタ 844"/>
        <xdr:cNvCxnSpPr/>
      </xdr:nvCxnSpPr>
      <xdr:spPr>
        <a:xfrm>
          <a:off x="16520160" y="11809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70</xdr:row>
      <xdr:rowOff>109220</xdr:rowOff>
    </xdr:from>
    <xdr:ext cx="527685" cy="254635"/>
    <xdr:sp macro="" textlink="">
      <xdr:nvSpPr>
        <xdr:cNvPr id="846" name="テキスト ボックス 845"/>
        <xdr:cNvSpPr txBox="1"/>
      </xdr:nvSpPr>
      <xdr:spPr>
        <a:xfrm>
          <a:off x="16043910" y="1167257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69</xdr:row>
      <xdr:rowOff>137160</xdr:rowOff>
    </xdr:from>
    <xdr:to xmlns:xdr="http://schemas.openxmlformats.org/drawingml/2006/spreadsheetDrawing">
      <xdr:col>120</xdr:col>
      <xdr:colOff>114300</xdr:colOff>
      <xdr:row>69</xdr:row>
      <xdr:rowOff>137160</xdr:rowOff>
    </xdr:to>
    <xdr:cxnSp macro="">
      <xdr:nvCxnSpPr>
        <xdr:cNvPr id="847" name="直線コネクタ 846"/>
        <xdr:cNvCxnSpPr/>
      </xdr:nvCxnSpPr>
      <xdr:spPr>
        <a:xfrm>
          <a:off x="16520160" y="115354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68</xdr:row>
      <xdr:rowOff>165100</xdr:rowOff>
    </xdr:from>
    <xdr:ext cx="527685" cy="250825"/>
    <xdr:sp macro="" textlink="">
      <xdr:nvSpPr>
        <xdr:cNvPr id="848" name="テキスト ボックス 847"/>
        <xdr:cNvSpPr txBox="1"/>
      </xdr:nvSpPr>
      <xdr:spPr>
        <a:xfrm>
          <a:off x="16043910" y="113982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9" name="直線コネクタ 848"/>
        <xdr:cNvCxnSpPr/>
      </xdr:nvCxnSpPr>
      <xdr:spPr>
        <a:xfrm>
          <a:off x="16520160" y="11258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53975</xdr:rowOff>
    </xdr:from>
    <xdr:ext cx="527685" cy="248920"/>
    <xdr:sp macro="" textlink="">
      <xdr:nvSpPr>
        <xdr:cNvPr id="850" name="テキスト ボックス 849"/>
        <xdr:cNvSpPr txBox="1"/>
      </xdr:nvSpPr>
      <xdr:spPr>
        <a:xfrm>
          <a:off x="16043910" y="111220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80645</xdr:rowOff>
    </xdr:to>
    <xdr:sp macro="" textlink="">
      <xdr:nvSpPr>
        <xdr:cNvPr id="851" name="繰出金グラフ枠"/>
        <xdr:cNvSpPr/>
      </xdr:nvSpPr>
      <xdr:spPr>
        <a:xfrm>
          <a:off x="16520160" y="11258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137160</xdr:rowOff>
    </xdr:from>
    <xdr:to xmlns:xdr="http://schemas.openxmlformats.org/drawingml/2006/spreadsheetDrawing">
      <xdr:col>116</xdr:col>
      <xdr:colOff>62865</xdr:colOff>
      <xdr:row>79</xdr:row>
      <xdr:rowOff>3175</xdr:rowOff>
    </xdr:to>
    <xdr:cxnSp macro="">
      <xdr:nvCxnSpPr>
        <xdr:cNvPr id="852" name="直線コネクタ 851"/>
        <xdr:cNvCxnSpPr/>
      </xdr:nvCxnSpPr>
      <xdr:spPr>
        <a:xfrm flipV="1">
          <a:off x="20023455" y="1170051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6985</xdr:rowOff>
    </xdr:from>
    <xdr:ext cx="532130" cy="254635"/>
    <xdr:sp macro="" textlink="">
      <xdr:nvSpPr>
        <xdr:cNvPr id="853" name="繰出金最小値テキスト"/>
        <xdr:cNvSpPr txBox="1"/>
      </xdr:nvSpPr>
      <xdr:spPr>
        <a:xfrm>
          <a:off x="20076160" y="13056235"/>
          <a:ext cx="532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854" name="直線コネクタ 853"/>
        <xdr:cNvCxnSpPr/>
      </xdr:nvCxnSpPr>
      <xdr:spPr>
        <a:xfrm>
          <a:off x="19954875" y="1305242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85090</xdr:rowOff>
    </xdr:from>
    <xdr:ext cx="532130" cy="248920"/>
    <xdr:sp macro="" textlink="">
      <xdr:nvSpPr>
        <xdr:cNvPr id="855" name="繰出金最大値テキスト"/>
        <xdr:cNvSpPr txBox="1"/>
      </xdr:nvSpPr>
      <xdr:spPr>
        <a:xfrm>
          <a:off x="20076160" y="11483340"/>
          <a:ext cx="532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137160</xdr:rowOff>
    </xdr:from>
    <xdr:to xmlns:xdr="http://schemas.openxmlformats.org/drawingml/2006/spreadsheetDrawing">
      <xdr:col>116</xdr:col>
      <xdr:colOff>152400</xdr:colOff>
      <xdr:row>70</xdr:row>
      <xdr:rowOff>137160</xdr:rowOff>
    </xdr:to>
    <xdr:cxnSp macro="">
      <xdr:nvCxnSpPr>
        <xdr:cNvPr id="856" name="直線コネクタ 855"/>
        <xdr:cNvCxnSpPr/>
      </xdr:nvCxnSpPr>
      <xdr:spPr>
        <a:xfrm>
          <a:off x="19954875" y="117005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172085</xdr:colOff>
      <xdr:row>75</xdr:row>
      <xdr:rowOff>130810</xdr:rowOff>
    </xdr:from>
    <xdr:to xmlns:xdr="http://schemas.openxmlformats.org/drawingml/2006/spreadsheetDrawing">
      <xdr:col>116</xdr:col>
      <xdr:colOff>63500</xdr:colOff>
      <xdr:row>75</xdr:row>
      <xdr:rowOff>149860</xdr:rowOff>
    </xdr:to>
    <xdr:cxnSp macro="">
      <xdr:nvCxnSpPr>
        <xdr:cNvPr id="857" name="直線コネクタ 856"/>
        <xdr:cNvCxnSpPr/>
      </xdr:nvCxnSpPr>
      <xdr:spPr>
        <a:xfrm flipV="1">
          <a:off x="19273520" y="12519660"/>
          <a:ext cx="75184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48895</xdr:rowOff>
    </xdr:from>
    <xdr:ext cx="532130" cy="254635"/>
    <xdr:sp macro="" textlink="">
      <xdr:nvSpPr>
        <xdr:cNvPr id="858" name="繰出金平均値テキスト"/>
        <xdr:cNvSpPr txBox="1"/>
      </xdr:nvSpPr>
      <xdr:spPr>
        <a:xfrm>
          <a:off x="20076160" y="12272645"/>
          <a:ext cx="532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27305</xdr:rowOff>
    </xdr:from>
    <xdr:to xmlns:xdr="http://schemas.openxmlformats.org/drawingml/2006/spreadsheetDrawing">
      <xdr:col>116</xdr:col>
      <xdr:colOff>114300</xdr:colOff>
      <xdr:row>75</xdr:row>
      <xdr:rowOff>127000</xdr:rowOff>
    </xdr:to>
    <xdr:sp macro="" textlink="">
      <xdr:nvSpPr>
        <xdr:cNvPr id="859" name="フローチャート: 判断 858"/>
        <xdr:cNvSpPr/>
      </xdr:nvSpPr>
      <xdr:spPr>
        <a:xfrm>
          <a:off x="19974560" y="12416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24765</xdr:rowOff>
    </xdr:from>
    <xdr:to xmlns:xdr="http://schemas.openxmlformats.org/drawingml/2006/spreadsheetDrawing">
      <xdr:col>111</xdr:col>
      <xdr:colOff>172085</xdr:colOff>
      <xdr:row>75</xdr:row>
      <xdr:rowOff>149860</xdr:rowOff>
    </xdr:to>
    <xdr:cxnSp macro="">
      <xdr:nvCxnSpPr>
        <xdr:cNvPr id="860" name="直線コネクタ 859"/>
        <xdr:cNvCxnSpPr/>
      </xdr:nvCxnSpPr>
      <xdr:spPr>
        <a:xfrm>
          <a:off x="18463895" y="12083415"/>
          <a:ext cx="809625" cy="455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64770</xdr:rowOff>
    </xdr:from>
    <xdr:to xmlns:xdr="http://schemas.openxmlformats.org/drawingml/2006/spreadsheetDrawing">
      <xdr:col>112</xdr:col>
      <xdr:colOff>38100</xdr:colOff>
      <xdr:row>75</xdr:row>
      <xdr:rowOff>164465</xdr:rowOff>
    </xdr:to>
    <xdr:sp macro="" textlink="">
      <xdr:nvSpPr>
        <xdr:cNvPr id="861" name="フローチャート: 判断 860"/>
        <xdr:cNvSpPr/>
      </xdr:nvSpPr>
      <xdr:spPr>
        <a:xfrm>
          <a:off x="19228435" y="12453620"/>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12065</xdr:rowOff>
    </xdr:from>
    <xdr:ext cx="528320" cy="254635"/>
    <xdr:sp macro="" textlink="">
      <xdr:nvSpPr>
        <xdr:cNvPr id="862" name="テキスト ボックス 861"/>
        <xdr:cNvSpPr txBox="1"/>
      </xdr:nvSpPr>
      <xdr:spPr>
        <a:xfrm>
          <a:off x="19030315" y="1223581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24765</xdr:rowOff>
    </xdr:from>
    <xdr:to xmlns:xdr="http://schemas.openxmlformats.org/drawingml/2006/spreadsheetDrawing">
      <xdr:col>107</xdr:col>
      <xdr:colOff>50800</xdr:colOff>
      <xdr:row>73</xdr:row>
      <xdr:rowOff>78740</xdr:rowOff>
    </xdr:to>
    <xdr:cxnSp macro="">
      <xdr:nvCxnSpPr>
        <xdr:cNvPr id="863" name="直線コネクタ 862"/>
        <xdr:cNvCxnSpPr/>
      </xdr:nvCxnSpPr>
      <xdr:spPr>
        <a:xfrm flipV="1">
          <a:off x="17666970" y="12083415"/>
          <a:ext cx="7969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72390</xdr:rowOff>
    </xdr:from>
    <xdr:to xmlns:xdr="http://schemas.openxmlformats.org/drawingml/2006/spreadsheetDrawing">
      <xdr:col>107</xdr:col>
      <xdr:colOff>101600</xdr:colOff>
      <xdr:row>75</xdr:row>
      <xdr:rowOff>3810</xdr:rowOff>
    </xdr:to>
    <xdr:sp macro="" textlink="">
      <xdr:nvSpPr>
        <xdr:cNvPr id="864" name="フローチャート: 判断 863"/>
        <xdr:cNvSpPr/>
      </xdr:nvSpPr>
      <xdr:spPr>
        <a:xfrm>
          <a:off x="18413095" y="122961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163195</xdr:rowOff>
    </xdr:from>
    <xdr:ext cx="530860" cy="250190"/>
    <xdr:sp macro="" textlink="">
      <xdr:nvSpPr>
        <xdr:cNvPr id="865" name="テキスト ボックス 864"/>
        <xdr:cNvSpPr txBox="1"/>
      </xdr:nvSpPr>
      <xdr:spPr>
        <a:xfrm>
          <a:off x="18233390" y="12386945"/>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172085</xdr:colOff>
      <xdr:row>73</xdr:row>
      <xdr:rowOff>52705</xdr:rowOff>
    </xdr:from>
    <xdr:to xmlns:xdr="http://schemas.openxmlformats.org/drawingml/2006/spreadsheetDrawing">
      <xdr:col>102</xdr:col>
      <xdr:colOff>114300</xdr:colOff>
      <xdr:row>73</xdr:row>
      <xdr:rowOff>78740</xdr:rowOff>
    </xdr:to>
    <xdr:cxnSp macro="">
      <xdr:nvCxnSpPr>
        <xdr:cNvPr id="866" name="直線コネクタ 865"/>
        <xdr:cNvCxnSpPr/>
      </xdr:nvCxnSpPr>
      <xdr:spPr>
        <a:xfrm>
          <a:off x="16864330" y="12111355"/>
          <a:ext cx="80264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34925</xdr:rowOff>
    </xdr:from>
    <xdr:to xmlns:xdr="http://schemas.openxmlformats.org/drawingml/2006/spreadsheetDrawing">
      <xdr:col>102</xdr:col>
      <xdr:colOff>165100</xdr:colOff>
      <xdr:row>74</xdr:row>
      <xdr:rowOff>134620</xdr:rowOff>
    </xdr:to>
    <xdr:sp macro="" textlink="">
      <xdr:nvSpPr>
        <xdr:cNvPr id="867" name="フローチャート: 判断 866"/>
        <xdr:cNvSpPr/>
      </xdr:nvSpPr>
      <xdr:spPr>
        <a:xfrm>
          <a:off x="17616170" y="122586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126365</xdr:rowOff>
    </xdr:from>
    <xdr:ext cx="530860" cy="248920"/>
    <xdr:sp macro="" textlink="">
      <xdr:nvSpPr>
        <xdr:cNvPr id="868" name="テキスト ボックス 867"/>
        <xdr:cNvSpPr txBox="1"/>
      </xdr:nvSpPr>
      <xdr:spPr>
        <a:xfrm>
          <a:off x="17418050" y="123501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26670</xdr:rowOff>
    </xdr:from>
    <xdr:to xmlns:xdr="http://schemas.openxmlformats.org/drawingml/2006/spreadsheetDrawing">
      <xdr:col>98</xdr:col>
      <xdr:colOff>38100</xdr:colOff>
      <xdr:row>74</xdr:row>
      <xdr:rowOff>126365</xdr:rowOff>
    </xdr:to>
    <xdr:sp macro="" textlink="">
      <xdr:nvSpPr>
        <xdr:cNvPr id="869" name="フローチャート: 判断 868"/>
        <xdr:cNvSpPr/>
      </xdr:nvSpPr>
      <xdr:spPr>
        <a:xfrm>
          <a:off x="16819245" y="12250420"/>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117475</xdr:rowOff>
    </xdr:from>
    <xdr:ext cx="528320" cy="252730"/>
    <xdr:sp macro="" textlink="">
      <xdr:nvSpPr>
        <xdr:cNvPr id="870" name="テキスト ボックス 869"/>
        <xdr:cNvSpPr txBox="1"/>
      </xdr:nvSpPr>
      <xdr:spPr>
        <a:xfrm>
          <a:off x="16621125" y="123412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59460" cy="254635"/>
    <xdr:sp macro="" textlink="">
      <xdr:nvSpPr>
        <xdr:cNvPr id="871" name="テキスト ボックス 870"/>
        <xdr:cNvSpPr txBox="1"/>
      </xdr:nvSpPr>
      <xdr:spPr>
        <a:xfrm>
          <a:off x="1985327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172085</xdr:colOff>
      <xdr:row>81</xdr:row>
      <xdr:rowOff>78105</xdr:rowOff>
    </xdr:from>
    <xdr:ext cx="762000" cy="254635"/>
    <xdr:sp macro="" textlink="">
      <xdr:nvSpPr>
        <xdr:cNvPr id="872" name="テキスト ボックス 871"/>
        <xdr:cNvSpPr txBox="1"/>
      </xdr:nvSpPr>
      <xdr:spPr>
        <a:xfrm>
          <a:off x="19101435"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62000" cy="254635"/>
    <xdr:sp macro="" textlink="">
      <xdr:nvSpPr>
        <xdr:cNvPr id="873" name="テキスト ボックス 872"/>
        <xdr:cNvSpPr txBox="1"/>
      </xdr:nvSpPr>
      <xdr:spPr>
        <a:xfrm>
          <a:off x="1829181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59460" cy="254635"/>
    <xdr:sp macro="" textlink="">
      <xdr:nvSpPr>
        <xdr:cNvPr id="874" name="テキスト ボックス 873"/>
        <xdr:cNvSpPr txBox="1"/>
      </xdr:nvSpPr>
      <xdr:spPr>
        <a:xfrm>
          <a:off x="1749488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172085</xdr:colOff>
      <xdr:row>81</xdr:row>
      <xdr:rowOff>78105</xdr:rowOff>
    </xdr:from>
    <xdr:ext cx="762000" cy="254635"/>
    <xdr:sp macro="" textlink="">
      <xdr:nvSpPr>
        <xdr:cNvPr id="875" name="テキスト ボックス 874"/>
        <xdr:cNvSpPr txBox="1"/>
      </xdr:nvSpPr>
      <xdr:spPr>
        <a:xfrm>
          <a:off x="16692245"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80645</xdr:rowOff>
    </xdr:from>
    <xdr:to xmlns:xdr="http://schemas.openxmlformats.org/drawingml/2006/spreadsheetDrawing">
      <xdr:col>116</xdr:col>
      <xdr:colOff>114300</xdr:colOff>
      <xdr:row>76</xdr:row>
      <xdr:rowOff>12065</xdr:rowOff>
    </xdr:to>
    <xdr:sp macro="" textlink="">
      <xdr:nvSpPr>
        <xdr:cNvPr id="876" name="楕円 875"/>
        <xdr:cNvSpPr/>
      </xdr:nvSpPr>
      <xdr:spPr>
        <a:xfrm>
          <a:off x="19974560" y="1246949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60325</xdr:rowOff>
    </xdr:from>
    <xdr:ext cx="532130" cy="248920"/>
    <xdr:sp macro="" textlink="">
      <xdr:nvSpPr>
        <xdr:cNvPr id="877" name="繰出金該当値テキスト"/>
        <xdr:cNvSpPr txBox="1"/>
      </xdr:nvSpPr>
      <xdr:spPr>
        <a:xfrm>
          <a:off x="20076160" y="12449175"/>
          <a:ext cx="532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99695</xdr:rowOff>
    </xdr:from>
    <xdr:to xmlns:xdr="http://schemas.openxmlformats.org/drawingml/2006/spreadsheetDrawing">
      <xdr:col>112</xdr:col>
      <xdr:colOff>38100</xdr:colOff>
      <xdr:row>76</xdr:row>
      <xdr:rowOff>31115</xdr:rowOff>
    </xdr:to>
    <xdr:sp macro="" textlink="">
      <xdr:nvSpPr>
        <xdr:cNvPr id="878" name="楕円 877"/>
        <xdr:cNvSpPr/>
      </xdr:nvSpPr>
      <xdr:spPr>
        <a:xfrm>
          <a:off x="19228435" y="12488545"/>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22860</xdr:rowOff>
    </xdr:from>
    <xdr:ext cx="528320" cy="248920"/>
    <xdr:sp macro="" textlink="">
      <xdr:nvSpPr>
        <xdr:cNvPr id="879" name="テキスト ボックス 878"/>
        <xdr:cNvSpPr txBox="1"/>
      </xdr:nvSpPr>
      <xdr:spPr>
        <a:xfrm>
          <a:off x="19030315" y="1257681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142240</xdr:rowOff>
    </xdr:from>
    <xdr:to xmlns:xdr="http://schemas.openxmlformats.org/drawingml/2006/spreadsheetDrawing">
      <xdr:col>107</xdr:col>
      <xdr:colOff>101600</xdr:colOff>
      <xdr:row>73</xdr:row>
      <xdr:rowOff>73660</xdr:rowOff>
    </xdr:to>
    <xdr:sp macro="" textlink="">
      <xdr:nvSpPr>
        <xdr:cNvPr id="880" name="楕円 879"/>
        <xdr:cNvSpPr/>
      </xdr:nvSpPr>
      <xdr:spPr>
        <a:xfrm>
          <a:off x="18413095" y="1203579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90805</xdr:rowOff>
    </xdr:from>
    <xdr:ext cx="530860" cy="248920"/>
    <xdr:sp macro="" textlink="">
      <xdr:nvSpPr>
        <xdr:cNvPr id="881" name="テキスト ボックス 880"/>
        <xdr:cNvSpPr txBox="1"/>
      </xdr:nvSpPr>
      <xdr:spPr>
        <a:xfrm>
          <a:off x="18233390" y="1181925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29210</xdr:rowOff>
    </xdr:from>
    <xdr:to xmlns:xdr="http://schemas.openxmlformats.org/drawingml/2006/spreadsheetDrawing">
      <xdr:col>102</xdr:col>
      <xdr:colOff>165100</xdr:colOff>
      <xdr:row>73</xdr:row>
      <xdr:rowOff>129540</xdr:rowOff>
    </xdr:to>
    <xdr:sp macro="" textlink="">
      <xdr:nvSpPr>
        <xdr:cNvPr id="882" name="楕円 881"/>
        <xdr:cNvSpPr/>
      </xdr:nvSpPr>
      <xdr:spPr>
        <a:xfrm>
          <a:off x="17616170" y="120878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144780</xdr:rowOff>
    </xdr:from>
    <xdr:ext cx="530860" cy="254000"/>
    <xdr:sp macro="" textlink="">
      <xdr:nvSpPr>
        <xdr:cNvPr id="883" name="テキスト ボックス 882"/>
        <xdr:cNvSpPr txBox="1"/>
      </xdr:nvSpPr>
      <xdr:spPr>
        <a:xfrm>
          <a:off x="17418050" y="1187323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2540</xdr:rowOff>
    </xdr:from>
    <xdr:to xmlns:xdr="http://schemas.openxmlformats.org/drawingml/2006/spreadsheetDrawing">
      <xdr:col>98</xdr:col>
      <xdr:colOff>38100</xdr:colOff>
      <xdr:row>73</xdr:row>
      <xdr:rowOff>102235</xdr:rowOff>
    </xdr:to>
    <xdr:sp macro="" textlink="">
      <xdr:nvSpPr>
        <xdr:cNvPr id="884" name="楕円 883"/>
        <xdr:cNvSpPr/>
      </xdr:nvSpPr>
      <xdr:spPr>
        <a:xfrm>
          <a:off x="16819245" y="12061190"/>
          <a:ext cx="8318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118745</xdr:rowOff>
    </xdr:from>
    <xdr:ext cx="528320" cy="248920"/>
    <xdr:sp macro="" textlink="">
      <xdr:nvSpPr>
        <xdr:cNvPr id="885" name="テキスト ボックス 884"/>
        <xdr:cNvSpPr txBox="1"/>
      </xdr:nvSpPr>
      <xdr:spPr>
        <a:xfrm>
          <a:off x="16621125" y="11847195"/>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56515</xdr:rowOff>
    </xdr:from>
    <xdr:to xmlns:xdr="http://schemas.openxmlformats.org/drawingml/2006/spreadsheetDrawing">
      <xdr:col>120</xdr:col>
      <xdr:colOff>114300</xdr:colOff>
      <xdr:row>85</xdr:row>
      <xdr:rowOff>31115</xdr:rowOff>
    </xdr:to>
    <xdr:sp macro="" textlink="">
      <xdr:nvSpPr>
        <xdr:cNvPr id="886" name="正方形/長方形 885"/>
        <xdr:cNvSpPr/>
      </xdr:nvSpPr>
      <xdr:spPr>
        <a:xfrm>
          <a:off x="16520160" y="13766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56515</xdr:rowOff>
    </xdr:from>
    <xdr:to xmlns:xdr="http://schemas.openxmlformats.org/drawingml/2006/spreadsheetDrawing">
      <xdr:col>104</xdr:col>
      <xdr:colOff>127000</xdr:colOff>
      <xdr:row>86</xdr:row>
      <xdr:rowOff>137160</xdr:rowOff>
    </xdr:to>
    <xdr:sp macro="" textlink="">
      <xdr:nvSpPr>
        <xdr:cNvPr id="887" name="正方形/長方形 886"/>
        <xdr:cNvSpPr/>
      </xdr:nvSpPr>
      <xdr:spPr>
        <a:xfrm>
          <a:off x="1664716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87630</xdr:rowOff>
    </xdr:from>
    <xdr:to xmlns:xdr="http://schemas.openxmlformats.org/drawingml/2006/spreadsheetDrawing">
      <xdr:col>104</xdr:col>
      <xdr:colOff>127000</xdr:colOff>
      <xdr:row>88</xdr:row>
      <xdr:rowOff>0</xdr:rowOff>
    </xdr:to>
    <xdr:sp macro="" textlink="">
      <xdr:nvSpPr>
        <xdr:cNvPr id="888" name="正方形/長方形 887"/>
        <xdr:cNvSpPr/>
      </xdr:nvSpPr>
      <xdr:spPr>
        <a:xfrm>
          <a:off x="1664716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56515</xdr:rowOff>
    </xdr:from>
    <xdr:to xmlns:xdr="http://schemas.openxmlformats.org/drawingml/2006/spreadsheetDrawing">
      <xdr:col>110</xdr:col>
      <xdr:colOff>0</xdr:colOff>
      <xdr:row>86</xdr:row>
      <xdr:rowOff>137160</xdr:rowOff>
    </xdr:to>
    <xdr:sp macro="" textlink="">
      <xdr:nvSpPr>
        <xdr:cNvPr id="889" name="正方形/長方形 888"/>
        <xdr:cNvSpPr/>
      </xdr:nvSpPr>
      <xdr:spPr>
        <a:xfrm>
          <a:off x="1755267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87630</xdr:rowOff>
    </xdr:from>
    <xdr:to xmlns:xdr="http://schemas.openxmlformats.org/drawingml/2006/spreadsheetDrawing">
      <xdr:col>110</xdr:col>
      <xdr:colOff>0</xdr:colOff>
      <xdr:row>88</xdr:row>
      <xdr:rowOff>0</xdr:rowOff>
    </xdr:to>
    <xdr:sp macro="" textlink="">
      <xdr:nvSpPr>
        <xdr:cNvPr id="890" name="正方形/長方形 889"/>
        <xdr:cNvSpPr/>
      </xdr:nvSpPr>
      <xdr:spPr>
        <a:xfrm>
          <a:off x="1755267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56515</xdr:rowOff>
    </xdr:from>
    <xdr:to xmlns:xdr="http://schemas.openxmlformats.org/drawingml/2006/spreadsheetDrawing">
      <xdr:col>116</xdr:col>
      <xdr:colOff>0</xdr:colOff>
      <xdr:row>86</xdr:row>
      <xdr:rowOff>137160</xdr:rowOff>
    </xdr:to>
    <xdr:sp macro="" textlink="">
      <xdr:nvSpPr>
        <xdr:cNvPr id="891" name="正方形/長方形 890"/>
        <xdr:cNvSpPr/>
      </xdr:nvSpPr>
      <xdr:spPr>
        <a:xfrm>
          <a:off x="1858518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86</xdr:row>
      <xdr:rowOff>87630</xdr:rowOff>
    </xdr:from>
    <xdr:to xmlns:xdr="http://schemas.openxmlformats.org/drawingml/2006/spreadsheetDrawing">
      <xdr:col>116</xdr:col>
      <xdr:colOff>0</xdr:colOff>
      <xdr:row>88</xdr:row>
      <xdr:rowOff>0</xdr:rowOff>
    </xdr:to>
    <xdr:sp macro="" textlink="">
      <xdr:nvSpPr>
        <xdr:cNvPr id="892" name="正方形/長方形 891"/>
        <xdr:cNvSpPr/>
      </xdr:nvSpPr>
      <xdr:spPr>
        <a:xfrm>
          <a:off x="1858518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正方形/長方形 892"/>
        <xdr:cNvSpPr/>
      </xdr:nvSpPr>
      <xdr:spPr>
        <a:xfrm>
          <a:off x="16520160" y="14560550"/>
          <a:ext cx="424434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9885" cy="221615"/>
    <xdr:sp macro="" textlink="">
      <xdr:nvSpPr>
        <xdr:cNvPr id="894" name="テキスト ボックス 893"/>
        <xdr:cNvSpPr txBox="1"/>
      </xdr:nvSpPr>
      <xdr:spPr>
        <a:xfrm>
          <a:off x="16500475" y="14375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5" name="直線コネクタ 894"/>
        <xdr:cNvCxnSpPr/>
      </xdr:nvCxnSpPr>
      <xdr:spPr>
        <a:xfrm>
          <a:off x="16520160" y="1682750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6" name="直線コネクタ 895"/>
        <xdr:cNvCxnSpPr/>
      </xdr:nvCxnSpPr>
      <xdr:spPr>
        <a:xfrm>
          <a:off x="16520160" y="1568450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6380" cy="252730"/>
    <xdr:sp macro="" textlink="">
      <xdr:nvSpPr>
        <xdr:cNvPr id="897" name="テキスト ボックス 896"/>
        <xdr:cNvSpPr txBox="1"/>
      </xdr:nvSpPr>
      <xdr:spPr>
        <a:xfrm>
          <a:off x="16308070" y="15542260"/>
          <a:ext cx="2463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8" name="直線コネクタ 897"/>
        <xdr:cNvCxnSpPr/>
      </xdr:nvCxnSpPr>
      <xdr:spPr>
        <a:xfrm>
          <a:off x="16520160" y="14560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53975</xdr:rowOff>
    </xdr:from>
    <xdr:ext cx="246380" cy="248920"/>
    <xdr:sp macro="" textlink="">
      <xdr:nvSpPr>
        <xdr:cNvPr id="899" name="テキスト ボックス 898"/>
        <xdr:cNvSpPr txBox="1"/>
      </xdr:nvSpPr>
      <xdr:spPr>
        <a:xfrm>
          <a:off x="16308070" y="14424025"/>
          <a:ext cx="246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前年度繰上充用金グラフ枠"/>
        <xdr:cNvSpPr/>
      </xdr:nvSpPr>
      <xdr:spPr>
        <a:xfrm>
          <a:off x="16520160" y="14560550"/>
          <a:ext cx="424434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1" name="直線コネクタ 900"/>
        <xdr:cNvCxnSpPr/>
      </xdr:nvCxnSpPr>
      <xdr:spPr>
        <a:xfrm>
          <a:off x="2002345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7015" cy="259080"/>
    <xdr:sp macro="" textlink="">
      <xdr:nvSpPr>
        <xdr:cNvPr id="902" name="前年度繰上充用金最小値テキスト"/>
        <xdr:cNvSpPr txBox="1"/>
      </xdr:nvSpPr>
      <xdr:spPr>
        <a:xfrm>
          <a:off x="20076160" y="15726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19954875" y="1568450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7015" cy="259080"/>
    <xdr:sp macro="" textlink="">
      <xdr:nvSpPr>
        <xdr:cNvPr id="904" name="前年度繰上充用金最大値テキスト"/>
        <xdr:cNvSpPr txBox="1"/>
      </xdr:nvSpPr>
      <xdr:spPr>
        <a:xfrm>
          <a:off x="20076160" y="15383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19954875" y="1568450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172085</xdr:colOff>
      <xdr:row>94</xdr:row>
      <xdr:rowOff>139700</xdr:rowOff>
    </xdr:from>
    <xdr:to xmlns:xdr="http://schemas.openxmlformats.org/drawingml/2006/spreadsheetDrawing">
      <xdr:col>116</xdr:col>
      <xdr:colOff>63500</xdr:colOff>
      <xdr:row>94</xdr:row>
      <xdr:rowOff>139700</xdr:rowOff>
    </xdr:to>
    <xdr:cxnSp macro="">
      <xdr:nvCxnSpPr>
        <xdr:cNvPr id="906" name="直線コネクタ 905"/>
        <xdr:cNvCxnSpPr/>
      </xdr:nvCxnSpPr>
      <xdr:spPr>
        <a:xfrm>
          <a:off x="19273520" y="15684500"/>
          <a:ext cx="7518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7015" cy="259080"/>
    <xdr:sp macro="" textlink="">
      <xdr:nvSpPr>
        <xdr:cNvPr id="907" name="前年度繰上充用金平均値テキスト"/>
        <xdr:cNvSpPr txBox="1"/>
      </xdr:nvSpPr>
      <xdr:spPr>
        <a:xfrm>
          <a:off x="20076160" y="1561211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8" name="フローチャート: 判断 907"/>
        <xdr:cNvSpPr/>
      </xdr:nvSpPr>
      <xdr:spPr>
        <a:xfrm>
          <a:off x="1997456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172085</xdr:colOff>
      <xdr:row>94</xdr:row>
      <xdr:rowOff>139700</xdr:rowOff>
    </xdr:to>
    <xdr:cxnSp macro="">
      <xdr:nvCxnSpPr>
        <xdr:cNvPr id="909" name="直線コネクタ 908"/>
        <xdr:cNvCxnSpPr/>
      </xdr:nvCxnSpPr>
      <xdr:spPr>
        <a:xfrm>
          <a:off x="18463895" y="15684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0" name="フローチャート: 判断 909"/>
        <xdr:cNvSpPr/>
      </xdr:nvSpPr>
      <xdr:spPr>
        <a:xfrm>
          <a:off x="19228435" y="15633700"/>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911" name="テキスト ボックス 910"/>
        <xdr:cNvSpPr txBox="1"/>
      </xdr:nvSpPr>
      <xdr:spPr>
        <a:xfrm>
          <a:off x="19154775" y="15726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2" name="直線コネクタ 911"/>
        <xdr:cNvCxnSpPr/>
      </xdr:nvCxnSpPr>
      <xdr:spPr>
        <a:xfrm>
          <a:off x="17666970" y="15684500"/>
          <a:ext cx="7969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フローチャート: 判断 912"/>
        <xdr:cNvSpPr/>
      </xdr:nvSpPr>
      <xdr:spPr>
        <a:xfrm>
          <a:off x="18413095"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745" cy="259080"/>
    <xdr:sp macro="" textlink="">
      <xdr:nvSpPr>
        <xdr:cNvPr id="914" name="テキスト ボックス 913"/>
        <xdr:cNvSpPr txBox="1"/>
      </xdr:nvSpPr>
      <xdr:spPr>
        <a:xfrm>
          <a:off x="18357850" y="15726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172085</xdr:colOff>
      <xdr:row>94</xdr:row>
      <xdr:rowOff>139700</xdr:rowOff>
    </xdr:from>
    <xdr:to xmlns:xdr="http://schemas.openxmlformats.org/drawingml/2006/spreadsheetDrawing">
      <xdr:col>102</xdr:col>
      <xdr:colOff>114300</xdr:colOff>
      <xdr:row>94</xdr:row>
      <xdr:rowOff>139700</xdr:rowOff>
    </xdr:to>
    <xdr:cxnSp macro="">
      <xdr:nvCxnSpPr>
        <xdr:cNvPr id="915" name="直線コネクタ 914"/>
        <xdr:cNvCxnSpPr/>
      </xdr:nvCxnSpPr>
      <xdr:spPr>
        <a:xfrm>
          <a:off x="16864330" y="15684500"/>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6" name="フローチャート: 判断 915"/>
        <xdr:cNvSpPr/>
      </xdr:nvSpPr>
      <xdr:spPr>
        <a:xfrm>
          <a:off x="1761617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172085</xdr:colOff>
      <xdr:row>95</xdr:row>
      <xdr:rowOff>10160</xdr:rowOff>
    </xdr:from>
    <xdr:ext cx="249555" cy="259080"/>
    <xdr:sp macro="" textlink="">
      <xdr:nvSpPr>
        <xdr:cNvPr id="917" name="テキスト ボックス 916"/>
        <xdr:cNvSpPr txBox="1"/>
      </xdr:nvSpPr>
      <xdr:spPr>
        <a:xfrm>
          <a:off x="1755267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8" name="フローチャート: 判断 917"/>
        <xdr:cNvSpPr/>
      </xdr:nvSpPr>
      <xdr:spPr>
        <a:xfrm>
          <a:off x="16819245" y="15633700"/>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19" name="テキスト ボックス 918"/>
        <xdr:cNvSpPr txBox="1"/>
      </xdr:nvSpPr>
      <xdr:spPr>
        <a:xfrm>
          <a:off x="16745585" y="15726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59460" cy="259080"/>
    <xdr:sp macro="" textlink="">
      <xdr:nvSpPr>
        <xdr:cNvPr id="920" name="テキスト ボックス 919"/>
        <xdr:cNvSpPr txBox="1"/>
      </xdr:nvSpPr>
      <xdr:spPr>
        <a:xfrm>
          <a:off x="1985327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172085</xdr:colOff>
      <xdr:row>101</xdr:row>
      <xdr:rowOff>80010</xdr:rowOff>
    </xdr:from>
    <xdr:ext cx="762000" cy="259080"/>
    <xdr:sp macro="" textlink="">
      <xdr:nvSpPr>
        <xdr:cNvPr id="921" name="テキスト ボックス 920"/>
        <xdr:cNvSpPr txBox="1"/>
      </xdr:nvSpPr>
      <xdr:spPr>
        <a:xfrm>
          <a:off x="1910143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2" name="テキスト ボックス 921"/>
        <xdr:cNvSpPr txBox="1"/>
      </xdr:nvSpPr>
      <xdr:spPr>
        <a:xfrm>
          <a:off x="1829181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59460" cy="259080"/>
    <xdr:sp macro="" textlink="">
      <xdr:nvSpPr>
        <xdr:cNvPr id="923" name="テキスト ボックス 922"/>
        <xdr:cNvSpPr txBox="1"/>
      </xdr:nvSpPr>
      <xdr:spPr>
        <a:xfrm>
          <a:off x="1749488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172085</xdr:colOff>
      <xdr:row>101</xdr:row>
      <xdr:rowOff>80010</xdr:rowOff>
    </xdr:from>
    <xdr:ext cx="762000" cy="259080"/>
    <xdr:sp macro="" textlink="">
      <xdr:nvSpPr>
        <xdr:cNvPr id="924" name="テキスト ボックス 923"/>
        <xdr:cNvSpPr txBox="1"/>
      </xdr:nvSpPr>
      <xdr:spPr>
        <a:xfrm>
          <a:off x="1669224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5" name="楕円 924"/>
        <xdr:cNvSpPr/>
      </xdr:nvSpPr>
      <xdr:spPr>
        <a:xfrm>
          <a:off x="1997456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7015" cy="259080"/>
    <xdr:sp macro="" textlink="">
      <xdr:nvSpPr>
        <xdr:cNvPr id="926" name="前年度繰上充用金該当値テキスト"/>
        <xdr:cNvSpPr txBox="1"/>
      </xdr:nvSpPr>
      <xdr:spPr>
        <a:xfrm>
          <a:off x="20076160" y="15497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7" name="楕円 926"/>
        <xdr:cNvSpPr/>
      </xdr:nvSpPr>
      <xdr:spPr>
        <a:xfrm>
          <a:off x="19228435" y="15633700"/>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28" name="テキスト ボックス 927"/>
        <xdr:cNvSpPr txBox="1"/>
      </xdr:nvSpPr>
      <xdr:spPr>
        <a:xfrm>
          <a:off x="19154775" y="15408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9" name="楕円 928"/>
        <xdr:cNvSpPr/>
      </xdr:nvSpPr>
      <xdr:spPr>
        <a:xfrm>
          <a:off x="18413095"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745" cy="259080"/>
    <xdr:sp macro="" textlink="">
      <xdr:nvSpPr>
        <xdr:cNvPr id="930" name="テキスト ボックス 929"/>
        <xdr:cNvSpPr txBox="1"/>
      </xdr:nvSpPr>
      <xdr:spPr>
        <a:xfrm>
          <a:off x="18357850" y="15408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1" name="楕円 930"/>
        <xdr:cNvSpPr/>
      </xdr:nvSpPr>
      <xdr:spPr>
        <a:xfrm>
          <a:off x="1761617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172085</xdr:colOff>
      <xdr:row>93</xdr:row>
      <xdr:rowOff>35560</xdr:rowOff>
    </xdr:from>
    <xdr:ext cx="249555" cy="259080"/>
    <xdr:sp macro="" textlink="">
      <xdr:nvSpPr>
        <xdr:cNvPr id="932" name="テキスト ボックス 931"/>
        <xdr:cNvSpPr txBox="1"/>
      </xdr:nvSpPr>
      <xdr:spPr>
        <a:xfrm>
          <a:off x="17552670"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3" name="楕円 932"/>
        <xdr:cNvSpPr/>
      </xdr:nvSpPr>
      <xdr:spPr>
        <a:xfrm>
          <a:off x="16819245" y="15633700"/>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34" name="テキスト ボックス 933"/>
        <xdr:cNvSpPr txBox="1"/>
      </xdr:nvSpPr>
      <xdr:spPr>
        <a:xfrm>
          <a:off x="16745585" y="15408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5" name="正方形/長方形 934"/>
        <xdr:cNvSpPr/>
      </xdr:nvSpPr>
      <xdr:spPr>
        <a:xfrm>
          <a:off x="688340" y="17208500"/>
          <a:ext cx="200761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6" name="正方形/長方形 935"/>
        <xdr:cNvSpPr/>
      </xdr:nvSpPr>
      <xdr:spPr>
        <a:xfrm>
          <a:off x="688340" y="172720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7" name="テキスト ボックス 936"/>
        <xdr:cNvSpPr txBox="1"/>
      </xdr:nvSpPr>
      <xdr:spPr>
        <a:xfrm>
          <a:off x="713740" y="17526000"/>
          <a:ext cx="200253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維持補修費、公債費について、人口一人当たり決算額が類似団体を大きく上回っている。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維持補修費については、市道・公園等の包括的維持管理事業導入地区拡大が主な要因であるものの、除雪委託料の減少により、人口一人当たり決算額が減少した。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公債費については、臨時財政対策債の償還金の増や、近年の大型建設事業の元金償還の開始に伴う影響によるもの。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9755" y="127000"/>
          <a:ext cx="11466195"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62230</xdr:rowOff>
    </xdr:to>
    <xdr:sp macro="" textlink="">
      <xdr:nvSpPr>
        <xdr:cNvPr id="3" name="正方形/長方形 2"/>
        <xdr:cNvSpPr/>
      </xdr:nvSpPr>
      <xdr:spPr>
        <a:xfrm>
          <a:off x="17208500" y="190500"/>
          <a:ext cx="355600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227550" y="214630"/>
          <a:ext cx="35115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252950" y="240030"/>
          <a:ext cx="3454400" cy="4267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新潟県三条市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62230</xdr:rowOff>
    </xdr:to>
    <xdr:sp macro="" textlink="">
      <xdr:nvSpPr>
        <xdr:cNvPr id="6" name="正方形/長方形 5"/>
        <xdr:cNvSpPr/>
      </xdr:nvSpPr>
      <xdr:spPr>
        <a:xfrm>
          <a:off x="14690725" y="190500"/>
          <a:ext cx="240284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716125" y="214630"/>
          <a:ext cx="235839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741525" y="240030"/>
          <a:ext cx="2301240" cy="43878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93980</xdr:rowOff>
    </xdr:to>
    <xdr:sp macro="" textlink="">
      <xdr:nvSpPr>
        <xdr:cNvPr id="9" name="正方形/長方形 8"/>
        <xdr:cNvSpPr/>
      </xdr:nvSpPr>
      <xdr:spPr>
        <a:xfrm>
          <a:off x="688340" y="862965"/>
          <a:ext cx="9120505" cy="17138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62230</xdr:rowOff>
    </xdr:from>
    <xdr:to xmlns:xdr="http://schemas.openxmlformats.org/drawingml/2006/spreadsheetDrawing">
      <xdr:col>12</xdr:col>
      <xdr:colOff>0</xdr:colOff>
      <xdr:row>15</xdr:row>
      <xdr:rowOff>62230</xdr:rowOff>
    </xdr:to>
    <xdr:sp macro="" textlink="">
      <xdr:nvSpPr>
        <xdr:cNvPr id="10" name="正方形/長方形 9"/>
        <xdr:cNvSpPr/>
      </xdr:nvSpPr>
      <xdr:spPr>
        <a:xfrm>
          <a:off x="815340" y="894080"/>
          <a:ext cx="124968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62230</xdr:rowOff>
    </xdr:from>
    <xdr:to xmlns:xdr="http://schemas.openxmlformats.org/drawingml/2006/spreadsheetDrawing">
      <xdr:col>19</xdr:col>
      <xdr:colOff>25400</xdr:colOff>
      <xdr:row>15</xdr:row>
      <xdr:rowOff>62230</xdr:rowOff>
    </xdr:to>
    <xdr:sp macro="" textlink="">
      <xdr:nvSpPr>
        <xdr:cNvPr id="11" name="正方形/長方形 10"/>
        <xdr:cNvSpPr/>
      </xdr:nvSpPr>
      <xdr:spPr>
        <a:xfrm>
          <a:off x="2019935" y="894080"/>
          <a:ext cx="127508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94,521
93,894
431.97
52,035,810
49,668,767
1,952,075
27,159,981
69,276,708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62230</xdr:rowOff>
    </xdr:from>
    <xdr:to xmlns:xdr="http://schemas.openxmlformats.org/drawingml/2006/spreadsheetDrawing">
      <xdr:col>26</xdr:col>
      <xdr:colOff>127000</xdr:colOff>
      <xdr:row>15</xdr:row>
      <xdr:rowOff>62230</xdr:rowOff>
    </xdr:to>
    <xdr:sp macro="" textlink="">
      <xdr:nvSpPr>
        <xdr:cNvPr id="12" name="正方形/長方形 11"/>
        <xdr:cNvSpPr/>
      </xdr:nvSpPr>
      <xdr:spPr>
        <a:xfrm>
          <a:off x="3224530" y="894080"/>
          <a:ext cx="137668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162560</xdr:rowOff>
    </xdr:to>
    <xdr:sp macro="" textlink="">
      <xdr:nvSpPr>
        <xdr:cNvPr id="13" name="正方形/長方形 12"/>
        <xdr:cNvSpPr/>
      </xdr:nvSpPr>
      <xdr:spPr>
        <a:xfrm>
          <a:off x="4601210" y="912495"/>
          <a:ext cx="1829435"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162560</xdr:rowOff>
    </xdr:to>
    <xdr:sp macro="" textlink="">
      <xdr:nvSpPr>
        <xdr:cNvPr id="14" name="正方形/長方形 13"/>
        <xdr:cNvSpPr/>
      </xdr:nvSpPr>
      <xdr:spPr>
        <a:xfrm>
          <a:off x="6430645" y="912495"/>
          <a:ext cx="1141095" cy="9074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15.4
113.8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93980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35240" y="925830"/>
          <a:ext cx="579755" cy="9023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118745</xdr:rowOff>
    </xdr:to>
    <xdr:sp macro="" textlink="">
      <xdr:nvSpPr>
        <xdr:cNvPr id="16" name="正方形/長方形 15"/>
        <xdr:cNvSpPr/>
      </xdr:nvSpPr>
      <xdr:spPr>
        <a:xfrm>
          <a:off x="4601210" y="1657350"/>
          <a:ext cx="1829435"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118745</xdr:rowOff>
    </xdr:to>
    <xdr:sp macro="" textlink="">
      <xdr:nvSpPr>
        <xdr:cNvPr id="17" name="正方形/長方形 16"/>
        <xdr:cNvSpPr/>
      </xdr:nvSpPr>
      <xdr:spPr>
        <a:xfrm>
          <a:off x="6494145" y="1657350"/>
          <a:ext cx="3441700"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10006330" y="862965"/>
          <a:ext cx="1376680" cy="11023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93980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48265" y="925830"/>
          <a:ext cx="131318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99695</xdr:rowOff>
    </xdr:to>
    <xdr:sp macro="" textlink="">
      <xdr:nvSpPr>
        <xdr:cNvPr id="20" name="正方形/長方形 19"/>
        <xdr:cNvSpPr/>
      </xdr:nvSpPr>
      <xdr:spPr>
        <a:xfrm>
          <a:off x="10248265" y="1181100"/>
          <a:ext cx="13131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125095</xdr:rowOff>
    </xdr:to>
    <xdr:sp macro="" textlink="">
      <xdr:nvSpPr>
        <xdr:cNvPr id="21" name="正方形/長方形 20"/>
        <xdr:cNvSpPr/>
      </xdr:nvSpPr>
      <xdr:spPr>
        <a:xfrm>
          <a:off x="10248265" y="1497965"/>
          <a:ext cx="1313180" cy="6146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88880" y="1034415"/>
          <a:ext cx="1911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156210</xdr:rowOff>
    </xdr:from>
    <xdr:to xmlns:xdr="http://schemas.openxmlformats.org/drawingml/2006/spreadsheetDrawing">
      <xdr:col>59</xdr:col>
      <xdr:colOff>73025</xdr:colOff>
      <xdr:row>6</xdr:row>
      <xdr:rowOff>87630</xdr:rowOff>
    </xdr:to>
    <xdr:sp macro="" textlink="">
      <xdr:nvSpPr>
        <xdr:cNvPr id="23" name="楕円 22"/>
        <xdr:cNvSpPr/>
      </xdr:nvSpPr>
      <xdr:spPr>
        <a:xfrm>
          <a:off x="10142855" y="98806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142855" y="124269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149860</xdr:rowOff>
    </xdr:from>
    <xdr:to xmlns:xdr="http://schemas.openxmlformats.org/drawingml/2006/spreadsheetDrawing">
      <xdr:col>59</xdr:col>
      <xdr:colOff>17780</xdr:colOff>
      <xdr:row>9</xdr:row>
      <xdr:rowOff>118745</xdr:rowOff>
    </xdr:to>
    <xdr:cxnSp macro="">
      <xdr:nvCxnSpPr>
        <xdr:cNvPr id="25" name="直線コネクタ 24"/>
        <xdr:cNvCxnSpPr/>
      </xdr:nvCxnSpPr>
      <xdr:spPr>
        <a:xfrm>
          <a:off x="10170795" y="147701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149860</xdr:rowOff>
    </xdr:from>
    <xdr:to xmlns:xdr="http://schemas.openxmlformats.org/drawingml/2006/spreadsheetDrawing">
      <xdr:col>59</xdr:col>
      <xdr:colOff>107950</xdr:colOff>
      <xdr:row>8</xdr:row>
      <xdr:rowOff>149860</xdr:rowOff>
    </xdr:to>
    <xdr:cxnSp macro="">
      <xdr:nvCxnSpPr>
        <xdr:cNvPr id="26" name="直線コネクタ 25"/>
        <xdr:cNvCxnSpPr/>
      </xdr:nvCxnSpPr>
      <xdr:spPr>
        <a:xfrm>
          <a:off x="10107930" y="1477010"/>
          <a:ext cx="1530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46355</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170795" y="170370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107930" y="1841500"/>
          <a:ext cx="1530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4635"/>
    <xdr:sp macro="" textlink="">
      <xdr:nvSpPr>
        <xdr:cNvPr id="29" name="テキスト ボックス 28"/>
        <xdr:cNvSpPr txBox="1"/>
      </xdr:nvSpPr>
      <xdr:spPr>
        <a:xfrm>
          <a:off x="643255" y="2759710"/>
          <a:ext cx="88963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87630</xdr:rowOff>
    </xdr:from>
    <xdr:ext cx="6046470" cy="248920"/>
    <xdr:sp macro="" textlink="">
      <xdr:nvSpPr>
        <xdr:cNvPr id="30" name="テキスト ボックス 29"/>
        <xdr:cNvSpPr txBox="1"/>
      </xdr:nvSpPr>
      <xdr:spPr>
        <a:xfrm>
          <a:off x="643255" y="306578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62230</xdr:rowOff>
    </xdr:from>
    <xdr:ext cx="8231505" cy="248920"/>
    <xdr:sp macro="" textlink="">
      <xdr:nvSpPr>
        <xdr:cNvPr id="31" name="テキスト ボックス 30"/>
        <xdr:cNvSpPr txBox="1"/>
      </xdr:nvSpPr>
      <xdr:spPr>
        <a:xfrm>
          <a:off x="643255" y="3370580"/>
          <a:ext cx="82315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56515</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8340" y="3860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56515</xdr:rowOff>
    </xdr:from>
    <xdr:to xmlns:xdr="http://schemas.openxmlformats.org/drawingml/2006/spreadsheetDrawing">
      <xdr:col>12</xdr:col>
      <xdr:colOff>127000</xdr:colOff>
      <xdr:row>26</xdr:row>
      <xdr:rowOff>137160</xdr:rowOff>
    </xdr:to>
    <xdr:sp macro="" textlink="">
      <xdr:nvSpPr>
        <xdr:cNvPr id="33" name="正方形/長方形 32"/>
        <xdr:cNvSpPr/>
      </xdr:nvSpPr>
      <xdr:spPr>
        <a:xfrm>
          <a:off x="81534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87630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534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56515</xdr:rowOff>
    </xdr:from>
    <xdr:to xmlns:xdr="http://schemas.openxmlformats.org/drawingml/2006/spreadsheetDrawing">
      <xdr:col>18</xdr:col>
      <xdr:colOff>0</xdr:colOff>
      <xdr:row>26</xdr:row>
      <xdr:rowOff>137160</xdr:rowOff>
    </xdr:to>
    <xdr:sp macro="" textlink="">
      <xdr:nvSpPr>
        <xdr:cNvPr id="35" name="正方形/長方形 34"/>
        <xdr:cNvSpPr/>
      </xdr:nvSpPr>
      <xdr:spPr>
        <a:xfrm>
          <a:off x="172085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87630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2085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56515</xdr:rowOff>
    </xdr:from>
    <xdr:to xmlns:xdr="http://schemas.openxmlformats.org/drawingml/2006/spreadsheetDrawing">
      <xdr:col>24</xdr:col>
      <xdr:colOff>0</xdr:colOff>
      <xdr:row>26</xdr:row>
      <xdr:rowOff>137160</xdr:rowOff>
    </xdr:to>
    <xdr:sp macro="" textlink="">
      <xdr:nvSpPr>
        <xdr:cNvPr id="37" name="正方形/長方形 36"/>
        <xdr:cNvSpPr/>
      </xdr:nvSpPr>
      <xdr:spPr>
        <a:xfrm>
          <a:off x="275336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26</xdr:row>
      <xdr:rowOff>87630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5336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8340" y="4654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885" cy="221615"/>
    <xdr:sp macro="" textlink="">
      <xdr:nvSpPr>
        <xdr:cNvPr id="40" name="テキスト ボックス 39"/>
        <xdr:cNvSpPr txBox="1"/>
      </xdr:nvSpPr>
      <xdr:spPr>
        <a:xfrm>
          <a:off x="668655" y="4469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8340" y="6856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109220</xdr:rowOff>
    </xdr:from>
    <xdr:ext cx="461010" cy="254635"/>
    <xdr:sp macro="" textlink="">
      <xdr:nvSpPr>
        <xdr:cNvPr id="42" name="テキスト ボックス 41"/>
        <xdr:cNvSpPr txBox="1"/>
      </xdr:nvSpPr>
      <xdr:spPr>
        <a:xfrm>
          <a:off x="276225" y="6719570"/>
          <a:ext cx="4610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137160</xdr:rowOff>
    </xdr:from>
    <xdr:to xmlns:xdr="http://schemas.openxmlformats.org/drawingml/2006/spreadsheetDrawing">
      <xdr:col>28</xdr:col>
      <xdr:colOff>114300</xdr:colOff>
      <xdr:row>38</xdr:row>
      <xdr:rowOff>137160</xdr:rowOff>
    </xdr:to>
    <xdr:cxnSp macro="">
      <xdr:nvCxnSpPr>
        <xdr:cNvPr id="43" name="直線コネクタ 42"/>
        <xdr:cNvCxnSpPr/>
      </xdr:nvCxnSpPr>
      <xdr:spPr>
        <a:xfrm>
          <a:off x="688340" y="64173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165100</xdr:rowOff>
    </xdr:from>
    <xdr:ext cx="461010" cy="250825"/>
    <xdr:sp macro="" textlink="">
      <xdr:nvSpPr>
        <xdr:cNvPr id="44" name="テキスト ボックス 43"/>
        <xdr:cNvSpPr txBox="1"/>
      </xdr:nvSpPr>
      <xdr:spPr>
        <a:xfrm>
          <a:off x="276225" y="6280150"/>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688340" y="59753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53975</xdr:rowOff>
    </xdr:from>
    <xdr:ext cx="461010" cy="248920"/>
    <xdr:sp macro="" textlink="">
      <xdr:nvSpPr>
        <xdr:cNvPr id="46" name="テキスト ボックス 45"/>
        <xdr:cNvSpPr txBox="1"/>
      </xdr:nvSpPr>
      <xdr:spPr>
        <a:xfrm>
          <a:off x="276225" y="5838825"/>
          <a:ext cx="461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80645</xdr:rowOff>
    </xdr:from>
    <xdr:to xmlns:xdr="http://schemas.openxmlformats.org/drawingml/2006/spreadsheetDrawing">
      <xdr:col>28</xdr:col>
      <xdr:colOff>114300</xdr:colOff>
      <xdr:row>33</xdr:row>
      <xdr:rowOff>80645</xdr:rowOff>
    </xdr:to>
    <xdr:cxnSp macro="">
      <xdr:nvCxnSpPr>
        <xdr:cNvPr id="47" name="直線コネクタ 46"/>
        <xdr:cNvCxnSpPr/>
      </xdr:nvCxnSpPr>
      <xdr:spPr>
        <a:xfrm>
          <a:off x="688340" y="55352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109220</xdr:rowOff>
    </xdr:from>
    <xdr:ext cx="461010" cy="254635"/>
    <xdr:sp macro="" textlink="">
      <xdr:nvSpPr>
        <xdr:cNvPr id="48" name="テキスト ボックス 47"/>
        <xdr:cNvSpPr txBox="1"/>
      </xdr:nvSpPr>
      <xdr:spPr>
        <a:xfrm>
          <a:off x="276225" y="5398770"/>
          <a:ext cx="4610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137160</xdr:rowOff>
    </xdr:from>
    <xdr:to xmlns:xdr="http://schemas.openxmlformats.org/drawingml/2006/spreadsheetDrawing">
      <xdr:col>28</xdr:col>
      <xdr:colOff>114300</xdr:colOff>
      <xdr:row>30</xdr:row>
      <xdr:rowOff>137160</xdr:rowOff>
    </xdr:to>
    <xdr:cxnSp macro="">
      <xdr:nvCxnSpPr>
        <xdr:cNvPr id="49" name="直線コネクタ 48"/>
        <xdr:cNvCxnSpPr/>
      </xdr:nvCxnSpPr>
      <xdr:spPr>
        <a:xfrm>
          <a:off x="688340" y="50965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165100</xdr:rowOff>
    </xdr:from>
    <xdr:ext cx="461010" cy="250825"/>
    <xdr:sp macro="" textlink="">
      <xdr:nvSpPr>
        <xdr:cNvPr id="50" name="テキスト ボックス 49"/>
        <xdr:cNvSpPr txBox="1"/>
      </xdr:nvSpPr>
      <xdr:spPr>
        <a:xfrm>
          <a:off x="276225" y="4959350"/>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688340" y="4654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53975</xdr:rowOff>
    </xdr:from>
    <xdr:ext cx="461010" cy="248920"/>
    <xdr:sp macro="" textlink="">
      <xdr:nvSpPr>
        <xdr:cNvPr id="52" name="テキスト ボックス 51"/>
        <xdr:cNvSpPr txBox="1"/>
      </xdr:nvSpPr>
      <xdr:spPr>
        <a:xfrm>
          <a:off x="276225" y="4518025"/>
          <a:ext cx="461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80645</xdr:rowOff>
    </xdr:to>
    <xdr:sp macro="" textlink="">
      <xdr:nvSpPr>
        <xdr:cNvPr id="53" name="議会費グラフ枠"/>
        <xdr:cNvSpPr/>
      </xdr:nvSpPr>
      <xdr:spPr>
        <a:xfrm>
          <a:off x="688340" y="4654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103505</xdr:rowOff>
    </xdr:from>
    <xdr:to xmlns:xdr="http://schemas.openxmlformats.org/drawingml/2006/spreadsheetDrawing">
      <xdr:col>24</xdr:col>
      <xdr:colOff>62865</xdr:colOff>
      <xdr:row>38</xdr:row>
      <xdr:rowOff>128905</xdr:rowOff>
    </xdr:to>
    <xdr:cxnSp macro="">
      <xdr:nvCxnSpPr>
        <xdr:cNvPr id="54" name="直線コネクタ 53"/>
        <xdr:cNvCxnSpPr/>
      </xdr:nvCxnSpPr>
      <xdr:spPr>
        <a:xfrm flipV="1">
          <a:off x="4191635" y="5393055"/>
          <a:ext cx="1270" cy="1016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467360" cy="250825"/>
    <xdr:sp macro="" textlink="">
      <xdr:nvSpPr>
        <xdr:cNvPr id="55" name="議会費最小値テキスト"/>
        <xdr:cNvSpPr txBox="1"/>
      </xdr:nvSpPr>
      <xdr:spPr>
        <a:xfrm>
          <a:off x="4244340" y="6412230"/>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128905</xdr:rowOff>
    </xdr:from>
    <xdr:to xmlns:xdr="http://schemas.openxmlformats.org/drawingml/2006/spreadsheetDrawing">
      <xdr:col>24</xdr:col>
      <xdr:colOff>152400</xdr:colOff>
      <xdr:row>38</xdr:row>
      <xdr:rowOff>128905</xdr:rowOff>
    </xdr:to>
    <xdr:cxnSp macro="">
      <xdr:nvCxnSpPr>
        <xdr:cNvPr id="56" name="直線コネクタ 55"/>
        <xdr:cNvCxnSpPr/>
      </xdr:nvCxnSpPr>
      <xdr:spPr>
        <a:xfrm>
          <a:off x="4123055" y="640905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51435</xdr:rowOff>
    </xdr:from>
    <xdr:ext cx="467360" cy="248920"/>
    <xdr:sp macro="" textlink="">
      <xdr:nvSpPr>
        <xdr:cNvPr id="57" name="議会費最大値テキスト"/>
        <xdr:cNvSpPr txBox="1"/>
      </xdr:nvSpPr>
      <xdr:spPr>
        <a:xfrm>
          <a:off x="4244340" y="517588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103505</xdr:rowOff>
    </xdr:from>
    <xdr:to xmlns:xdr="http://schemas.openxmlformats.org/drawingml/2006/spreadsheetDrawing">
      <xdr:col>24</xdr:col>
      <xdr:colOff>152400</xdr:colOff>
      <xdr:row>32</xdr:row>
      <xdr:rowOff>103505</xdr:rowOff>
    </xdr:to>
    <xdr:cxnSp macro="">
      <xdr:nvCxnSpPr>
        <xdr:cNvPr id="58" name="直線コネクタ 57"/>
        <xdr:cNvCxnSpPr/>
      </xdr:nvCxnSpPr>
      <xdr:spPr>
        <a:xfrm>
          <a:off x="4123055" y="539305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172085</xdr:colOff>
      <xdr:row>37</xdr:row>
      <xdr:rowOff>99695</xdr:rowOff>
    </xdr:from>
    <xdr:to xmlns:xdr="http://schemas.openxmlformats.org/drawingml/2006/spreadsheetDrawing">
      <xdr:col>24</xdr:col>
      <xdr:colOff>63500</xdr:colOff>
      <xdr:row>37</xdr:row>
      <xdr:rowOff>152400</xdr:rowOff>
    </xdr:to>
    <xdr:cxnSp macro="">
      <xdr:nvCxnSpPr>
        <xdr:cNvPr id="59" name="直線コネクタ 58"/>
        <xdr:cNvCxnSpPr/>
      </xdr:nvCxnSpPr>
      <xdr:spPr>
        <a:xfrm flipV="1">
          <a:off x="3441700" y="6214745"/>
          <a:ext cx="75184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89535</xdr:rowOff>
    </xdr:from>
    <xdr:ext cx="467360" cy="248285"/>
    <xdr:sp macro="" textlink="">
      <xdr:nvSpPr>
        <xdr:cNvPr id="60" name="議会費平均値テキスト"/>
        <xdr:cNvSpPr txBox="1"/>
      </xdr:nvSpPr>
      <xdr:spPr>
        <a:xfrm>
          <a:off x="4244340" y="5709285"/>
          <a:ext cx="4673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66675</xdr:rowOff>
    </xdr:from>
    <xdr:to xmlns:xdr="http://schemas.openxmlformats.org/drawingml/2006/spreadsheetDrawing">
      <xdr:col>24</xdr:col>
      <xdr:colOff>114300</xdr:colOff>
      <xdr:row>35</xdr:row>
      <xdr:rowOff>165100</xdr:rowOff>
    </xdr:to>
    <xdr:sp macro="" textlink="">
      <xdr:nvSpPr>
        <xdr:cNvPr id="61" name="フローチャート: 判断 60"/>
        <xdr:cNvSpPr/>
      </xdr:nvSpPr>
      <xdr:spPr>
        <a:xfrm>
          <a:off x="4142740" y="58515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152400</xdr:rowOff>
    </xdr:from>
    <xdr:to xmlns:xdr="http://schemas.openxmlformats.org/drawingml/2006/spreadsheetDrawing">
      <xdr:col>19</xdr:col>
      <xdr:colOff>172085</xdr:colOff>
      <xdr:row>37</xdr:row>
      <xdr:rowOff>157480</xdr:rowOff>
    </xdr:to>
    <xdr:cxnSp macro="">
      <xdr:nvCxnSpPr>
        <xdr:cNvPr id="62" name="直線コネクタ 61"/>
        <xdr:cNvCxnSpPr/>
      </xdr:nvCxnSpPr>
      <xdr:spPr>
        <a:xfrm flipV="1">
          <a:off x="2632075" y="626745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73660</xdr:rowOff>
    </xdr:from>
    <xdr:to xmlns:xdr="http://schemas.openxmlformats.org/drawingml/2006/spreadsheetDrawing">
      <xdr:col>20</xdr:col>
      <xdr:colOff>38100</xdr:colOff>
      <xdr:row>36</xdr:row>
      <xdr:rowOff>5715</xdr:rowOff>
    </xdr:to>
    <xdr:sp macro="" textlink="">
      <xdr:nvSpPr>
        <xdr:cNvPr id="63" name="フローチャート: 判断 62"/>
        <xdr:cNvSpPr/>
      </xdr:nvSpPr>
      <xdr:spPr>
        <a:xfrm>
          <a:off x="3396615" y="5858510"/>
          <a:ext cx="8318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22225</xdr:rowOff>
    </xdr:from>
    <xdr:ext cx="466090" cy="248285"/>
    <xdr:sp macro="" textlink="">
      <xdr:nvSpPr>
        <xdr:cNvPr id="64" name="テキスト ボックス 63"/>
        <xdr:cNvSpPr txBox="1"/>
      </xdr:nvSpPr>
      <xdr:spPr>
        <a:xfrm>
          <a:off x="3230880" y="564197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53975</xdr:rowOff>
    </xdr:from>
    <xdr:to xmlns:xdr="http://schemas.openxmlformats.org/drawingml/2006/spreadsheetDrawing">
      <xdr:col>15</xdr:col>
      <xdr:colOff>50800</xdr:colOff>
      <xdr:row>37</xdr:row>
      <xdr:rowOff>157480</xdr:rowOff>
    </xdr:to>
    <xdr:cxnSp macro="">
      <xdr:nvCxnSpPr>
        <xdr:cNvPr id="65" name="直線コネクタ 64"/>
        <xdr:cNvCxnSpPr/>
      </xdr:nvCxnSpPr>
      <xdr:spPr>
        <a:xfrm>
          <a:off x="1835150" y="6169025"/>
          <a:ext cx="79692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165100</xdr:rowOff>
    </xdr:from>
    <xdr:to xmlns:xdr="http://schemas.openxmlformats.org/drawingml/2006/spreadsheetDrawing">
      <xdr:col>15</xdr:col>
      <xdr:colOff>101600</xdr:colOff>
      <xdr:row>35</xdr:row>
      <xdr:rowOff>97790</xdr:rowOff>
    </xdr:to>
    <xdr:sp macro="" textlink="">
      <xdr:nvSpPr>
        <xdr:cNvPr id="66" name="フローチャート: 判断 65"/>
        <xdr:cNvSpPr/>
      </xdr:nvSpPr>
      <xdr:spPr>
        <a:xfrm>
          <a:off x="2581275" y="5784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113665</xdr:rowOff>
    </xdr:from>
    <xdr:ext cx="466090" cy="254635"/>
    <xdr:sp macro="" textlink="">
      <xdr:nvSpPr>
        <xdr:cNvPr id="67" name="テキスト ボックス 66"/>
        <xdr:cNvSpPr txBox="1"/>
      </xdr:nvSpPr>
      <xdr:spPr>
        <a:xfrm>
          <a:off x="2415540" y="556831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172085</xdr:colOff>
      <xdr:row>36</xdr:row>
      <xdr:rowOff>149225</xdr:rowOff>
    </xdr:from>
    <xdr:to xmlns:xdr="http://schemas.openxmlformats.org/drawingml/2006/spreadsheetDrawing">
      <xdr:col>10</xdr:col>
      <xdr:colOff>114300</xdr:colOff>
      <xdr:row>37</xdr:row>
      <xdr:rowOff>53975</xdr:rowOff>
    </xdr:to>
    <xdr:cxnSp macro="">
      <xdr:nvCxnSpPr>
        <xdr:cNvPr id="68" name="直線コネクタ 67"/>
        <xdr:cNvCxnSpPr/>
      </xdr:nvCxnSpPr>
      <xdr:spPr>
        <a:xfrm>
          <a:off x="1032510" y="6099175"/>
          <a:ext cx="80264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165100</xdr:rowOff>
    </xdr:from>
    <xdr:to xmlns:xdr="http://schemas.openxmlformats.org/drawingml/2006/spreadsheetDrawing">
      <xdr:col>10</xdr:col>
      <xdr:colOff>165100</xdr:colOff>
      <xdr:row>35</xdr:row>
      <xdr:rowOff>96520</xdr:rowOff>
    </xdr:to>
    <xdr:sp macro="" textlink="">
      <xdr:nvSpPr>
        <xdr:cNvPr id="69" name="フローチャート: 判断 68"/>
        <xdr:cNvSpPr/>
      </xdr:nvSpPr>
      <xdr:spPr>
        <a:xfrm>
          <a:off x="1784350" y="57848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112395</xdr:rowOff>
    </xdr:from>
    <xdr:ext cx="463550" cy="254635"/>
    <xdr:sp macro="" textlink="">
      <xdr:nvSpPr>
        <xdr:cNvPr id="70" name="テキスト ボックス 69"/>
        <xdr:cNvSpPr txBox="1"/>
      </xdr:nvSpPr>
      <xdr:spPr>
        <a:xfrm>
          <a:off x="1618615" y="5567045"/>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3175</xdr:rowOff>
    </xdr:from>
    <xdr:to xmlns:xdr="http://schemas.openxmlformats.org/drawingml/2006/spreadsheetDrawing">
      <xdr:col>6</xdr:col>
      <xdr:colOff>38100</xdr:colOff>
      <xdr:row>35</xdr:row>
      <xdr:rowOff>102870</xdr:rowOff>
    </xdr:to>
    <xdr:sp macro="" textlink="">
      <xdr:nvSpPr>
        <xdr:cNvPr id="71" name="フローチャート: 判断 70"/>
        <xdr:cNvSpPr/>
      </xdr:nvSpPr>
      <xdr:spPr>
        <a:xfrm>
          <a:off x="987425" y="5788025"/>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119380</xdr:rowOff>
    </xdr:from>
    <xdr:ext cx="466090" cy="248920"/>
    <xdr:sp macro="" textlink="">
      <xdr:nvSpPr>
        <xdr:cNvPr id="72" name="テキスト ボックス 71"/>
        <xdr:cNvSpPr txBox="1"/>
      </xdr:nvSpPr>
      <xdr:spPr>
        <a:xfrm>
          <a:off x="821690" y="557403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59460" cy="254635"/>
    <xdr:sp macro="" textlink="">
      <xdr:nvSpPr>
        <xdr:cNvPr id="73" name="テキスト ボックス 72"/>
        <xdr:cNvSpPr txBox="1"/>
      </xdr:nvSpPr>
      <xdr:spPr>
        <a:xfrm>
          <a:off x="402145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172085</xdr:colOff>
      <xdr:row>41</xdr:row>
      <xdr:rowOff>78105</xdr:rowOff>
    </xdr:from>
    <xdr:ext cx="762000" cy="254635"/>
    <xdr:sp macro="" textlink="">
      <xdr:nvSpPr>
        <xdr:cNvPr id="74" name="テキスト ボックス 73"/>
        <xdr:cNvSpPr txBox="1"/>
      </xdr:nvSpPr>
      <xdr:spPr>
        <a:xfrm>
          <a:off x="326961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62000" cy="254635"/>
    <xdr:sp macro="" textlink="">
      <xdr:nvSpPr>
        <xdr:cNvPr id="75" name="テキスト ボックス 74"/>
        <xdr:cNvSpPr txBox="1"/>
      </xdr:nvSpPr>
      <xdr:spPr>
        <a:xfrm>
          <a:off x="245999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59460" cy="254635"/>
    <xdr:sp macro="" textlink="">
      <xdr:nvSpPr>
        <xdr:cNvPr id="76" name="テキスト ボックス 75"/>
        <xdr:cNvSpPr txBox="1"/>
      </xdr:nvSpPr>
      <xdr:spPr>
        <a:xfrm>
          <a:off x="166306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172085</xdr:colOff>
      <xdr:row>41</xdr:row>
      <xdr:rowOff>78105</xdr:rowOff>
    </xdr:from>
    <xdr:ext cx="762000" cy="254635"/>
    <xdr:sp macro="" textlink="">
      <xdr:nvSpPr>
        <xdr:cNvPr id="77" name="テキスト ボックス 76"/>
        <xdr:cNvSpPr txBox="1"/>
      </xdr:nvSpPr>
      <xdr:spPr>
        <a:xfrm>
          <a:off x="86042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149860</xdr:rowOff>
    </xdr:to>
    <xdr:sp macro="" textlink="">
      <xdr:nvSpPr>
        <xdr:cNvPr id="78" name="楕円 77"/>
        <xdr:cNvSpPr/>
      </xdr:nvSpPr>
      <xdr:spPr>
        <a:xfrm>
          <a:off x="4142740" y="61652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28575</xdr:rowOff>
    </xdr:from>
    <xdr:ext cx="467360" cy="248920"/>
    <xdr:sp macro="" textlink="">
      <xdr:nvSpPr>
        <xdr:cNvPr id="79" name="議会費該当値テキスト"/>
        <xdr:cNvSpPr txBox="1"/>
      </xdr:nvSpPr>
      <xdr:spPr>
        <a:xfrm>
          <a:off x="4244340" y="614362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102235</xdr:rowOff>
    </xdr:from>
    <xdr:to xmlns:xdr="http://schemas.openxmlformats.org/drawingml/2006/spreadsheetDrawing">
      <xdr:col>20</xdr:col>
      <xdr:colOff>38100</xdr:colOff>
      <xdr:row>38</xdr:row>
      <xdr:rowOff>33655</xdr:rowOff>
    </xdr:to>
    <xdr:sp macro="" textlink="">
      <xdr:nvSpPr>
        <xdr:cNvPr id="80" name="楕円 79"/>
        <xdr:cNvSpPr/>
      </xdr:nvSpPr>
      <xdr:spPr>
        <a:xfrm>
          <a:off x="3396615" y="6217285"/>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25400</xdr:rowOff>
    </xdr:from>
    <xdr:ext cx="466090" cy="248920"/>
    <xdr:sp macro="" textlink="">
      <xdr:nvSpPr>
        <xdr:cNvPr id="81" name="テキスト ボックス 80"/>
        <xdr:cNvSpPr txBox="1"/>
      </xdr:nvSpPr>
      <xdr:spPr>
        <a:xfrm>
          <a:off x="3230880" y="630555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106680</xdr:rowOff>
    </xdr:from>
    <xdr:to xmlns:xdr="http://schemas.openxmlformats.org/drawingml/2006/spreadsheetDrawing">
      <xdr:col>15</xdr:col>
      <xdr:colOff>101600</xdr:colOff>
      <xdr:row>38</xdr:row>
      <xdr:rowOff>38735</xdr:rowOff>
    </xdr:to>
    <xdr:sp macro="" textlink="">
      <xdr:nvSpPr>
        <xdr:cNvPr id="82" name="楕円 81"/>
        <xdr:cNvSpPr/>
      </xdr:nvSpPr>
      <xdr:spPr>
        <a:xfrm>
          <a:off x="2581275" y="62217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29845</xdr:rowOff>
    </xdr:from>
    <xdr:ext cx="466090" cy="248920"/>
    <xdr:sp macro="" textlink="">
      <xdr:nvSpPr>
        <xdr:cNvPr id="83" name="テキスト ボックス 82"/>
        <xdr:cNvSpPr txBox="1"/>
      </xdr:nvSpPr>
      <xdr:spPr>
        <a:xfrm>
          <a:off x="2415540" y="63099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3810</xdr:rowOff>
    </xdr:from>
    <xdr:to xmlns:xdr="http://schemas.openxmlformats.org/drawingml/2006/spreadsheetDrawing">
      <xdr:col>10</xdr:col>
      <xdr:colOff>165100</xdr:colOff>
      <xdr:row>37</xdr:row>
      <xdr:rowOff>103505</xdr:rowOff>
    </xdr:to>
    <xdr:sp macro="" textlink="">
      <xdr:nvSpPr>
        <xdr:cNvPr id="84" name="楕円 83"/>
        <xdr:cNvSpPr/>
      </xdr:nvSpPr>
      <xdr:spPr>
        <a:xfrm>
          <a:off x="1784350" y="61188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95250</xdr:rowOff>
    </xdr:from>
    <xdr:ext cx="463550" cy="248920"/>
    <xdr:sp macro="" textlink="">
      <xdr:nvSpPr>
        <xdr:cNvPr id="85" name="テキスト ボックス 84"/>
        <xdr:cNvSpPr txBox="1"/>
      </xdr:nvSpPr>
      <xdr:spPr>
        <a:xfrm>
          <a:off x="1618615" y="621030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99060</xdr:rowOff>
    </xdr:from>
    <xdr:to xmlns:xdr="http://schemas.openxmlformats.org/drawingml/2006/spreadsheetDrawing">
      <xdr:col>6</xdr:col>
      <xdr:colOff>38100</xdr:colOff>
      <xdr:row>37</xdr:row>
      <xdr:rowOff>30480</xdr:rowOff>
    </xdr:to>
    <xdr:sp macro="" textlink="">
      <xdr:nvSpPr>
        <xdr:cNvPr id="86" name="楕円 85"/>
        <xdr:cNvSpPr/>
      </xdr:nvSpPr>
      <xdr:spPr>
        <a:xfrm>
          <a:off x="987425" y="604901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22225</xdr:rowOff>
    </xdr:from>
    <xdr:ext cx="466090" cy="248285"/>
    <xdr:sp macro="" textlink="">
      <xdr:nvSpPr>
        <xdr:cNvPr id="87" name="テキスト ボックス 86"/>
        <xdr:cNvSpPr txBox="1"/>
      </xdr:nvSpPr>
      <xdr:spPr>
        <a:xfrm>
          <a:off x="821690" y="613727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56515</xdr:rowOff>
    </xdr:from>
    <xdr:to xmlns:xdr="http://schemas.openxmlformats.org/drawingml/2006/spreadsheetDrawing">
      <xdr:col>28</xdr:col>
      <xdr:colOff>114300</xdr:colOff>
      <xdr:row>45</xdr:row>
      <xdr:rowOff>31115</xdr:rowOff>
    </xdr:to>
    <xdr:sp macro="" textlink="">
      <xdr:nvSpPr>
        <xdr:cNvPr id="88" name="正方形/長方形 87"/>
        <xdr:cNvSpPr/>
      </xdr:nvSpPr>
      <xdr:spPr>
        <a:xfrm>
          <a:off x="688340" y="7162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56515</xdr:rowOff>
    </xdr:from>
    <xdr:to xmlns:xdr="http://schemas.openxmlformats.org/drawingml/2006/spreadsheetDrawing">
      <xdr:col>12</xdr:col>
      <xdr:colOff>127000</xdr:colOff>
      <xdr:row>46</xdr:row>
      <xdr:rowOff>137160</xdr:rowOff>
    </xdr:to>
    <xdr:sp macro="" textlink="">
      <xdr:nvSpPr>
        <xdr:cNvPr id="89" name="正方形/長方形 88"/>
        <xdr:cNvSpPr/>
      </xdr:nvSpPr>
      <xdr:spPr>
        <a:xfrm>
          <a:off x="81534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87630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1534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56515</xdr:rowOff>
    </xdr:from>
    <xdr:to xmlns:xdr="http://schemas.openxmlformats.org/drawingml/2006/spreadsheetDrawing">
      <xdr:col>18</xdr:col>
      <xdr:colOff>0</xdr:colOff>
      <xdr:row>46</xdr:row>
      <xdr:rowOff>137160</xdr:rowOff>
    </xdr:to>
    <xdr:sp macro="" textlink="">
      <xdr:nvSpPr>
        <xdr:cNvPr id="91" name="正方形/長方形 90"/>
        <xdr:cNvSpPr/>
      </xdr:nvSpPr>
      <xdr:spPr>
        <a:xfrm>
          <a:off x="172085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87630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72085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56515</xdr:rowOff>
    </xdr:from>
    <xdr:to xmlns:xdr="http://schemas.openxmlformats.org/drawingml/2006/spreadsheetDrawing">
      <xdr:col>24</xdr:col>
      <xdr:colOff>0</xdr:colOff>
      <xdr:row>46</xdr:row>
      <xdr:rowOff>137160</xdr:rowOff>
    </xdr:to>
    <xdr:sp macro="" textlink="">
      <xdr:nvSpPr>
        <xdr:cNvPr id="93" name="正方形/長方形 92"/>
        <xdr:cNvSpPr/>
      </xdr:nvSpPr>
      <xdr:spPr>
        <a:xfrm>
          <a:off x="275336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46</xdr:row>
      <xdr:rowOff>87630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75336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80645</xdr:rowOff>
    </xdr:to>
    <xdr:sp macro="" textlink="">
      <xdr:nvSpPr>
        <xdr:cNvPr id="95" name="正方形/長方形 94"/>
        <xdr:cNvSpPr/>
      </xdr:nvSpPr>
      <xdr:spPr>
        <a:xfrm>
          <a:off x="688340" y="7956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885" cy="221615"/>
    <xdr:sp macro="" textlink="">
      <xdr:nvSpPr>
        <xdr:cNvPr id="96" name="テキスト ボックス 95"/>
        <xdr:cNvSpPr txBox="1"/>
      </xdr:nvSpPr>
      <xdr:spPr>
        <a:xfrm>
          <a:off x="668655" y="7771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7" name="直線コネクタ 96"/>
        <xdr:cNvCxnSpPr/>
      </xdr:nvCxnSpPr>
      <xdr:spPr>
        <a:xfrm>
          <a:off x="688340" y="10158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98" name="直線コネクタ 97"/>
        <xdr:cNvCxnSpPr/>
      </xdr:nvCxnSpPr>
      <xdr:spPr>
        <a:xfrm>
          <a:off x="688340" y="979043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72390</xdr:rowOff>
    </xdr:from>
    <xdr:ext cx="246380" cy="254635"/>
    <xdr:sp macro="" textlink="">
      <xdr:nvSpPr>
        <xdr:cNvPr id="99" name="テキスト ボックス 98"/>
        <xdr:cNvSpPr txBox="1"/>
      </xdr:nvSpPr>
      <xdr:spPr>
        <a:xfrm>
          <a:off x="476250" y="9654540"/>
          <a:ext cx="246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0" name="直線コネクタ 99"/>
        <xdr:cNvCxnSpPr/>
      </xdr:nvCxnSpPr>
      <xdr:spPr>
        <a:xfrm>
          <a:off x="688340" y="942276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34925</xdr:rowOff>
    </xdr:from>
    <xdr:ext cx="527685" cy="254635"/>
    <xdr:sp macro="" textlink="">
      <xdr:nvSpPr>
        <xdr:cNvPr id="101" name="テキスト ボックス 100"/>
        <xdr:cNvSpPr txBox="1"/>
      </xdr:nvSpPr>
      <xdr:spPr>
        <a:xfrm>
          <a:off x="212090" y="9286875"/>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137160</xdr:rowOff>
    </xdr:from>
    <xdr:to xmlns:xdr="http://schemas.openxmlformats.org/drawingml/2006/spreadsheetDrawing">
      <xdr:col>28</xdr:col>
      <xdr:colOff>114300</xdr:colOff>
      <xdr:row>54</xdr:row>
      <xdr:rowOff>137160</xdr:rowOff>
    </xdr:to>
    <xdr:cxnSp macro="">
      <xdr:nvCxnSpPr>
        <xdr:cNvPr id="102" name="直線コネクタ 101"/>
        <xdr:cNvCxnSpPr/>
      </xdr:nvCxnSpPr>
      <xdr:spPr>
        <a:xfrm>
          <a:off x="688340" y="90589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165100</xdr:rowOff>
    </xdr:from>
    <xdr:ext cx="593090" cy="250825"/>
    <xdr:sp macro="" textlink="">
      <xdr:nvSpPr>
        <xdr:cNvPr id="103" name="テキスト ボックス 102"/>
        <xdr:cNvSpPr txBox="1"/>
      </xdr:nvSpPr>
      <xdr:spPr>
        <a:xfrm>
          <a:off x="166370" y="8921750"/>
          <a:ext cx="593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99695</xdr:rowOff>
    </xdr:from>
    <xdr:to xmlns:xdr="http://schemas.openxmlformats.org/drawingml/2006/spreadsheetDrawing">
      <xdr:col>28</xdr:col>
      <xdr:colOff>114300</xdr:colOff>
      <xdr:row>52</xdr:row>
      <xdr:rowOff>99695</xdr:rowOff>
    </xdr:to>
    <xdr:cxnSp macro="">
      <xdr:nvCxnSpPr>
        <xdr:cNvPr id="104" name="直線コネクタ 103"/>
        <xdr:cNvCxnSpPr/>
      </xdr:nvCxnSpPr>
      <xdr:spPr>
        <a:xfrm>
          <a:off x="688340" y="869124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128905</xdr:rowOff>
    </xdr:from>
    <xdr:ext cx="593090" cy="248920"/>
    <xdr:sp macro="" textlink="">
      <xdr:nvSpPr>
        <xdr:cNvPr id="105" name="テキスト ボックス 104"/>
        <xdr:cNvSpPr txBox="1"/>
      </xdr:nvSpPr>
      <xdr:spPr>
        <a:xfrm>
          <a:off x="166370" y="855535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62230</xdr:rowOff>
    </xdr:from>
    <xdr:to xmlns:xdr="http://schemas.openxmlformats.org/drawingml/2006/spreadsheetDrawing">
      <xdr:col>28</xdr:col>
      <xdr:colOff>114300</xdr:colOff>
      <xdr:row>50</xdr:row>
      <xdr:rowOff>62230</xdr:rowOff>
    </xdr:to>
    <xdr:cxnSp macro="">
      <xdr:nvCxnSpPr>
        <xdr:cNvPr id="106" name="直線コネクタ 105"/>
        <xdr:cNvCxnSpPr/>
      </xdr:nvCxnSpPr>
      <xdr:spPr>
        <a:xfrm>
          <a:off x="688340" y="832358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91440</xdr:rowOff>
    </xdr:from>
    <xdr:ext cx="593090" cy="248920"/>
    <xdr:sp macro="" textlink="">
      <xdr:nvSpPr>
        <xdr:cNvPr id="107" name="テキスト ボックス 106"/>
        <xdr:cNvSpPr txBox="1"/>
      </xdr:nvSpPr>
      <xdr:spPr>
        <a:xfrm>
          <a:off x="166370" y="8187690"/>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88340" y="7956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53975</xdr:rowOff>
    </xdr:from>
    <xdr:ext cx="593090" cy="248920"/>
    <xdr:sp macro="" textlink="">
      <xdr:nvSpPr>
        <xdr:cNvPr id="109" name="テキスト ボックス 108"/>
        <xdr:cNvSpPr txBox="1"/>
      </xdr:nvSpPr>
      <xdr:spPr>
        <a:xfrm>
          <a:off x="166370" y="782002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80645</xdr:rowOff>
    </xdr:to>
    <xdr:sp macro="" textlink="">
      <xdr:nvSpPr>
        <xdr:cNvPr id="110" name="総務費グラフ枠"/>
        <xdr:cNvSpPr/>
      </xdr:nvSpPr>
      <xdr:spPr>
        <a:xfrm>
          <a:off x="688340" y="7956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92075</xdr:rowOff>
    </xdr:from>
    <xdr:to xmlns:xdr="http://schemas.openxmlformats.org/drawingml/2006/spreadsheetDrawing">
      <xdr:col>24</xdr:col>
      <xdr:colOff>62865</xdr:colOff>
      <xdr:row>57</xdr:row>
      <xdr:rowOff>132715</xdr:rowOff>
    </xdr:to>
    <xdr:cxnSp macro="">
      <xdr:nvCxnSpPr>
        <xdr:cNvPr id="111" name="直線コネクタ 110"/>
        <xdr:cNvCxnSpPr/>
      </xdr:nvCxnSpPr>
      <xdr:spPr>
        <a:xfrm flipV="1">
          <a:off x="4191635" y="8353425"/>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136525</xdr:rowOff>
    </xdr:from>
    <xdr:ext cx="532130" cy="254635"/>
    <xdr:sp macro="" textlink="">
      <xdr:nvSpPr>
        <xdr:cNvPr id="112" name="総務費最小値テキスト"/>
        <xdr:cNvSpPr txBox="1"/>
      </xdr:nvSpPr>
      <xdr:spPr>
        <a:xfrm>
          <a:off x="4244340" y="9553575"/>
          <a:ext cx="532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132715</xdr:rowOff>
    </xdr:from>
    <xdr:to xmlns:xdr="http://schemas.openxmlformats.org/drawingml/2006/spreadsheetDrawing">
      <xdr:col>24</xdr:col>
      <xdr:colOff>152400</xdr:colOff>
      <xdr:row>57</xdr:row>
      <xdr:rowOff>132715</xdr:rowOff>
    </xdr:to>
    <xdr:cxnSp macro="">
      <xdr:nvCxnSpPr>
        <xdr:cNvPr id="113" name="直線コネクタ 112"/>
        <xdr:cNvCxnSpPr/>
      </xdr:nvCxnSpPr>
      <xdr:spPr>
        <a:xfrm>
          <a:off x="4123055" y="954976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39370</xdr:rowOff>
    </xdr:from>
    <xdr:ext cx="596265" cy="254635"/>
    <xdr:sp macro="" textlink="">
      <xdr:nvSpPr>
        <xdr:cNvPr id="114" name="総務費最大値テキスト"/>
        <xdr:cNvSpPr txBox="1"/>
      </xdr:nvSpPr>
      <xdr:spPr>
        <a:xfrm>
          <a:off x="4244340" y="8135620"/>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92075</xdr:rowOff>
    </xdr:from>
    <xdr:to xmlns:xdr="http://schemas.openxmlformats.org/drawingml/2006/spreadsheetDrawing">
      <xdr:col>24</xdr:col>
      <xdr:colOff>152400</xdr:colOff>
      <xdr:row>50</xdr:row>
      <xdr:rowOff>92075</xdr:rowOff>
    </xdr:to>
    <xdr:cxnSp macro="">
      <xdr:nvCxnSpPr>
        <xdr:cNvPr id="115" name="直線コネクタ 114"/>
        <xdr:cNvCxnSpPr/>
      </xdr:nvCxnSpPr>
      <xdr:spPr>
        <a:xfrm>
          <a:off x="4123055" y="835342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172085</xdr:colOff>
      <xdr:row>52</xdr:row>
      <xdr:rowOff>47625</xdr:rowOff>
    </xdr:from>
    <xdr:to xmlns:xdr="http://schemas.openxmlformats.org/drawingml/2006/spreadsheetDrawing">
      <xdr:col>24</xdr:col>
      <xdr:colOff>63500</xdr:colOff>
      <xdr:row>56</xdr:row>
      <xdr:rowOff>106045</xdr:rowOff>
    </xdr:to>
    <xdr:cxnSp macro="">
      <xdr:nvCxnSpPr>
        <xdr:cNvPr id="116" name="直線コネクタ 115"/>
        <xdr:cNvCxnSpPr/>
      </xdr:nvCxnSpPr>
      <xdr:spPr>
        <a:xfrm>
          <a:off x="3441700" y="8639175"/>
          <a:ext cx="751840" cy="718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144145</xdr:rowOff>
    </xdr:from>
    <xdr:ext cx="532130" cy="254635"/>
    <xdr:sp macro="" textlink="">
      <xdr:nvSpPr>
        <xdr:cNvPr id="117" name="総務費平均値テキスト"/>
        <xdr:cNvSpPr txBox="1"/>
      </xdr:nvSpPr>
      <xdr:spPr>
        <a:xfrm>
          <a:off x="4244340" y="9065895"/>
          <a:ext cx="532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122555</xdr:rowOff>
    </xdr:from>
    <xdr:to xmlns:xdr="http://schemas.openxmlformats.org/drawingml/2006/spreadsheetDrawing">
      <xdr:col>24</xdr:col>
      <xdr:colOff>114300</xdr:colOff>
      <xdr:row>56</xdr:row>
      <xdr:rowOff>53975</xdr:rowOff>
    </xdr:to>
    <xdr:sp macro="" textlink="">
      <xdr:nvSpPr>
        <xdr:cNvPr id="118" name="フローチャート: 判断 117"/>
        <xdr:cNvSpPr/>
      </xdr:nvSpPr>
      <xdr:spPr>
        <a:xfrm>
          <a:off x="4142740" y="920940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47625</xdr:rowOff>
    </xdr:from>
    <xdr:to xmlns:xdr="http://schemas.openxmlformats.org/drawingml/2006/spreadsheetDrawing">
      <xdr:col>19</xdr:col>
      <xdr:colOff>172085</xdr:colOff>
      <xdr:row>57</xdr:row>
      <xdr:rowOff>85090</xdr:rowOff>
    </xdr:to>
    <xdr:cxnSp macro="">
      <xdr:nvCxnSpPr>
        <xdr:cNvPr id="119" name="直線コネクタ 118"/>
        <xdr:cNvCxnSpPr/>
      </xdr:nvCxnSpPr>
      <xdr:spPr>
        <a:xfrm flipV="1">
          <a:off x="2632075" y="8639175"/>
          <a:ext cx="809625" cy="862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51</xdr:row>
      <xdr:rowOff>89535</xdr:rowOff>
    </xdr:from>
    <xdr:to xmlns:xdr="http://schemas.openxmlformats.org/drawingml/2006/spreadsheetDrawing">
      <xdr:col>20</xdr:col>
      <xdr:colOff>38100</xdr:colOff>
      <xdr:row>52</xdr:row>
      <xdr:rowOff>20955</xdr:rowOff>
    </xdr:to>
    <xdr:sp macro="" textlink="">
      <xdr:nvSpPr>
        <xdr:cNvPr id="120" name="フローチャート: 判断 119"/>
        <xdr:cNvSpPr/>
      </xdr:nvSpPr>
      <xdr:spPr>
        <a:xfrm>
          <a:off x="3396615" y="851598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36830</xdr:rowOff>
    </xdr:from>
    <xdr:ext cx="598805" cy="254635"/>
    <xdr:sp macro="" textlink="">
      <xdr:nvSpPr>
        <xdr:cNvPr id="121" name="テキスト ボックス 120"/>
        <xdr:cNvSpPr txBox="1"/>
      </xdr:nvSpPr>
      <xdr:spPr>
        <a:xfrm>
          <a:off x="3166110" y="82981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10160</xdr:rowOff>
    </xdr:from>
    <xdr:to xmlns:xdr="http://schemas.openxmlformats.org/drawingml/2006/spreadsheetDrawing">
      <xdr:col>15</xdr:col>
      <xdr:colOff>50800</xdr:colOff>
      <xdr:row>57</xdr:row>
      <xdr:rowOff>85090</xdr:rowOff>
    </xdr:to>
    <xdr:cxnSp macro="">
      <xdr:nvCxnSpPr>
        <xdr:cNvPr id="122" name="直線コネクタ 121"/>
        <xdr:cNvCxnSpPr/>
      </xdr:nvCxnSpPr>
      <xdr:spPr>
        <a:xfrm>
          <a:off x="1835150" y="9427210"/>
          <a:ext cx="79692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39370</xdr:rowOff>
    </xdr:from>
    <xdr:to xmlns:xdr="http://schemas.openxmlformats.org/drawingml/2006/spreadsheetDrawing">
      <xdr:col>15</xdr:col>
      <xdr:colOff>101600</xdr:colOff>
      <xdr:row>56</xdr:row>
      <xdr:rowOff>139065</xdr:rowOff>
    </xdr:to>
    <xdr:sp macro="" textlink="">
      <xdr:nvSpPr>
        <xdr:cNvPr id="123" name="フローチャート: 判断 122"/>
        <xdr:cNvSpPr/>
      </xdr:nvSpPr>
      <xdr:spPr>
        <a:xfrm>
          <a:off x="2581275" y="92913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155575</xdr:rowOff>
    </xdr:from>
    <xdr:ext cx="530860" cy="248920"/>
    <xdr:sp macro="" textlink="">
      <xdr:nvSpPr>
        <xdr:cNvPr id="124" name="テキスト ボックス 123"/>
        <xdr:cNvSpPr txBox="1"/>
      </xdr:nvSpPr>
      <xdr:spPr>
        <a:xfrm>
          <a:off x="2401570" y="907732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172085</xdr:colOff>
      <xdr:row>57</xdr:row>
      <xdr:rowOff>10160</xdr:rowOff>
    </xdr:from>
    <xdr:to xmlns:xdr="http://schemas.openxmlformats.org/drawingml/2006/spreadsheetDrawing">
      <xdr:col>10</xdr:col>
      <xdr:colOff>114300</xdr:colOff>
      <xdr:row>57</xdr:row>
      <xdr:rowOff>72390</xdr:rowOff>
    </xdr:to>
    <xdr:cxnSp macro="">
      <xdr:nvCxnSpPr>
        <xdr:cNvPr id="125" name="直線コネクタ 124"/>
        <xdr:cNvCxnSpPr/>
      </xdr:nvCxnSpPr>
      <xdr:spPr>
        <a:xfrm flipV="1">
          <a:off x="1032510" y="9427210"/>
          <a:ext cx="80264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50165</xdr:rowOff>
    </xdr:from>
    <xdr:to xmlns:xdr="http://schemas.openxmlformats.org/drawingml/2006/spreadsheetDrawing">
      <xdr:col>10</xdr:col>
      <xdr:colOff>165100</xdr:colOff>
      <xdr:row>56</xdr:row>
      <xdr:rowOff>149860</xdr:rowOff>
    </xdr:to>
    <xdr:sp macro="" textlink="">
      <xdr:nvSpPr>
        <xdr:cNvPr id="126" name="フローチャート: 判断 125"/>
        <xdr:cNvSpPr/>
      </xdr:nvSpPr>
      <xdr:spPr>
        <a:xfrm>
          <a:off x="1784350" y="9302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165100</xdr:rowOff>
    </xdr:from>
    <xdr:ext cx="530860" cy="250825"/>
    <xdr:sp macro="" textlink="">
      <xdr:nvSpPr>
        <xdr:cNvPr id="127" name="テキスト ボックス 126"/>
        <xdr:cNvSpPr txBox="1"/>
      </xdr:nvSpPr>
      <xdr:spPr>
        <a:xfrm>
          <a:off x="1586230" y="908685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91440</xdr:rowOff>
    </xdr:from>
    <xdr:to xmlns:xdr="http://schemas.openxmlformats.org/drawingml/2006/spreadsheetDrawing">
      <xdr:col>6</xdr:col>
      <xdr:colOff>38100</xdr:colOff>
      <xdr:row>57</xdr:row>
      <xdr:rowOff>22860</xdr:rowOff>
    </xdr:to>
    <xdr:sp macro="" textlink="">
      <xdr:nvSpPr>
        <xdr:cNvPr id="128" name="フローチャート: 判断 127"/>
        <xdr:cNvSpPr/>
      </xdr:nvSpPr>
      <xdr:spPr>
        <a:xfrm>
          <a:off x="987425" y="934339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38735</xdr:rowOff>
    </xdr:from>
    <xdr:ext cx="528320" cy="254635"/>
    <xdr:sp macro="" textlink="">
      <xdr:nvSpPr>
        <xdr:cNvPr id="129" name="テキスト ボックス 128"/>
        <xdr:cNvSpPr txBox="1"/>
      </xdr:nvSpPr>
      <xdr:spPr>
        <a:xfrm>
          <a:off x="789305" y="9125585"/>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59460" cy="254635"/>
    <xdr:sp macro="" textlink="">
      <xdr:nvSpPr>
        <xdr:cNvPr id="130" name="テキスト ボックス 129"/>
        <xdr:cNvSpPr txBox="1"/>
      </xdr:nvSpPr>
      <xdr:spPr>
        <a:xfrm>
          <a:off x="402145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172085</xdr:colOff>
      <xdr:row>61</xdr:row>
      <xdr:rowOff>78105</xdr:rowOff>
    </xdr:from>
    <xdr:ext cx="762000" cy="254635"/>
    <xdr:sp macro="" textlink="">
      <xdr:nvSpPr>
        <xdr:cNvPr id="131" name="テキスト ボックス 130"/>
        <xdr:cNvSpPr txBox="1"/>
      </xdr:nvSpPr>
      <xdr:spPr>
        <a:xfrm>
          <a:off x="326961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62000" cy="254635"/>
    <xdr:sp macro="" textlink="">
      <xdr:nvSpPr>
        <xdr:cNvPr id="132" name="テキスト ボックス 131"/>
        <xdr:cNvSpPr txBox="1"/>
      </xdr:nvSpPr>
      <xdr:spPr>
        <a:xfrm>
          <a:off x="245999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59460" cy="254635"/>
    <xdr:sp macro="" textlink="">
      <xdr:nvSpPr>
        <xdr:cNvPr id="133" name="テキスト ボックス 132"/>
        <xdr:cNvSpPr txBox="1"/>
      </xdr:nvSpPr>
      <xdr:spPr>
        <a:xfrm>
          <a:off x="166306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172085</xdr:colOff>
      <xdr:row>61</xdr:row>
      <xdr:rowOff>78105</xdr:rowOff>
    </xdr:from>
    <xdr:ext cx="762000" cy="254635"/>
    <xdr:sp macro="" textlink="">
      <xdr:nvSpPr>
        <xdr:cNvPr id="134" name="テキスト ボックス 133"/>
        <xdr:cNvSpPr txBox="1"/>
      </xdr:nvSpPr>
      <xdr:spPr>
        <a:xfrm>
          <a:off x="86042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56515</xdr:rowOff>
    </xdr:from>
    <xdr:to xmlns:xdr="http://schemas.openxmlformats.org/drawingml/2006/spreadsheetDrawing">
      <xdr:col>24</xdr:col>
      <xdr:colOff>114300</xdr:colOff>
      <xdr:row>56</xdr:row>
      <xdr:rowOff>156210</xdr:rowOff>
    </xdr:to>
    <xdr:sp macro="" textlink="">
      <xdr:nvSpPr>
        <xdr:cNvPr id="135" name="楕円 134"/>
        <xdr:cNvSpPr/>
      </xdr:nvSpPr>
      <xdr:spPr>
        <a:xfrm>
          <a:off x="4142740" y="9308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34925</xdr:rowOff>
    </xdr:from>
    <xdr:ext cx="532130" cy="254635"/>
    <xdr:sp macro="" textlink="">
      <xdr:nvSpPr>
        <xdr:cNvPr id="136" name="総務費該当値テキスト"/>
        <xdr:cNvSpPr txBox="1"/>
      </xdr:nvSpPr>
      <xdr:spPr>
        <a:xfrm>
          <a:off x="4244340" y="9286875"/>
          <a:ext cx="532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165100</xdr:rowOff>
    </xdr:from>
    <xdr:to xmlns:xdr="http://schemas.openxmlformats.org/drawingml/2006/spreadsheetDrawing">
      <xdr:col>20</xdr:col>
      <xdr:colOff>38100</xdr:colOff>
      <xdr:row>52</xdr:row>
      <xdr:rowOff>97790</xdr:rowOff>
    </xdr:to>
    <xdr:sp macro="" textlink="">
      <xdr:nvSpPr>
        <xdr:cNvPr id="137" name="楕円 136"/>
        <xdr:cNvSpPr/>
      </xdr:nvSpPr>
      <xdr:spPr>
        <a:xfrm>
          <a:off x="3396615" y="8591550"/>
          <a:ext cx="8318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89535</xdr:rowOff>
    </xdr:from>
    <xdr:ext cx="598805" cy="248285"/>
    <xdr:sp macro="" textlink="">
      <xdr:nvSpPr>
        <xdr:cNvPr id="138" name="テキスト ボックス 137"/>
        <xdr:cNvSpPr txBox="1"/>
      </xdr:nvSpPr>
      <xdr:spPr>
        <a:xfrm>
          <a:off x="3166110" y="868108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34290</xdr:rowOff>
    </xdr:from>
    <xdr:to xmlns:xdr="http://schemas.openxmlformats.org/drawingml/2006/spreadsheetDrawing">
      <xdr:col>15</xdr:col>
      <xdr:colOff>101600</xdr:colOff>
      <xdr:row>57</xdr:row>
      <xdr:rowOff>133985</xdr:rowOff>
    </xdr:to>
    <xdr:sp macro="" textlink="">
      <xdr:nvSpPr>
        <xdr:cNvPr id="139" name="楕円 138"/>
        <xdr:cNvSpPr/>
      </xdr:nvSpPr>
      <xdr:spPr>
        <a:xfrm>
          <a:off x="2581275" y="94513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125730</xdr:rowOff>
    </xdr:from>
    <xdr:ext cx="530860" cy="248920"/>
    <xdr:sp macro="" textlink="">
      <xdr:nvSpPr>
        <xdr:cNvPr id="140" name="テキスト ボックス 139"/>
        <xdr:cNvSpPr txBox="1"/>
      </xdr:nvSpPr>
      <xdr:spPr>
        <a:xfrm>
          <a:off x="2401570" y="954278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129540</xdr:rowOff>
    </xdr:from>
    <xdr:to xmlns:xdr="http://schemas.openxmlformats.org/drawingml/2006/spreadsheetDrawing">
      <xdr:col>10</xdr:col>
      <xdr:colOff>165100</xdr:colOff>
      <xdr:row>57</xdr:row>
      <xdr:rowOff>60960</xdr:rowOff>
    </xdr:to>
    <xdr:sp macro="" textlink="">
      <xdr:nvSpPr>
        <xdr:cNvPr id="141" name="楕円 140"/>
        <xdr:cNvSpPr/>
      </xdr:nvSpPr>
      <xdr:spPr>
        <a:xfrm>
          <a:off x="1784350" y="938149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52070</xdr:rowOff>
    </xdr:from>
    <xdr:ext cx="530860" cy="248920"/>
    <xdr:sp macro="" textlink="">
      <xdr:nvSpPr>
        <xdr:cNvPr id="142" name="テキスト ボックス 141"/>
        <xdr:cNvSpPr txBox="1"/>
      </xdr:nvSpPr>
      <xdr:spPr>
        <a:xfrm>
          <a:off x="1586230" y="946912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22860</xdr:rowOff>
    </xdr:from>
    <xdr:to xmlns:xdr="http://schemas.openxmlformats.org/drawingml/2006/spreadsheetDrawing">
      <xdr:col>6</xdr:col>
      <xdr:colOff>38100</xdr:colOff>
      <xdr:row>57</xdr:row>
      <xdr:rowOff>122555</xdr:rowOff>
    </xdr:to>
    <xdr:sp macro="" textlink="">
      <xdr:nvSpPr>
        <xdr:cNvPr id="143" name="楕円 142"/>
        <xdr:cNvSpPr/>
      </xdr:nvSpPr>
      <xdr:spPr>
        <a:xfrm>
          <a:off x="987425" y="9439910"/>
          <a:ext cx="8318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113030</xdr:rowOff>
    </xdr:from>
    <xdr:ext cx="528320" cy="254635"/>
    <xdr:sp macro="" textlink="">
      <xdr:nvSpPr>
        <xdr:cNvPr id="144" name="テキスト ボックス 143"/>
        <xdr:cNvSpPr txBox="1"/>
      </xdr:nvSpPr>
      <xdr:spPr>
        <a:xfrm>
          <a:off x="789305" y="953008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56515</xdr:rowOff>
    </xdr:from>
    <xdr:to xmlns:xdr="http://schemas.openxmlformats.org/drawingml/2006/spreadsheetDrawing">
      <xdr:col>28</xdr:col>
      <xdr:colOff>114300</xdr:colOff>
      <xdr:row>65</xdr:row>
      <xdr:rowOff>31115</xdr:rowOff>
    </xdr:to>
    <xdr:sp macro="" textlink="">
      <xdr:nvSpPr>
        <xdr:cNvPr id="145" name="正方形/長方形 144"/>
        <xdr:cNvSpPr/>
      </xdr:nvSpPr>
      <xdr:spPr>
        <a:xfrm>
          <a:off x="688340" y="10464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56515</xdr:rowOff>
    </xdr:from>
    <xdr:to xmlns:xdr="http://schemas.openxmlformats.org/drawingml/2006/spreadsheetDrawing">
      <xdr:col>12</xdr:col>
      <xdr:colOff>127000</xdr:colOff>
      <xdr:row>66</xdr:row>
      <xdr:rowOff>137160</xdr:rowOff>
    </xdr:to>
    <xdr:sp macro="" textlink="">
      <xdr:nvSpPr>
        <xdr:cNvPr id="146" name="正方形/長方形 145"/>
        <xdr:cNvSpPr/>
      </xdr:nvSpPr>
      <xdr:spPr>
        <a:xfrm>
          <a:off x="81534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87630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1534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56515</xdr:rowOff>
    </xdr:from>
    <xdr:to xmlns:xdr="http://schemas.openxmlformats.org/drawingml/2006/spreadsheetDrawing">
      <xdr:col>18</xdr:col>
      <xdr:colOff>0</xdr:colOff>
      <xdr:row>66</xdr:row>
      <xdr:rowOff>137160</xdr:rowOff>
    </xdr:to>
    <xdr:sp macro="" textlink="">
      <xdr:nvSpPr>
        <xdr:cNvPr id="148" name="正方形/長方形 147"/>
        <xdr:cNvSpPr/>
      </xdr:nvSpPr>
      <xdr:spPr>
        <a:xfrm>
          <a:off x="172085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87630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2085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56515</xdr:rowOff>
    </xdr:from>
    <xdr:to xmlns:xdr="http://schemas.openxmlformats.org/drawingml/2006/spreadsheetDrawing">
      <xdr:col>24</xdr:col>
      <xdr:colOff>0</xdr:colOff>
      <xdr:row>66</xdr:row>
      <xdr:rowOff>137160</xdr:rowOff>
    </xdr:to>
    <xdr:sp macro="" textlink="">
      <xdr:nvSpPr>
        <xdr:cNvPr id="150" name="正方形/長方形 149"/>
        <xdr:cNvSpPr/>
      </xdr:nvSpPr>
      <xdr:spPr>
        <a:xfrm>
          <a:off x="275336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66</xdr:row>
      <xdr:rowOff>87630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5336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80645</xdr:rowOff>
    </xdr:to>
    <xdr:sp macro="" textlink="">
      <xdr:nvSpPr>
        <xdr:cNvPr id="152" name="正方形/長方形 151"/>
        <xdr:cNvSpPr/>
      </xdr:nvSpPr>
      <xdr:spPr>
        <a:xfrm>
          <a:off x="688340" y="11258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885" cy="221615"/>
    <xdr:sp macro="" textlink="">
      <xdr:nvSpPr>
        <xdr:cNvPr id="153" name="テキスト ボックス 152"/>
        <xdr:cNvSpPr txBox="1"/>
      </xdr:nvSpPr>
      <xdr:spPr>
        <a:xfrm>
          <a:off x="668655" y="11073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4" name="直線コネクタ 153"/>
        <xdr:cNvCxnSpPr/>
      </xdr:nvCxnSpPr>
      <xdr:spPr>
        <a:xfrm>
          <a:off x="688340" y="13460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109220</xdr:rowOff>
    </xdr:from>
    <xdr:ext cx="527685" cy="254635"/>
    <xdr:sp macro="" textlink="">
      <xdr:nvSpPr>
        <xdr:cNvPr id="155" name="テキスト ボックス 154"/>
        <xdr:cNvSpPr txBox="1"/>
      </xdr:nvSpPr>
      <xdr:spPr>
        <a:xfrm>
          <a:off x="212090" y="1332357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43180</xdr:rowOff>
    </xdr:from>
    <xdr:to xmlns:xdr="http://schemas.openxmlformats.org/drawingml/2006/spreadsheetDrawing">
      <xdr:col>28</xdr:col>
      <xdr:colOff>114300</xdr:colOff>
      <xdr:row>79</xdr:row>
      <xdr:rowOff>43180</xdr:rowOff>
    </xdr:to>
    <xdr:cxnSp macro="">
      <xdr:nvCxnSpPr>
        <xdr:cNvPr id="156" name="直線コネクタ 155"/>
        <xdr:cNvCxnSpPr/>
      </xdr:nvCxnSpPr>
      <xdr:spPr>
        <a:xfrm>
          <a:off x="688340" y="1309243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72390</xdr:rowOff>
    </xdr:from>
    <xdr:ext cx="593090" cy="254635"/>
    <xdr:sp macro="" textlink="">
      <xdr:nvSpPr>
        <xdr:cNvPr id="157" name="テキスト ボックス 156"/>
        <xdr:cNvSpPr txBox="1"/>
      </xdr:nvSpPr>
      <xdr:spPr>
        <a:xfrm>
          <a:off x="166370" y="12956540"/>
          <a:ext cx="593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58" name="直線コネクタ 157"/>
        <xdr:cNvCxnSpPr/>
      </xdr:nvCxnSpPr>
      <xdr:spPr>
        <a:xfrm>
          <a:off x="688340" y="1272476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34925</xdr:rowOff>
    </xdr:from>
    <xdr:ext cx="593090" cy="254635"/>
    <xdr:sp macro="" textlink="">
      <xdr:nvSpPr>
        <xdr:cNvPr id="159" name="テキスト ボックス 158"/>
        <xdr:cNvSpPr txBox="1"/>
      </xdr:nvSpPr>
      <xdr:spPr>
        <a:xfrm>
          <a:off x="166370" y="12588875"/>
          <a:ext cx="593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137160</xdr:rowOff>
    </xdr:from>
    <xdr:to xmlns:xdr="http://schemas.openxmlformats.org/drawingml/2006/spreadsheetDrawing">
      <xdr:col>28</xdr:col>
      <xdr:colOff>114300</xdr:colOff>
      <xdr:row>74</xdr:row>
      <xdr:rowOff>137160</xdr:rowOff>
    </xdr:to>
    <xdr:cxnSp macro="">
      <xdr:nvCxnSpPr>
        <xdr:cNvPr id="160" name="直線コネクタ 159"/>
        <xdr:cNvCxnSpPr/>
      </xdr:nvCxnSpPr>
      <xdr:spPr>
        <a:xfrm>
          <a:off x="688340" y="123609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3090" cy="250825"/>
    <xdr:sp macro="" textlink="">
      <xdr:nvSpPr>
        <xdr:cNvPr id="161" name="テキスト ボックス 160"/>
        <xdr:cNvSpPr txBox="1"/>
      </xdr:nvSpPr>
      <xdr:spPr>
        <a:xfrm>
          <a:off x="166370" y="12223750"/>
          <a:ext cx="593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99695</xdr:rowOff>
    </xdr:from>
    <xdr:to xmlns:xdr="http://schemas.openxmlformats.org/drawingml/2006/spreadsheetDrawing">
      <xdr:col>28</xdr:col>
      <xdr:colOff>114300</xdr:colOff>
      <xdr:row>72</xdr:row>
      <xdr:rowOff>99695</xdr:rowOff>
    </xdr:to>
    <xdr:cxnSp macro="">
      <xdr:nvCxnSpPr>
        <xdr:cNvPr id="162" name="直線コネクタ 161"/>
        <xdr:cNvCxnSpPr/>
      </xdr:nvCxnSpPr>
      <xdr:spPr>
        <a:xfrm>
          <a:off x="688340" y="1199324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128905</xdr:rowOff>
    </xdr:from>
    <xdr:ext cx="593090" cy="248920"/>
    <xdr:sp macro="" textlink="">
      <xdr:nvSpPr>
        <xdr:cNvPr id="163" name="テキスト ボックス 162"/>
        <xdr:cNvSpPr txBox="1"/>
      </xdr:nvSpPr>
      <xdr:spPr>
        <a:xfrm>
          <a:off x="166370" y="1185735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62230</xdr:rowOff>
    </xdr:from>
    <xdr:to xmlns:xdr="http://schemas.openxmlformats.org/drawingml/2006/spreadsheetDrawing">
      <xdr:col>28</xdr:col>
      <xdr:colOff>114300</xdr:colOff>
      <xdr:row>70</xdr:row>
      <xdr:rowOff>62230</xdr:rowOff>
    </xdr:to>
    <xdr:cxnSp macro="">
      <xdr:nvCxnSpPr>
        <xdr:cNvPr id="164" name="直線コネクタ 163"/>
        <xdr:cNvCxnSpPr/>
      </xdr:nvCxnSpPr>
      <xdr:spPr>
        <a:xfrm>
          <a:off x="688340" y="1162558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91440</xdr:rowOff>
    </xdr:from>
    <xdr:ext cx="593090" cy="248920"/>
    <xdr:sp macro="" textlink="">
      <xdr:nvSpPr>
        <xdr:cNvPr id="165" name="テキスト ボックス 164"/>
        <xdr:cNvSpPr txBox="1"/>
      </xdr:nvSpPr>
      <xdr:spPr>
        <a:xfrm>
          <a:off x="166370" y="11489690"/>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88340" y="11258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53975</xdr:rowOff>
    </xdr:from>
    <xdr:ext cx="593090" cy="248920"/>
    <xdr:sp macro="" textlink="">
      <xdr:nvSpPr>
        <xdr:cNvPr id="167" name="テキスト ボックス 166"/>
        <xdr:cNvSpPr txBox="1"/>
      </xdr:nvSpPr>
      <xdr:spPr>
        <a:xfrm>
          <a:off x="166370" y="1112202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80645</xdr:rowOff>
    </xdr:to>
    <xdr:sp macro="" textlink="">
      <xdr:nvSpPr>
        <xdr:cNvPr id="168" name="民生費グラフ枠"/>
        <xdr:cNvSpPr/>
      </xdr:nvSpPr>
      <xdr:spPr>
        <a:xfrm>
          <a:off x="688340" y="11258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165100</xdr:rowOff>
    </xdr:from>
    <xdr:to xmlns:xdr="http://schemas.openxmlformats.org/drawingml/2006/spreadsheetDrawing">
      <xdr:col>24</xdr:col>
      <xdr:colOff>62865</xdr:colOff>
      <xdr:row>78</xdr:row>
      <xdr:rowOff>52070</xdr:rowOff>
    </xdr:to>
    <xdr:cxnSp macro="">
      <xdr:nvCxnSpPr>
        <xdr:cNvPr id="169" name="直線コネクタ 168"/>
        <xdr:cNvCxnSpPr/>
      </xdr:nvCxnSpPr>
      <xdr:spPr>
        <a:xfrm flipV="1">
          <a:off x="4191635" y="11563350"/>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55880</xdr:rowOff>
    </xdr:from>
    <xdr:ext cx="596265" cy="248285"/>
    <xdr:sp macro="" textlink="">
      <xdr:nvSpPr>
        <xdr:cNvPr id="170" name="民生費最小値テキスト"/>
        <xdr:cNvSpPr txBox="1"/>
      </xdr:nvSpPr>
      <xdr:spPr>
        <a:xfrm>
          <a:off x="4244340" y="12940030"/>
          <a:ext cx="596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52070</xdr:rowOff>
    </xdr:from>
    <xdr:to xmlns:xdr="http://schemas.openxmlformats.org/drawingml/2006/spreadsheetDrawing">
      <xdr:col>24</xdr:col>
      <xdr:colOff>152400</xdr:colOff>
      <xdr:row>78</xdr:row>
      <xdr:rowOff>52070</xdr:rowOff>
    </xdr:to>
    <xdr:cxnSp macro="">
      <xdr:nvCxnSpPr>
        <xdr:cNvPr id="171" name="直線コネクタ 170"/>
        <xdr:cNvCxnSpPr/>
      </xdr:nvCxnSpPr>
      <xdr:spPr>
        <a:xfrm>
          <a:off x="4123055" y="1293622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114935</xdr:rowOff>
    </xdr:from>
    <xdr:ext cx="596265" cy="254635"/>
    <xdr:sp macro="" textlink="">
      <xdr:nvSpPr>
        <xdr:cNvPr id="172" name="民生費最大値テキスト"/>
        <xdr:cNvSpPr txBox="1"/>
      </xdr:nvSpPr>
      <xdr:spPr>
        <a:xfrm>
          <a:off x="4244340" y="11348085"/>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165100</xdr:rowOff>
    </xdr:from>
    <xdr:to xmlns:xdr="http://schemas.openxmlformats.org/drawingml/2006/spreadsheetDrawing">
      <xdr:col>24</xdr:col>
      <xdr:colOff>152400</xdr:colOff>
      <xdr:row>69</xdr:row>
      <xdr:rowOff>165100</xdr:rowOff>
    </xdr:to>
    <xdr:cxnSp macro="">
      <xdr:nvCxnSpPr>
        <xdr:cNvPr id="173" name="直線コネクタ 172"/>
        <xdr:cNvCxnSpPr/>
      </xdr:nvCxnSpPr>
      <xdr:spPr>
        <a:xfrm>
          <a:off x="4123055" y="1156335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172085</xdr:colOff>
      <xdr:row>76</xdr:row>
      <xdr:rowOff>62230</xdr:rowOff>
    </xdr:from>
    <xdr:to xmlns:xdr="http://schemas.openxmlformats.org/drawingml/2006/spreadsheetDrawing">
      <xdr:col>24</xdr:col>
      <xdr:colOff>63500</xdr:colOff>
      <xdr:row>77</xdr:row>
      <xdr:rowOff>155575</xdr:rowOff>
    </xdr:to>
    <xdr:cxnSp macro="">
      <xdr:nvCxnSpPr>
        <xdr:cNvPr id="174" name="直線コネクタ 173"/>
        <xdr:cNvCxnSpPr/>
      </xdr:nvCxnSpPr>
      <xdr:spPr>
        <a:xfrm flipV="1">
          <a:off x="3441700" y="12616180"/>
          <a:ext cx="75184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160655</xdr:rowOff>
    </xdr:from>
    <xdr:ext cx="596265" cy="248920"/>
    <xdr:sp macro="" textlink="">
      <xdr:nvSpPr>
        <xdr:cNvPr id="175" name="民生費平均値テキスト"/>
        <xdr:cNvSpPr txBox="1"/>
      </xdr:nvSpPr>
      <xdr:spPr>
        <a:xfrm>
          <a:off x="4244340" y="12219305"/>
          <a:ext cx="596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137795</xdr:rowOff>
    </xdr:from>
    <xdr:to xmlns:xdr="http://schemas.openxmlformats.org/drawingml/2006/spreadsheetDrawing">
      <xdr:col>24</xdr:col>
      <xdr:colOff>114300</xdr:colOff>
      <xdr:row>75</xdr:row>
      <xdr:rowOff>69215</xdr:rowOff>
    </xdr:to>
    <xdr:sp macro="" textlink="">
      <xdr:nvSpPr>
        <xdr:cNvPr id="176" name="フローチャート: 判断 175"/>
        <xdr:cNvSpPr/>
      </xdr:nvSpPr>
      <xdr:spPr>
        <a:xfrm>
          <a:off x="4142740" y="1236154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155575</xdr:rowOff>
    </xdr:from>
    <xdr:to xmlns:xdr="http://schemas.openxmlformats.org/drawingml/2006/spreadsheetDrawing">
      <xdr:col>19</xdr:col>
      <xdr:colOff>172085</xdr:colOff>
      <xdr:row>78</xdr:row>
      <xdr:rowOff>48260</xdr:rowOff>
    </xdr:to>
    <xdr:cxnSp macro="">
      <xdr:nvCxnSpPr>
        <xdr:cNvPr id="177" name="直線コネクタ 176"/>
        <xdr:cNvCxnSpPr/>
      </xdr:nvCxnSpPr>
      <xdr:spPr>
        <a:xfrm flipV="1">
          <a:off x="2632075" y="12874625"/>
          <a:ext cx="8096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120650</xdr:rowOff>
    </xdr:from>
    <xdr:to xmlns:xdr="http://schemas.openxmlformats.org/drawingml/2006/spreadsheetDrawing">
      <xdr:col>20</xdr:col>
      <xdr:colOff>38100</xdr:colOff>
      <xdr:row>77</xdr:row>
      <xdr:rowOff>52070</xdr:rowOff>
    </xdr:to>
    <xdr:sp macro="" textlink="">
      <xdr:nvSpPr>
        <xdr:cNvPr id="178" name="フローチャート: 判断 177"/>
        <xdr:cNvSpPr/>
      </xdr:nvSpPr>
      <xdr:spPr>
        <a:xfrm>
          <a:off x="3396615" y="1267460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67945</xdr:rowOff>
    </xdr:from>
    <xdr:ext cx="598805" cy="254635"/>
    <xdr:sp macro="" textlink="">
      <xdr:nvSpPr>
        <xdr:cNvPr id="179" name="テキスト ボックス 178"/>
        <xdr:cNvSpPr txBox="1"/>
      </xdr:nvSpPr>
      <xdr:spPr>
        <a:xfrm>
          <a:off x="3166110" y="124567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48260</xdr:rowOff>
    </xdr:from>
    <xdr:to xmlns:xdr="http://schemas.openxmlformats.org/drawingml/2006/spreadsheetDrawing">
      <xdr:col>15</xdr:col>
      <xdr:colOff>50800</xdr:colOff>
      <xdr:row>78</xdr:row>
      <xdr:rowOff>113030</xdr:rowOff>
    </xdr:to>
    <xdr:cxnSp macro="">
      <xdr:nvCxnSpPr>
        <xdr:cNvPr id="180" name="直線コネクタ 179"/>
        <xdr:cNvCxnSpPr/>
      </xdr:nvCxnSpPr>
      <xdr:spPr>
        <a:xfrm flipV="1">
          <a:off x="1835150" y="12932410"/>
          <a:ext cx="7969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19050</xdr:rowOff>
    </xdr:from>
    <xdr:to xmlns:xdr="http://schemas.openxmlformats.org/drawingml/2006/spreadsheetDrawing">
      <xdr:col>15</xdr:col>
      <xdr:colOff>101600</xdr:colOff>
      <xdr:row>77</xdr:row>
      <xdr:rowOff>118745</xdr:rowOff>
    </xdr:to>
    <xdr:sp macro="" textlink="">
      <xdr:nvSpPr>
        <xdr:cNvPr id="181" name="フローチャート: 判断 180"/>
        <xdr:cNvSpPr/>
      </xdr:nvSpPr>
      <xdr:spPr>
        <a:xfrm>
          <a:off x="2581275" y="127381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134620</xdr:rowOff>
    </xdr:from>
    <xdr:ext cx="596265" cy="254635"/>
    <xdr:sp macro="" textlink="">
      <xdr:nvSpPr>
        <xdr:cNvPr id="182" name="テキスト ボックス 181"/>
        <xdr:cNvSpPr txBox="1"/>
      </xdr:nvSpPr>
      <xdr:spPr>
        <a:xfrm>
          <a:off x="2369185" y="12523470"/>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172085</xdr:colOff>
      <xdr:row>77</xdr:row>
      <xdr:rowOff>140970</xdr:rowOff>
    </xdr:from>
    <xdr:to xmlns:xdr="http://schemas.openxmlformats.org/drawingml/2006/spreadsheetDrawing">
      <xdr:col>10</xdr:col>
      <xdr:colOff>114300</xdr:colOff>
      <xdr:row>78</xdr:row>
      <xdr:rowOff>113030</xdr:rowOff>
    </xdr:to>
    <xdr:cxnSp macro="">
      <xdr:nvCxnSpPr>
        <xdr:cNvPr id="183" name="直線コネクタ 182"/>
        <xdr:cNvCxnSpPr/>
      </xdr:nvCxnSpPr>
      <xdr:spPr>
        <a:xfrm>
          <a:off x="1032510" y="12860020"/>
          <a:ext cx="80264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88900</xdr:rowOff>
    </xdr:from>
    <xdr:to xmlns:xdr="http://schemas.openxmlformats.org/drawingml/2006/spreadsheetDrawing">
      <xdr:col>10</xdr:col>
      <xdr:colOff>165100</xdr:colOff>
      <xdr:row>78</xdr:row>
      <xdr:rowOff>20320</xdr:rowOff>
    </xdr:to>
    <xdr:sp macro="" textlink="">
      <xdr:nvSpPr>
        <xdr:cNvPr id="184" name="フローチャート: 判断 183"/>
        <xdr:cNvSpPr/>
      </xdr:nvSpPr>
      <xdr:spPr>
        <a:xfrm>
          <a:off x="1784350" y="128079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36195</xdr:rowOff>
    </xdr:from>
    <xdr:ext cx="596265" cy="254635"/>
    <xdr:sp macro="" textlink="">
      <xdr:nvSpPr>
        <xdr:cNvPr id="185" name="テキスト ボックス 184"/>
        <xdr:cNvSpPr txBox="1"/>
      </xdr:nvSpPr>
      <xdr:spPr>
        <a:xfrm>
          <a:off x="1553845" y="12590145"/>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62865</xdr:rowOff>
    </xdr:from>
    <xdr:to xmlns:xdr="http://schemas.openxmlformats.org/drawingml/2006/spreadsheetDrawing">
      <xdr:col>6</xdr:col>
      <xdr:colOff>38100</xdr:colOff>
      <xdr:row>77</xdr:row>
      <xdr:rowOff>163195</xdr:rowOff>
    </xdr:to>
    <xdr:sp macro="" textlink="">
      <xdr:nvSpPr>
        <xdr:cNvPr id="186" name="フローチャート: 判断 185"/>
        <xdr:cNvSpPr/>
      </xdr:nvSpPr>
      <xdr:spPr>
        <a:xfrm>
          <a:off x="987425" y="12781915"/>
          <a:ext cx="8318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10160</xdr:rowOff>
    </xdr:from>
    <xdr:ext cx="598805" cy="254000"/>
    <xdr:sp macro="" textlink="">
      <xdr:nvSpPr>
        <xdr:cNvPr id="187" name="テキスト ボックス 186"/>
        <xdr:cNvSpPr txBox="1"/>
      </xdr:nvSpPr>
      <xdr:spPr>
        <a:xfrm>
          <a:off x="756920" y="1256411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59460" cy="254635"/>
    <xdr:sp macro="" textlink="">
      <xdr:nvSpPr>
        <xdr:cNvPr id="188" name="テキスト ボックス 187"/>
        <xdr:cNvSpPr txBox="1"/>
      </xdr:nvSpPr>
      <xdr:spPr>
        <a:xfrm>
          <a:off x="402145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172085</xdr:colOff>
      <xdr:row>81</xdr:row>
      <xdr:rowOff>78105</xdr:rowOff>
    </xdr:from>
    <xdr:ext cx="762000" cy="254635"/>
    <xdr:sp macro="" textlink="">
      <xdr:nvSpPr>
        <xdr:cNvPr id="189" name="テキスト ボックス 188"/>
        <xdr:cNvSpPr txBox="1"/>
      </xdr:nvSpPr>
      <xdr:spPr>
        <a:xfrm>
          <a:off x="3269615"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62000" cy="254635"/>
    <xdr:sp macro="" textlink="">
      <xdr:nvSpPr>
        <xdr:cNvPr id="190" name="テキスト ボックス 189"/>
        <xdr:cNvSpPr txBox="1"/>
      </xdr:nvSpPr>
      <xdr:spPr>
        <a:xfrm>
          <a:off x="245999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59460" cy="254635"/>
    <xdr:sp macro="" textlink="">
      <xdr:nvSpPr>
        <xdr:cNvPr id="191" name="テキスト ボックス 190"/>
        <xdr:cNvSpPr txBox="1"/>
      </xdr:nvSpPr>
      <xdr:spPr>
        <a:xfrm>
          <a:off x="166306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172085</xdr:colOff>
      <xdr:row>81</xdr:row>
      <xdr:rowOff>78105</xdr:rowOff>
    </xdr:from>
    <xdr:ext cx="762000" cy="254635"/>
    <xdr:sp macro="" textlink="">
      <xdr:nvSpPr>
        <xdr:cNvPr id="192" name="テキスト ボックス 191"/>
        <xdr:cNvSpPr txBox="1"/>
      </xdr:nvSpPr>
      <xdr:spPr>
        <a:xfrm>
          <a:off x="860425"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11430</xdr:rowOff>
    </xdr:from>
    <xdr:to xmlns:xdr="http://schemas.openxmlformats.org/drawingml/2006/spreadsheetDrawing">
      <xdr:col>24</xdr:col>
      <xdr:colOff>114300</xdr:colOff>
      <xdr:row>76</xdr:row>
      <xdr:rowOff>111125</xdr:rowOff>
    </xdr:to>
    <xdr:sp macro="" textlink="">
      <xdr:nvSpPr>
        <xdr:cNvPr id="193" name="楕円 192"/>
        <xdr:cNvSpPr/>
      </xdr:nvSpPr>
      <xdr:spPr>
        <a:xfrm>
          <a:off x="4142740" y="12565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159385</xdr:rowOff>
    </xdr:from>
    <xdr:ext cx="596265" cy="248920"/>
    <xdr:sp macro="" textlink="">
      <xdr:nvSpPr>
        <xdr:cNvPr id="194" name="民生費該当値テキスト"/>
        <xdr:cNvSpPr txBox="1"/>
      </xdr:nvSpPr>
      <xdr:spPr>
        <a:xfrm>
          <a:off x="4244340" y="12548235"/>
          <a:ext cx="596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105410</xdr:rowOff>
    </xdr:from>
    <xdr:to xmlns:xdr="http://schemas.openxmlformats.org/drawingml/2006/spreadsheetDrawing">
      <xdr:col>20</xdr:col>
      <xdr:colOff>38100</xdr:colOff>
      <xdr:row>78</xdr:row>
      <xdr:rowOff>36830</xdr:rowOff>
    </xdr:to>
    <xdr:sp macro="" textlink="">
      <xdr:nvSpPr>
        <xdr:cNvPr id="195" name="楕円 194"/>
        <xdr:cNvSpPr/>
      </xdr:nvSpPr>
      <xdr:spPr>
        <a:xfrm>
          <a:off x="3396615" y="1282446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28575</xdr:rowOff>
    </xdr:from>
    <xdr:ext cx="598805" cy="248920"/>
    <xdr:sp macro="" textlink="">
      <xdr:nvSpPr>
        <xdr:cNvPr id="196" name="テキスト ボックス 195"/>
        <xdr:cNvSpPr txBox="1"/>
      </xdr:nvSpPr>
      <xdr:spPr>
        <a:xfrm>
          <a:off x="3166110" y="1291272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165100</xdr:rowOff>
    </xdr:from>
    <xdr:to xmlns:xdr="http://schemas.openxmlformats.org/drawingml/2006/spreadsheetDrawing">
      <xdr:col>15</xdr:col>
      <xdr:colOff>101600</xdr:colOff>
      <xdr:row>78</xdr:row>
      <xdr:rowOff>98425</xdr:rowOff>
    </xdr:to>
    <xdr:sp macro="" textlink="">
      <xdr:nvSpPr>
        <xdr:cNvPr id="197" name="楕円 196"/>
        <xdr:cNvSpPr/>
      </xdr:nvSpPr>
      <xdr:spPr>
        <a:xfrm>
          <a:off x="2581275" y="128841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90170</xdr:rowOff>
    </xdr:from>
    <xdr:ext cx="596265" cy="248920"/>
    <xdr:sp macro="" textlink="">
      <xdr:nvSpPr>
        <xdr:cNvPr id="198" name="テキスト ボックス 197"/>
        <xdr:cNvSpPr txBox="1"/>
      </xdr:nvSpPr>
      <xdr:spPr>
        <a:xfrm>
          <a:off x="2369185" y="12974320"/>
          <a:ext cx="596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63500</xdr:rowOff>
    </xdr:from>
    <xdr:to xmlns:xdr="http://schemas.openxmlformats.org/drawingml/2006/spreadsheetDrawing">
      <xdr:col>10</xdr:col>
      <xdr:colOff>165100</xdr:colOff>
      <xdr:row>78</xdr:row>
      <xdr:rowOff>163195</xdr:rowOff>
    </xdr:to>
    <xdr:sp macro="" textlink="">
      <xdr:nvSpPr>
        <xdr:cNvPr id="199" name="楕円 198"/>
        <xdr:cNvSpPr/>
      </xdr:nvSpPr>
      <xdr:spPr>
        <a:xfrm>
          <a:off x="1784350" y="12947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154940</xdr:rowOff>
    </xdr:from>
    <xdr:ext cx="596265" cy="248920"/>
    <xdr:sp macro="" textlink="">
      <xdr:nvSpPr>
        <xdr:cNvPr id="200" name="テキスト ボックス 199"/>
        <xdr:cNvSpPr txBox="1"/>
      </xdr:nvSpPr>
      <xdr:spPr>
        <a:xfrm>
          <a:off x="1553845" y="13039090"/>
          <a:ext cx="596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92075</xdr:rowOff>
    </xdr:from>
    <xdr:to xmlns:xdr="http://schemas.openxmlformats.org/drawingml/2006/spreadsheetDrawing">
      <xdr:col>6</xdr:col>
      <xdr:colOff>38100</xdr:colOff>
      <xdr:row>78</xdr:row>
      <xdr:rowOff>23495</xdr:rowOff>
    </xdr:to>
    <xdr:sp macro="" textlink="">
      <xdr:nvSpPr>
        <xdr:cNvPr id="201" name="楕円 200"/>
        <xdr:cNvSpPr/>
      </xdr:nvSpPr>
      <xdr:spPr>
        <a:xfrm>
          <a:off x="987425" y="12811125"/>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13970</xdr:rowOff>
    </xdr:from>
    <xdr:ext cx="598805" cy="254635"/>
    <xdr:sp macro="" textlink="">
      <xdr:nvSpPr>
        <xdr:cNvPr id="202" name="テキスト ボックス 201"/>
        <xdr:cNvSpPr txBox="1"/>
      </xdr:nvSpPr>
      <xdr:spPr>
        <a:xfrm>
          <a:off x="756920" y="128981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56515</xdr:rowOff>
    </xdr:from>
    <xdr:to xmlns:xdr="http://schemas.openxmlformats.org/drawingml/2006/spreadsheetDrawing">
      <xdr:col>28</xdr:col>
      <xdr:colOff>114300</xdr:colOff>
      <xdr:row>85</xdr:row>
      <xdr:rowOff>31115</xdr:rowOff>
    </xdr:to>
    <xdr:sp macro="" textlink="">
      <xdr:nvSpPr>
        <xdr:cNvPr id="203" name="正方形/長方形 202"/>
        <xdr:cNvSpPr/>
      </xdr:nvSpPr>
      <xdr:spPr>
        <a:xfrm>
          <a:off x="688340" y="13766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56515</xdr:rowOff>
    </xdr:from>
    <xdr:to xmlns:xdr="http://schemas.openxmlformats.org/drawingml/2006/spreadsheetDrawing">
      <xdr:col>12</xdr:col>
      <xdr:colOff>127000</xdr:colOff>
      <xdr:row>86</xdr:row>
      <xdr:rowOff>137160</xdr:rowOff>
    </xdr:to>
    <xdr:sp macro="" textlink="">
      <xdr:nvSpPr>
        <xdr:cNvPr id="204" name="正方形/長方形 203"/>
        <xdr:cNvSpPr/>
      </xdr:nvSpPr>
      <xdr:spPr>
        <a:xfrm>
          <a:off x="81534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87630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1534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56515</xdr:rowOff>
    </xdr:from>
    <xdr:to xmlns:xdr="http://schemas.openxmlformats.org/drawingml/2006/spreadsheetDrawing">
      <xdr:col>18</xdr:col>
      <xdr:colOff>0</xdr:colOff>
      <xdr:row>86</xdr:row>
      <xdr:rowOff>137160</xdr:rowOff>
    </xdr:to>
    <xdr:sp macro="" textlink="">
      <xdr:nvSpPr>
        <xdr:cNvPr id="206" name="正方形/長方形 205"/>
        <xdr:cNvSpPr/>
      </xdr:nvSpPr>
      <xdr:spPr>
        <a:xfrm>
          <a:off x="172085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87630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2085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56515</xdr:rowOff>
    </xdr:from>
    <xdr:to xmlns:xdr="http://schemas.openxmlformats.org/drawingml/2006/spreadsheetDrawing">
      <xdr:col>24</xdr:col>
      <xdr:colOff>0</xdr:colOff>
      <xdr:row>86</xdr:row>
      <xdr:rowOff>137160</xdr:rowOff>
    </xdr:to>
    <xdr:sp macro="" textlink="">
      <xdr:nvSpPr>
        <xdr:cNvPr id="208" name="正方形/長方形 207"/>
        <xdr:cNvSpPr/>
      </xdr:nvSpPr>
      <xdr:spPr>
        <a:xfrm>
          <a:off x="275336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16</xdr:col>
      <xdr:colOff>0</xdr:colOff>
      <xdr:row>86</xdr:row>
      <xdr:rowOff>87630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5336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88340" y="14560550"/>
          <a:ext cx="4244340"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885" cy="221615"/>
    <xdr:sp macro="" textlink="">
      <xdr:nvSpPr>
        <xdr:cNvPr id="211" name="テキスト ボックス 210"/>
        <xdr:cNvSpPr txBox="1"/>
      </xdr:nvSpPr>
      <xdr:spPr>
        <a:xfrm>
          <a:off x="668655" y="14375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88340" y="1682750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6380" cy="252730"/>
    <xdr:sp macro="" textlink="">
      <xdr:nvSpPr>
        <xdr:cNvPr id="213" name="テキスト ボックス 212"/>
        <xdr:cNvSpPr txBox="1"/>
      </xdr:nvSpPr>
      <xdr:spPr>
        <a:xfrm>
          <a:off x="476250" y="16685260"/>
          <a:ext cx="2463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688340" y="165011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27685" cy="259080"/>
    <xdr:sp macro="" textlink="">
      <xdr:nvSpPr>
        <xdr:cNvPr id="215" name="テキスト ボックス 214"/>
        <xdr:cNvSpPr txBox="1"/>
      </xdr:nvSpPr>
      <xdr:spPr>
        <a:xfrm>
          <a:off x="212090" y="163588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688340" y="1617408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27685" cy="252730"/>
    <xdr:sp macro="" textlink="">
      <xdr:nvSpPr>
        <xdr:cNvPr id="217" name="テキスト ボックス 216"/>
        <xdr:cNvSpPr txBox="1"/>
      </xdr:nvSpPr>
      <xdr:spPr>
        <a:xfrm>
          <a:off x="212090" y="16031845"/>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688340" y="1584833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27685" cy="259080"/>
    <xdr:sp macro="" textlink="">
      <xdr:nvSpPr>
        <xdr:cNvPr id="219" name="テキスト ボックス 218"/>
        <xdr:cNvSpPr txBox="1"/>
      </xdr:nvSpPr>
      <xdr:spPr>
        <a:xfrm>
          <a:off x="212090" y="157054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688340" y="1552130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27685" cy="252730"/>
    <xdr:sp macro="" textlink="">
      <xdr:nvSpPr>
        <xdr:cNvPr id="221" name="テキスト ボックス 220"/>
        <xdr:cNvSpPr txBox="1"/>
      </xdr:nvSpPr>
      <xdr:spPr>
        <a:xfrm>
          <a:off x="212090" y="15379700"/>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688340" y="1519491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3" name="テキスト ボックス 222"/>
        <xdr:cNvSpPr txBox="1"/>
      </xdr:nvSpPr>
      <xdr:spPr>
        <a:xfrm>
          <a:off x="166370" y="150526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4" name="直線コネクタ 223"/>
        <xdr:cNvCxnSpPr/>
      </xdr:nvCxnSpPr>
      <xdr:spPr>
        <a:xfrm>
          <a:off x="688340" y="1487360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3090" cy="254635"/>
    <xdr:sp macro="" textlink="">
      <xdr:nvSpPr>
        <xdr:cNvPr id="225" name="テキスト ボックス 224"/>
        <xdr:cNvSpPr txBox="1"/>
      </xdr:nvSpPr>
      <xdr:spPr>
        <a:xfrm>
          <a:off x="166370" y="14737715"/>
          <a:ext cx="593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688340" y="14560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53975</xdr:rowOff>
    </xdr:from>
    <xdr:ext cx="593090" cy="248920"/>
    <xdr:sp macro="" textlink="">
      <xdr:nvSpPr>
        <xdr:cNvPr id="227" name="テキスト ボックス 226"/>
        <xdr:cNvSpPr txBox="1"/>
      </xdr:nvSpPr>
      <xdr:spPr>
        <a:xfrm>
          <a:off x="166370" y="1442402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688340" y="14560550"/>
          <a:ext cx="4244340"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101600</xdr:rowOff>
    </xdr:from>
    <xdr:to xmlns:xdr="http://schemas.openxmlformats.org/drawingml/2006/spreadsheetDrawing">
      <xdr:col>24</xdr:col>
      <xdr:colOff>62865</xdr:colOff>
      <xdr:row>98</xdr:row>
      <xdr:rowOff>161290</xdr:rowOff>
    </xdr:to>
    <xdr:cxnSp macro="">
      <xdr:nvCxnSpPr>
        <xdr:cNvPr id="229" name="直線コネクタ 228"/>
        <xdr:cNvCxnSpPr/>
      </xdr:nvCxnSpPr>
      <xdr:spPr>
        <a:xfrm flipV="1">
          <a:off x="4191635" y="1480185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165100</xdr:rowOff>
    </xdr:from>
    <xdr:ext cx="532130" cy="259080"/>
    <xdr:sp macro="" textlink="">
      <xdr:nvSpPr>
        <xdr:cNvPr id="230" name="衛生費最小値テキスト"/>
        <xdr:cNvSpPr txBox="1"/>
      </xdr:nvSpPr>
      <xdr:spPr>
        <a:xfrm>
          <a:off x="4244340" y="16395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161290</xdr:rowOff>
    </xdr:from>
    <xdr:to xmlns:xdr="http://schemas.openxmlformats.org/drawingml/2006/spreadsheetDrawing">
      <xdr:col>24</xdr:col>
      <xdr:colOff>152400</xdr:colOff>
      <xdr:row>98</xdr:row>
      <xdr:rowOff>161290</xdr:rowOff>
    </xdr:to>
    <xdr:cxnSp macro="">
      <xdr:nvCxnSpPr>
        <xdr:cNvPr id="231" name="直線コネクタ 230"/>
        <xdr:cNvCxnSpPr/>
      </xdr:nvCxnSpPr>
      <xdr:spPr>
        <a:xfrm>
          <a:off x="4123055" y="1639189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48895</xdr:rowOff>
    </xdr:from>
    <xdr:ext cx="596265" cy="254635"/>
    <xdr:sp macro="" textlink="">
      <xdr:nvSpPr>
        <xdr:cNvPr id="232" name="衛生費最大値テキスト"/>
        <xdr:cNvSpPr txBox="1"/>
      </xdr:nvSpPr>
      <xdr:spPr>
        <a:xfrm>
          <a:off x="4244340" y="14584045"/>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101600</xdr:rowOff>
    </xdr:from>
    <xdr:to xmlns:xdr="http://schemas.openxmlformats.org/drawingml/2006/spreadsheetDrawing">
      <xdr:col>24</xdr:col>
      <xdr:colOff>152400</xdr:colOff>
      <xdr:row>89</xdr:row>
      <xdr:rowOff>101600</xdr:rowOff>
    </xdr:to>
    <xdr:cxnSp macro="">
      <xdr:nvCxnSpPr>
        <xdr:cNvPr id="233" name="直線コネクタ 232"/>
        <xdr:cNvCxnSpPr/>
      </xdr:nvCxnSpPr>
      <xdr:spPr>
        <a:xfrm>
          <a:off x="4123055" y="1480185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172085</xdr:colOff>
      <xdr:row>97</xdr:row>
      <xdr:rowOff>149225</xdr:rowOff>
    </xdr:from>
    <xdr:to xmlns:xdr="http://schemas.openxmlformats.org/drawingml/2006/spreadsheetDrawing">
      <xdr:col>24</xdr:col>
      <xdr:colOff>63500</xdr:colOff>
      <xdr:row>98</xdr:row>
      <xdr:rowOff>144145</xdr:rowOff>
    </xdr:to>
    <xdr:cxnSp macro="">
      <xdr:nvCxnSpPr>
        <xdr:cNvPr id="234" name="直線コネクタ 233"/>
        <xdr:cNvCxnSpPr/>
      </xdr:nvCxnSpPr>
      <xdr:spPr>
        <a:xfrm flipV="1">
          <a:off x="3441700" y="16208375"/>
          <a:ext cx="75184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32130" cy="259080"/>
    <xdr:sp macro="" textlink="">
      <xdr:nvSpPr>
        <xdr:cNvPr id="235" name="衛生費平均値テキスト"/>
        <xdr:cNvSpPr txBox="1"/>
      </xdr:nvSpPr>
      <xdr:spPr>
        <a:xfrm>
          <a:off x="4244340" y="1583372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94615</xdr:rowOff>
    </xdr:from>
    <xdr:to xmlns:xdr="http://schemas.openxmlformats.org/drawingml/2006/spreadsheetDrawing">
      <xdr:col>24</xdr:col>
      <xdr:colOff>114300</xdr:colOff>
      <xdr:row>97</xdr:row>
      <xdr:rowOff>24765</xdr:rowOff>
    </xdr:to>
    <xdr:sp macro="" textlink="">
      <xdr:nvSpPr>
        <xdr:cNvPr id="236" name="フローチャート: 判断 235"/>
        <xdr:cNvSpPr/>
      </xdr:nvSpPr>
      <xdr:spPr>
        <a:xfrm>
          <a:off x="4142740" y="159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144145</xdr:rowOff>
    </xdr:from>
    <xdr:to xmlns:xdr="http://schemas.openxmlformats.org/drawingml/2006/spreadsheetDrawing">
      <xdr:col>19</xdr:col>
      <xdr:colOff>172085</xdr:colOff>
      <xdr:row>98</xdr:row>
      <xdr:rowOff>144145</xdr:rowOff>
    </xdr:to>
    <xdr:cxnSp macro="">
      <xdr:nvCxnSpPr>
        <xdr:cNvPr id="237" name="直線コネクタ 236"/>
        <xdr:cNvCxnSpPr/>
      </xdr:nvCxnSpPr>
      <xdr:spPr>
        <a:xfrm>
          <a:off x="2632075" y="16031845"/>
          <a:ext cx="809625"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7620</xdr:rowOff>
    </xdr:from>
    <xdr:to xmlns:xdr="http://schemas.openxmlformats.org/drawingml/2006/spreadsheetDrawing">
      <xdr:col>20</xdr:col>
      <xdr:colOff>38100</xdr:colOff>
      <xdr:row>97</xdr:row>
      <xdr:rowOff>109220</xdr:rowOff>
    </xdr:to>
    <xdr:sp macro="" textlink="">
      <xdr:nvSpPr>
        <xdr:cNvPr id="238" name="フローチャート: 判断 237"/>
        <xdr:cNvSpPr/>
      </xdr:nvSpPr>
      <xdr:spPr>
        <a:xfrm>
          <a:off x="3396615" y="16066770"/>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125730</xdr:rowOff>
    </xdr:from>
    <xdr:ext cx="528320" cy="259080"/>
    <xdr:sp macro="" textlink="">
      <xdr:nvSpPr>
        <xdr:cNvPr id="239" name="テキスト ボックス 238"/>
        <xdr:cNvSpPr txBox="1"/>
      </xdr:nvSpPr>
      <xdr:spPr>
        <a:xfrm>
          <a:off x="3198495" y="15841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144145</xdr:rowOff>
    </xdr:from>
    <xdr:to xmlns:xdr="http://schemas.openxmlformats.org/drawingml/2006/spreadsheetDrawing">
      <xdr:col>15</xdr:col>
      <xdr:colOff>50800</xdr:colOff>
      <xdr:row>98</xdr:row>
      <xdr:rowOff>17780</xdr:rowOff>
    </xdr:to>
    <xdr:cxnSp macro="">
      <xdr:nvCxnSpPr>
        <xdr:cNvPr id="240" name="直線コネクタ 239"/>
        <xdr:cNvCxnSpPr/>
      </xdr:nvCxnSpPr>
      <xdr:spPr>
        <a:xfrm flipV="1">
          <a:off x="1835150" y="16031845"/>
          <a:ext cx="796925"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92710</xdr:rowOff>
    </xdr:from>
    <xdr:to xmlns:xdr="http://schemas.openxmlformats.org/drawingml/2006/spreadsheetDrawing">
      <xdr:col>15</xdr:col>
      <xdr:colOff>101600</xdr:colOff>
      <xdr:row>98</xdr:row>
      <xdr:rowOff>22860</xdr:rowOff>
    </xdr:to>
    <xdr:sp macro="" textlink="">
      <xdr:nvSpPr>
        <xdr:cNvPr id="241" name="フローチャート: 判断 240"/>
        <xdr:cNvSpPr/>
      </xdr:nvSpPr>
      <xdr:spPr>
        <a:xfrm>
          <a:off x="2581275" y="161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13970</xdr:rowOff>
    </xdr:from>
    <xdr:ext cx="530860" cy="259080"/>
    <xdr:sp macro="" textlink="">
      <xdr:nvSpPr>
        <xdr:cNvPr id="242" name="テキスト ボックス 241"/>
        <xdr:cNvSpPr txBox="1"/>
      </xdr:nvSpPr>
      <xdr:spPr>
        <a:xfrm>
          <a:off x="2401570" y="16244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172085</xdr:colOff>
      <xdr:row>98</xdr:row>
      <xdr:rowOff>17780</xdr:rowOff>
    </xdr:from>
    <xdr:to xmlns:xdr="http://schemas.openxmlformats.org/drawingml/2006/spreadsheetDrawing">
      <xdr:col>10</xdr:col>
      <xdr:colOff>114300</xdr:colOff>
      <xdr:row>98</xdr:row>
      <xdr:rowOff>138430</xdr:rowOff>
    </xdr:to>
    <xdr:cxnSp macro="">
      <xdr:nvCxnSpPr>
        <xdr:cNvPr id="243" name="直線コネクタ 242"/>
        <xdr:cNvCxnSpPr/>
      </xdr:nvCxnSpPr>
      <xdr:spPr>
        <a:xfrm flipV="1">
          <a:off x="1032510" y="16248380"/>
          <a:ext cx="80264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99060</xdr:rowOff>
    </xdr:from>
    <xdr:to xmlns:xdr="http://schemas.openxmlformats.org/drawingml/2006/spreadsheetDrawing">
      <xdr:col>10</xdr:col>
      <xdr:colOff>165100</xdr:colOff>
      <xdr:row>98</xdr:row>
      <xdr:rowOff>29210</xdr:rowOff>
    </xdr:to>
    <xdr:sp macro="" textlink="">
      <xdr:nvSpPr>
        <xdr:cNvPr id="244" name="フローチャート: 判断 243"/>
        <xdr:cNvSpPr/>
      </xdr:nvSpPr>
      <xdr:spPr>
        <a:xfrm>
          <a:off x="1784350" y="1615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45720</xdr:rowOff>
    </xdr:from>
    <xdr:ext cx="530860" cy="259080"/>
    <xdr:sp macro="" textlink="">
      <xdr:nvSpPr>
        <xdr:cNvPr id="245" name="テキスト ボックス 244"/>
        <xdr:cNvSpPr txBox="1"/>
      </xdr:nvSpPr>
      <xdr:spPr>
        <a:xfrm>
          <a:off x="1586230" y="15933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135890</xdr:rowOff>
    </xdr:from>
    <xdr:to xmlns:xdr="http://schemas.openxmlformats.org/drawingml/2006/spreadsheetDrawing">
      <xdr:col>6</xdr:col>
      <xdr:colOff>38100</xdr:colOff>
      <xdr:row>98</xdr:row>
      <xdr:rowOff>66040</xdr:rowOff>
    </xdr:to>
    <xdr:sp macro="" textlink="">
      <xdr:nvSpPr>
        <xdr:cNvPr id="246" name="フローチャート: 判断 245"/>
        <xdr:cNvSpPr/>
      </xdr:nvSpPr>
      <xdr:spPr>
        <a:xfrm>
          <a:off x="987425" y="16195040"/>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82550</xdr:rowOff>
    </xdr:from>
    <xdr:ext cx="528320" cy="259080"/>
    <xdr:sp macro="" textlink="">
      <xdr:nvSpPr>
        <xdr:cNvPr id="247" name="テキスト ボックス 246"/>
        <xdr:cNvSpPr txBox="1"/>
      </xdr:nvSpPr>
      <xdr:spPr>
        <a:xfrm>
          <a:off x="789305" y="159702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9460" cy="259080"/>
    <xdr:sp macro="" textlink="">
      <xdr:nvSpPr>
        <xdr:cNvPr id="248" name="テキスト ボックス 247"/>
        <xdr:cNvSpPr txBox="1"/>
      </xdr:nvSpPr>
      <xdr:spPr>
        <a:xfrm>
          <a:off x="402145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172085</xdr:colOff>
      <xdr:row>101</xdr:row>
      <xdr:rowOff>80010</xdr:rowOff>
    </xdr:from>
    <xdr:ext cx="762000" cy="259080"/>
    <xdr:sp macro="" textlink="">
      <xdr:nvSpPr>
        <xdr:cNvPr id="249" name="テキスト ボックス 248"/>
        <xdr:cNvSpPr txBox="1"/>
      </xdr:nvSpPr>
      <xdr:spPr>
        <a:xfrm>
          <a:off x="326961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45999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59460" cy="259080"/>
    <xdr:sp macro="" textlink="">
      <xdr:nvSpPr>
        <xdr:cNvPr id="251" name="テキスト ボックス 250"/>
        <xdr:cNvSpPr txBox="1"/>
      </xdr:nvSpPr>
      <xdr:spPr>
        <a:xfrm>
          <a:off x="166306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172085</xdr:colOff>
      <xdr:row>101</xdr:row>
      <xdr:rowOff>80010</xdr:rowOff>
    </xdr:from>
    <xdr:ext cx="762000" cy="259080"/>
    <xdr:sp macro="" textlink="">
      <xdr:nvSpPr>
        <xdr:cNvPr id="252" name="テキスト ボックス 251"/>
        <xdr:cNvSpPr txBox="1"/>
      </xdr:nvSpPr>
      <xdr:spPr>
        <a:xfrm>
          <a:off x="860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98425</xdr:rowOff>
    </xdr:from>
    <xdr:to xmlns:xdr="http://schemas.openxmlformats.org/drawingml/2006/spreadsheetDrawing">
      <xdr:col>24</xdr:col>
      <xdr:colOff>114300</xdr:colOff>
      <xdr:row>98</xdr:row>
      <xdr:rowOff>29210</xdr:rowOff>
    </xdr:to>
    <xdr:sp macro="" textlink="">
      <xdr:nvSpPr>
        <xdr:cNvPr id="253" name="楕円 252"/>
        <xdr:cNvSpPr/>
      </xdr:nvSpPr>
      <xdr:spPr>
        <a:xfrm>
          <a:off x="4142740" y="16157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76835</xdr:rowOff>
    </xdr:from>
    <xdr:ext cx="532130" cy="252730"/>
    <xdr:sp macro="" textlink="">
      <xdr:nvSpPr>
        <xdr:cNvPr id="254" name="衛生費該当値テキスト"/>
        <xdr:cNvSpPr txBox="1"/>
      </xdr:nvSpPr>
      <xdr:spPr>
        <a:xfrm>
          <a:off x="4244340" y="1613598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93345</xdr:rowOff>
    </xdr:from>
    <xdr:to xmlns:xdr="http://schemas.openxmlformats.org/drawingml/2006/spreadsheetDrawing">
      <xdr:col>20</xdr:col>
      <xdr:colOff>38100</xdr:colOff>
      <xdr:row>99</xdr:row>
      <xdr:rowOff>23495</xdr:rowOff>
    </xdr:to>
    <xdr:sp macro="" textlink="">
      <xdr:nvSpPr>
        <xdr:cNvPr id="255" name="楕円 254"/>
        <xdr:cNvSpPr/>
      </xdr:nvSpPr>
      <xdr:spPr>
        <a:xfrm>
          <a:off x="3396615" y="16323945"/>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14605</xdr:rowOff>
    </xdr:from>
    <xdr:ext cx="528320" cy="259080"/>
    <xdr:sp macro="" textlink="">
      <xdr:nvSpPr>
        <xdr:cNvPr id="256" name="テキスト ボックス 255"/>
        <xdr:cNvSpPr txBox="1"/>
      </xdr:nvSpPr>
      <xdr:spPr>
        <a:xfrm>
          <a:off x="3198495" y="164166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93345</xdr:rowOff>
    </xdr:from>
    <xdr:to xmlns:xdr="http://schemas.openxmlformats.org/drawingml/2006/spreadsheetDrawing">
      <xdr:col>15</xdr:col>
      <xdr:colOff>101600</xdr:colOff>
      <xdr:row>97</xdr:row>
      <xdr:rowOff>23495</xdr:rowOff>
    </xdr:to>
    <xdr:sp macro="" textlink="">
      <xdr:nvSpPr>
        <xdr:cNvPr id="257" name="楕円 256"/>
        <xdr:cNvSpPr/>
      </xdr:nvSpPr>
      <xdr:spPr>
        <a:xfrm>
          <a:off x="2581275" y="159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40640</xdr:rowOff>
    </xdr:from>
    <xdr:ext cx="530860" cy="252730"/>
    <xdr:sp macro="" textlink="">
      <xdr:nvSpPr>
        <xdr:cNvPr id="258" name="テキスト ボックス 257"/>
        <xdr:cNvSpPr txBox="1"/>
      </xdr:nvSpPr>
      <xdr:spPr>
        <a:xfrm>
          <a:off x="2401570" y="1575689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138430</xdr:rowOff>
    </xdr:from>
    <xdr:to xmlns:xdr="http://schemas.openxmlformats.org/drawingml/2006/spreadsheetDrawing">
      <xdr:col>10</xdr:col>
      <xdr:colOff>165100</xdr:colOff>
      <xdr:row>98</xdr:row>
      <xdr:rowOff>68580</xdr:rowOff>
    </xdr:to>
    <xdr:sp macro="" textlink="">
      <xdr:nvSpPr>
        <xdr:cNvPr id="259" name="楕円 258"/>
        <xdr:cNvSpPr/>
      </xdr:nvSpPr>
      <xdr:spPr>
        <a:xfrm>
          <a:off x="178435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59690</xdr:rowOff>
    </xdr:from>
    <xdr:ext cx="530860" cy="259080"/>
    <xdr:sp macro="" textlink="">
      <xdr:nvSpPr>
        <xdr:cNvPr id="260" name="テキスト ボックス 259"/>
        <xdr:cNvSpPr txBox="1"/>
      </xdr:nvSpPr>
      <xdr:spPr>
        <a:xfrm>
          <a:off x="1586230" y="16290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87630</xdr:rowOff>
    </xdr:from>
    <xdr:to xmlns:xdr="http://schemas.openxmlformats.org/drawingml/2006/spreadsheetDrawing">
      <xdr:col>6</xdr:col>
      <xdr:colOff>38100</xdr:colOff>
      <xdr:row>99</xdr:row>
      <xdr:rowOff>17780</xdr:rowOff>
    </xdr:to>
    <xdr:sp macro="" textlink="">
      <xdr:nvSpPr>
        <xdr:cNvPr id="261" name="楕円 260"/>
        <xdr:cNvSpPr/>
      </xdr:nvSpPr>
      <xdr:spPr>
        <a:xfrm>
          <a:off x="987425" y="16318230"/>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8890</xdr:rowOff>
    </xdr:from>
    <xdr:ext cx="528320" cy="252730"/>
    <xdr:sp macro="" textlink="">
      <xdr:nvSpPr>
        <xdr:cNvPr id="262" name="テキスト ボックス 261"/>
        <xdr:cNvSpPr txBox="1"/>
      </xdr:nvSpPr>
      <xdr:spPr>
        <a:xfrm>
          <a:off x="789305" y="164109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56515</xdr:rowOff>
    </xdr:from>
    <xdr:to xmlns:xdr="http://schemas.openxmlformats.org/drawingml/2006/spreadsheetDrawing">
      <xdr:col>59</xdr:col>
      <xdr:colOff>50800</xdr:colOff>
      <xdr:row>25</xdr:row>
      <xdr:rowOff>31115</xdr:rowOff>
    </xdr:to>
    <xdr:sp macro="" textlink="">
      <xdr:nvSpPr>
        <xdr:cNvPr id="263" name="正方形/長方形 262"/>
        <xdr:cNvSpPr/>
      </xdr:nvSpPr>
      <xdr:spPr>
        <a:xfrm>
          <a:off x="5977890" y="3860165"/>
          <a:ext cx="42259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56515</xdr:rowOff>
    </xdr:from>
    <xdr:to xmlns:xdr="http://schemas.openxmlformats.org/drawingml/2006/spreadsheetDrawing">
      <xdr:col>43</xdr:col>
      <xdr:colOff>63500</xdr:colOff>
      <xdr:row>26</xdr:row>
      <xdr:rowOff>137160</xdr:rowOff>
    </xdr:to>
    <xdr:sp macro="" textlink="">
      <xdr:nvSpPr>
        <xdr:cNvPr id="264" name="正方形/長方形 263"/>
        <xdr:cNvSpPr/>
      </xdr:nvSpPr>
      <xdr:spPr>
        <a:xfrm>
          <a:off x="6086475"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87630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086475"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56515</xdr:rowOff>
    </xdr:from>
    <xdr:to xmlns:xdr="http://schemas.openxmlformats.org/drawingml/2006/spreadsheetDrawing">
      <xdr:col>48</xdr:col>
      <xdr:colOff>127000</xdr:colOff>
      <xdr:row>26</xdr:row>
      <xdr:rowOff>137160</xdr:rowOff>
    </xdr:to>
    <xdr:sp macro="" textlink="">
      <xdr:nvSpPr>
        <xdr:cNvPr id="266" name="正方形/長方形 265"/>
        <xdr:cNvSpPr/>
      </xdr:nvSpPr>
      <xdr:spPr>
        <a:xfrm>
          <a:off x="701040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87630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01040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56515</xdr:rowOff>
    </xdr:from>
    <xdr:to xmlns:xdr="http://schemas.openxmlformats.org/drawingml/2006/spreadsheetDrawing">
      <xdr:col>54</xdr:col>
      <xdr:colOff>127000</xdr:colOff>
      <xdr:row>26</xdr:row>
      <xdr:rowOff>137160</xdr:rowOff>
    </xdr:to>
    <xdr:sp macro="" textlink="">
      <xdr:nvSpPr>
        <xdr:cNvPr id="268" name="正方形/長方形 267"/>
        <xdr:cNvSpPr/>
      </xdr:nvSpPr>
      <xdr:spPr>
        <a:xfrm>
          <a:off x="804291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26</xdr:row>
      <xdr:rowOff>87630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04291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80645</xdr:rowOff>
    </xdr:to>
    <xdr:sp macro="" textlink="">
      <xdr:nvSpPr>
        <xdr:cNvPr id="270" name="正方形/長方形 269"/>
        <xdr:cNvSpPr/>
      </xdr:nvSpPr>
      <xdr:spPr>
        <a:xfrm>
          <a:off x="5977890" y="4654550"/>
          <a:ext cx="42259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7345" cy="221615"/>
    <xdr:sp macro="" textlink="">
      <xdr:nvSpPr>
        <xdr:cNvPr id="271" name="テキスト ボックス 270"/>
        <xdr:cNvSpPr txBox="1"/>
      </xdr:nvSpPr>
      <xdr:spPr>
        <a:xfrm>
          <a:off x="5939790" y="446976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2" name="直線コネクタ 271"/>
        <xdr:cNvCxnSpPr/>
      </xdr:nvCxnSpPr>
      <xdr:spPr>
        <a:xfrm>
          <a:off x="5977890" y="685609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73" name="直線コネクタ 272"/>
        <xdr:cNvCxnSpPr/>
      </xdr:nvCxnSpPr>
      <xdr:spPr>
        <a:xfrm>
          <a:off x="5977890" y="648843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72390</xdr:rowOff>
    </xdr:from>
    <xdr:ext cx="248920" cy="254635"/>
    <xdr:sp macro="" textlink="">
      <xdr:nvSpPr>
        <xdr:cNvPr id="274" name="テキスト ボックス 273"/>
        <xdr:cNvSpPr txBox="1"/>
      </xdr:nvSpPr>
      <xdr:spPr>
        <a:xfrm>
          <a:off x="5747385" y="635254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5" name="直線コネクタ 274"/>
        <xdr:cNvCxnSpPr/>
      </xdr:nvCxnSpPr>
      <xdr:spPr>
        <a:xfrm>
          <a:off x="5977890" y="612076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34925</xdr:rowOff>
    </xdr:from>
    <xdr:ext cx="463550" cy="254635"/>
    <xdr:sp macro="" textlink="">
      <xdr:nvSpPr>
        <xdr:cNvPr id="276" name="テキスト ボックス 275"/>
        <xdr:cNvSpPr txBox="1"/>
      </xdr:nvSpPr>
      <xdr:spPr>
        <a:xfrm>
          <a:off x="5547360" y="5984875"/>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137160</xdr:rowOff>
    </xdr:from>
    <xdr:to xmlns:xdr="http://schemas.openxmlformats.org/drawingml/2006/spreadsheetDrawing">
      <xdr:col>59</xdr:col>
      <xdr:colOff>50800</xdr:colOff>
      <xdr:row>34</xdr:row>
      <xdr:rowOff>137160</xdr:rowOff>
    </xdr:to>
    <xdr:cxnSp macro="">
      <xdr:nvCxnSpPr>
        <xdr:cNvPr id="277" name="直線コネクタ 276"/>
        <xdr:cNvCxnSpPr/>
      </xdr:nvCxnSpPr>
      <xdr:spPr>
        <a:xfrm>
          <a:off x="5977890" y="575691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165100</xdr:rowOff>
    </xdr:from>
    <xdr:ext cx="527685" cy="250825"/>
    <xdr:sp macro="" textlink="">
      <xdr:nvSpPr>
        <xdr:cNvPr id="278" name="テキスト ボックス 277"/>
        <xdr:cNvSpPr txBox="1"/>
      </xdr:nvSpPr>
      <xdr:spPr>
        <a:xfrm>
          <a:off x="5501640" y="56197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99695</xdr:rowOff>
    </xdr:from>
    <xdr:to xmlns:xdr="http://schemas.openxmlformats.org/drawingml/2006/spreadsheetDrawing">
      <xdr:col>59</xdr:col>
      <xdr:colOff>50800</xdr:colOff>
      <xdr:row>32</xdr:row>
      <xdr:rowOff>99695</xdr:rowOff>
    </xdr:to>
    <xdr:cxnSp macro="">
      <xdr:nvCxnSpPr>
        <xdr:cNvPr id="279" name="直線コネクタ 278"/>
        <xdr:cNvCxnSpPr/>
      </xdr:nvCxnSpPr>
      <xdr:spPr>
        <a:xfrm>
          <a:off x="5977890" y="538924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128905</xdr:rowOff>
    </xdr:from>
    <xdr:ext cx="527685" cy="248920"/>
    <xdr:sp macro="" textlink="">
      <xdr:nvSpPr>
        <xdr:cNvPr id="280" name="テキスト ボックス 279"/>
        <xdr:cNvSpPr txBox="1"/>
      </xdr:nvSpPr>
      <xdr:spPr>
        <a:xfrm>
          <a:off x="5501640" y="525335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62230</xdr:rowOff>
    </xdr:from>
    <xdr:to xmlns:xdr="http://schemas.openxmlformats.org/drawingml/2006/spreadsheetDrawing">
      <xdr:col>59</xdr:col>
      <xdr:colOff>50800</xdr:colOff>
      <xdr:row>30</xdr:row>
      <xdr:rowOff>62230</xdr:rowOff>
    </xdr:to>
    <xdr:cxnSp macro="">
      <xdr:nvCxnSpPr>
        <xdr:cNvPr id="281" name="直線コネクタ 280"/>
        <xdr:cNvCxnSpPr/>
      </xdr:nvCxnSpPr>
      <xdr:spPr>
        <a:xfrm>
          <a:off x="5977890" y="502158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91440</xdr:rowOff>
    </xdr:from>
    <xdr:ext cx="527685" cy="248920"/>
    <xdr:sp macro="" textlink="">
      <xdr:nvSpPr>
        <xdr:cNvPr id="282" name="テキスト ボックス 281"/>
        <xdr:cNvSpPr txBox="1"/>
      </xdr:nvSpPr>
      <xdr:spPr>
        <a:xfrm>
          <a:off x="5501640" y="4885690"/>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5977890" y="46545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53975</xdr:rowOff>
    </xdr:from>
    <xdr:ext cx="527685" cy="248920"/>
    <xdr:sp macro="" textlink="">
      <xdr:nvSpPr>
        <xdr:cNvPr id="284" name="テキスト ボックス 283"/>
        <xdr:cNvSpPr txBox="1"/>
      </xdr:nvSpPr>
      <xdr:spPr>
        <a:xfrm>
          <a:off x="5501640" y="45180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80645</xdr:rowOff>
    </xdr:to>
    <xdr:sp macro="" textlink="">
      <xdr:nvSpPr>
        <xdr:cNvPr id="285" name="労働費グラフ枠"/>
        <xdr:cNvSpPr/>
      </xdr:nvSpPr>
      <xdr:spPr>
        <a:xfrm>
          <a:off x="5977890" y="4654550"/>
          <a:ext cx="42259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172085</xdr:colOff>
      <xdr:row>30</xdr:row>
      <xdr:rowOff>149860</xdr:rowOff>
    </xdr:from>
    <xdr:to xmlns:xdr="http://schemas.openxmlformats.org/drawingml/2006/spreadsheetDrawing">
      <xdr:col>54</xdr:col>
      <xdr:colOff>172085</xdr:colOff>
      <xdr:row>39</xdr:row>
      <xdr:rowOff>43180</xdr:rowOff>
    </xdr:to>
    <xdr:cxnSp macro="">
      <xdr:nvCxnSpPr>
        <xdr:cNvPr id="286" name="直線コネクタ 285"/>
        <xdr:cNvCxnSpPr/>
      </xdr:nvCxnSpPr>
      <xdr:spPr>
        <a:xfrm flipV="1">
          <a:off x="9464675" y="510921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46990</xdr:rowOff>
    </xdr:from>
    <xdr:ext cx="249555" cy="254635"/>
    <xdr:sp macro="" textlink="">
      <xdr:nvSpPr>
        <xdr:cNvPr id="287" name="労働費最小値テキスト"/>
        <xdr:cNvSpPr txBox="1"/>
      </xdr:nvSpPr>
      <xdr:spPr>
        <a:xfrm>
          <a:off x="9515475" y="649224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43180</xdr:rowOff>
    </xdr:from>
    <xdr:to xmlns:xdr="http://schemas.openxmlformats.org/drawingml/2006/spreadsheetDrawing">
      <xdr:col>55</xdr:col>
      <xdr:colOff>88900</xdr:colOff>
      <xdr:row>39</xdr:row>
      <xdr:rowOff>43180</xdr:rowOff>
    </xdr:to>
    <xdr:cxnSp macro="">
      <xdr:nvCxnSpPr>
        <xdr:cNvPr id="288" name="直線コネクタ 287"/>
        <xdr:cNvCxnSpPr/>
      </xdr:nvCxnSpPr>
      <xdr:spPr>
        <a:xfrm>
          <a:off x="9394190" y="648843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97155</xdr:rowOff>
    </xdr:from>
    <xdr:ext cx="534670" cy="250190"/>
    <xdr:sp macro="" textlink="">
      <xdr:nvSpPr>
        <xdr:cNvPr id="289" name="労働費最大値テキスト"/>
        <xdr:cNvSpPr txBox="1"/>
      </xdr:nvSpPr>
      <xdr:spPr>
        <a:xfrm>
          <a:off x="9515475" y="489140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149860</xdr:rowOff>
    </xdr:from>
    <xdr:to xmlns:xdr="http://schemas.openxmlformats.org/drawingml/2006/spreadsheetDrawing">
      <xdr:col>55</xdr:col>
      <xdr:colOff>88900</xdr:colOff>
      <xdr:row>30</xdr:row>
      <xdr:rowOff>149860</xdr:rowOff>
    </xdr:to>
    <xdr:cxnSp macro="">
      <xdr:nvCxnSpPr>
        <xdr:cNvPr id="290" name="直線コネクタ 289"/>
        <xdr:cNvCxnSpPr/>
      </xdr:nvCxnSpPr>
      <xdr:spPr>
        <a:xfrm>
          <a:off x="9394190" y="51092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53975</xdr:rowOff>
    </xdr:from>
    <xdr:to xmlns:xdr="http://schemas.openxmlformats.org/drawingml/2006/spreadsheetDrawing">
      <xdr:col>55</xdr:col>
      <xdr:colOff>0</xdr:colOff>
      <xdr:row>38</xdr:row>
      <xdr:rowOff>54610</xdr:rowOff>
    </xdr:to>
    <xdr:cxnSp macro="">
      <xdr:nvCxnSpPr>
        <xdr:cNvPr id="291" name="直線コネクタ 290"/>
        <xdr:cNvCxnSpPr/>
      </xdr:nvCxnSpPr>
      <xdr:spPr>
        <a:xfrm flipV="1">
          <a:off x="8718550" y="6334125"/>
          <a:ext cx="7461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47625</xdr:rowOff>
    </xdr:from>
    <xdr:ext cx="469900" cy="254635"/>
    <xdr:sp macro="" textlink="">
      <xdr:nvSpPr>
        <xdr:cNvPr id="292" name="労働費平均値テキスト"/>
        <xdr:cNvSpPr txBox="1"/>
      </xdr:nvSpPr>
      <xdr:spPr>
        <a:xfrm>
          <a:off x="9515475" y="632777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69215</xdr:rowOff>
    </xdr:from>
    <xdr:to xmlns:xdr="http://schemas.openxmlformats.org/drawingml/2006/spreadsheetDrawing">
      <xdr:col>55</xdr:col>
      <xdr:colOff>50800</xdr:colOff>
      <xdr:row>39</xdr:row>
      <xdr:rowOff>635</xdr:rowOff>
    </xdr:to>
    <xdr:sp macro="" textlink="">
      <xdr:nvSpPr>
        <xdr:cNvPr id="293" name="フローチャート: 判断 292"/>
        <xdr:cNvSpPr/>
      </xdr:nvSpPr>
      <xdr:spPr>
        <a:xfrm>
          <a:off x="9432290" y="634936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172085</xdr:colOff>
      <xdr:row>38</xdr:row>
      <xdr:rowOff>54610</xdr:rowOff>
    </xdr:from>
    <xdr:to xmlns:xdr="http://schemas.openxmlformats.org/drawingml/2006/spreadsheetDrawing">
      <xdr:col>50</xdr:col>
      <xdr:colOff>114300</xdr:colOff>
      <xdr:row>38</xdr:row>
      <xdr:rowOff>59690</xdr:rowOff>
    </xdr:to>
    <xdr:cxnSp macro="">
      <xdr:nvCxnSpPr>
        <xdr:cNvPr id="294" name="直線コネクタ 293"/>
        <xdr:cNvCxnSpPr/>
      </xdr:nvCxnSpPr>
      <xdr:spPr>
        <a:xfrm flipV="1">
          <a:off x="7915910" y="6334760"/>
          <a:ext cx="80264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69850</xdr:rowOff>
    </xdr:from>
    <xdr:to xmlns:xdr="http://schemas.openxmlformats.org/drawingml/2006/spreadsheetDrawing">
      <xdr:col>50</xdr:col>
      <xdr:colOff>165100</xdr:colOff>
      <xdr:row>39</xdr:row>
      <xdr:rowOff>1270</xdr:rowOff>
    </xdr:to>
    <xdr:sp macro="" textlink="">
      <xdr:nvSpPr>
        <xdr:cNvPr id="295" name="フローチャート: 判断 294"/>
        <xdr:cNvSpPr/>
      </xdr:nvSpPr>
      <xdr:spPr>
        <a:xfrm>
          <a:off x="8667750" y="635000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161290</xdr:rowOff>
    </xdr:from>
    <xdr:ext cx="463550" cy="248920"/>
    <xdr:sp macro="" textlink="">
      <xdr:nvSpPr>
        <xdr:cNvPr id="296" name="テキスト ボックス 295"/>
        <xdr:cNvSpPr txBox="1"/>
      </xdr:nvSpPr>
      <xdr:spPr>
        <a:xfrm>
          <a:off x="8502015" y="644144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59055</xdr:rowOff>
    </xdr:from>
    <xdr:to xmlns:xdr="http://schemas.openxmlformats.org/drawingml/2006/spreadsheetDrawing">
      <xdr:col>45</xdr:col>
      <xdr:colOff>172085</xdr:colOff>
      <xdr:row>38</xdr:row>
      <xdr:rowOff>59690</xdr:rowOff>
    </xdr:to>
    <xdr:cxnSp macro="">
      <xdr:nvCxnSpPr>
        <xdr:cNvPr id="297" name="直線コネクタ 296"/>
        <xdr:cNvCxnSpPr/>
      </xdr:nvCxnSpPr>
      <xdr:spPr>
        <a:xfrm>
          <a:off x="7106285" y="633920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60325</xdr:rowOff>
    </xdr:from>
    <xdr:to xmlns:xdr="http://schemas.openxmlformats.org/drawingml/2006/spreadsheetDrawing">
      <xdr:col>46</xdr:col>
      <xdr:colOff>38100</xdr:colOff>
      <xdr:row>38</xdr:row>
      <xdr:rowOff>160020</xdr:rowOff>
    </xdr:to>
    <xdr:sp macro="" textlink="">
      <xdr:nvSpPr>
        <xdr:cNvPr id="298" name="フローチャート: 判断 297"/>
        <xdr:cNvSpPr/>
      </xdr:nvSpPr>
      <xdr:spPr>
        <a:xfrm>
          <a:off x="7870825" y="6340475"/>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151130</xdr:rowOff>
    </xdr:from>
    <xdr:ext cx="466090" cy="252730"/>
    <xdr:sp macro="" textlink="">
      <xdr:nvSpPr>
        <xdr:cNvPr id="299" name="テキスト ボックス 298"/>
        <xdr:cNvSpPr txBox="1"/>
      </xdr:nvSpPr>
      <xdr:spPr>
        <a:xfrm>
          <a:off x="7705090" y="643128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53975</xdr:rowOff>
    </xdr:from>
    <xdr:to xmlns:xdr="http://schemas.openxmlformats.org/drawingml/2006/spreadsheetDrawing">
      <xdr:col>41</xdr:col>
      <xdr:colOff>50800</xdr:colOff>
      <xdr:row>38</xdr:row>
      <xdr:rowOff>59055</xdr:rowOff>
    </xdr:to>
    <xdr:cxnSp macro="">
      <xdr:nvCxnSpPr>
        <xdr:cNvPr id="300" name="直線コネクタ 299"/>
        <xdr:cNvCxnSpPr/>
      </xdr:nvCxnSpPr>
      <xdr:spPr>
        <a:xfrm>
          <a:off x="6309360" y="6334125"/>
          <a:ext cx="7969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54610</xdr:rowOff>
    </xdr:from>
    <xdr:to xmlns:xdr="http://schemas.openxmlformats.org/drawingml/2006/spreadsheetDrawing">
      <xdr:col>41</xdr:col>
      <xdr:colOff>101600</xdr:colOff>
      <xdr:row>38</xdr:row>
      <xdr:rowOff>154305</xdr:rowOff>
    </xdr:to>
    <xdr:sp macro="" textlink="">
      <xdr:nvSpPr>
        <xdr:cNvPr id="301" name="フローチャート: 判断 300"/>
        <xdr:cNvSpPr/>
      </xdr:nvSpPr>
      <xdr:spPr>
        <a:xfrm>
          <a:off x="7055485" y="63347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144780</xdr:rowOff>
    </xdr:from>
    <xdr:ext cx="466090" cy="254000"/>
    <xdr:sp macro="" textlink="">
      <xdr:nvSpPr>
        <xdr:cNvPr id="302" name="テキスト ボックス 301"/>
        <xdr:cNvSpPr txBox="1"/>
      </xdr:nvSpPr>
      <xdr:spPr>
        <a:xfrm>
          <a:off x="6889750" y="6424930"/>
          <a:ext cx="466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53340</xdr:rowOff>
    </xdr:from>
    <xdr:to xmlns:xdr="http://schemas.openxmlformats.org/drawingml/2006/spreadsheetDrawing">
      <xdr:col>36</xdr:col>
      <xdr:colOff>165100</xdr:colOff>
      <xdr:row>38</xdr:row>
      <xdr:rowOff>153035</xdr:rowOff>
    </xdr:to>
    <xdr:sp macro="" textlink="">
      <xdr:nvSpPr>
        <xdr:cNvPr id="303" name="フローチャート: 判断 302"/>
        <xdr:cNvSpPr/>
      </xdr:nvSpPr>
      <xdr:spPr>
        <a:xfrm>
          <a:off x="6258560" y="63334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143510</xdr:rowOff>
    </xdr:from>
    <xdr:ext cx="463550" cy="254635"/>
    <xdr:sp macro="" textlink="">
      <xdr:nvSpPr>
        <xdr:cNvPr id="304" name="テキスト ボックス 303"/>
        <xdr:cNvSpPr txBox="1"/>
      </xdr:nvSpPr>
      <xdr:spPr>
        <a:xfrm>
          <a:off x="6092825" y="6423660"/>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4635"/>
    <xdr:sp macro="" textlink="">
      <xdr:nvSpPr>
        <xdr:cNvPr id="305" name="テキスト ボックス 304"/>
        <xdr:cNvSpPr txBox="1"/>
      </xdr:nvSpPr>
      <xdr:spPr>
        <a:xfrm>
          <a:off x="929259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59460" cy="254635"/>
    <xdr:sp macro="" textlink="">
      <xdr:nvSpPr>
        <xdr:cNvPr id="306" name="テキスト ボックス 305"/>
        <xdr:cNvSpPr txBox="1"/>
      </xdr:nvSpPr>
      <xdr:spPr>
        <a:xfrm>
          <a:off x="854646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172085</xdr:colOff>
      <xdr:row>41</xdr:row>
      <xdr:rowOff>78105</xdr:rowOff>
    </xdr:from>
    <xdr:ext cx="762000" cy="254635"/>
    <xdr:sp macro="" textlink="">
      <xdr:nvSpPr>
        <xdr:cNvPr id="307" name="テキスト ボックス 306"/>
        <xdr:cNvSpPr txBox="1"/>
      </xdr:nvSpPr>
      <xdr:spPr>
        <a:xfrm>
          <a:off x="774382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62000" cy="254635"/>
    <xdr:sp macro="" textlink="">
      <xdr:nvSpPr>
        <xdr:cNvPr id="308" name="テキスト ボックス 307"/>
        <xdr:cNvSpPr txBox="1"/>
      </xdr:nvSpPr>
      <xdr:spPr>
        <a:xfrm>
          <a:off x="693420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59460" cy="254635"/>
    <xdr:sp macro="" textlink="">
      <xdr:nvSpPr>
        <xdr:cNvPr id="309" name="テキスト ボックス 308"/>
        <xdr:cNvSpPr txBox="1"/>
      </xdr:nvSpPr>
      <xdr:spPr>
        <a:xfrm>
          <a:off x="613727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3810</xdr:rowOff>
    </xdr:from>
    <xdr:to xmlns:xdr="http://schemas.openxmlformats.org/drawingml/2006/spreadsheetDrawing">
      <xdr:col>55</xdr:col>
      <xdr:colOff>50800</xdr:colOff>
      <xdr:row>38</xdr:row>
      <xdr:rowOff>103505</xdr:rowOff>
    </xdr:to>
    <xdr:sp macro="" textlink="">
      <xdr:nvSpPr>
        <xdr:cNvPr id="310" name="楕円 309"/>
        <xdr:cNvSpPr/>
      </xdr:nvSpPr>
      <xdr:spPr>
        <a:xfrm>
          <a:off x="9432290" y="6283960"/>
          <a:ext cx="8318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26670</xdr:rowOff>
    </xdr:from>
    <xdr:ext cx="469900" cy="248920"/>
    <xdr:sp macro="" textlink="">
      <xdr:nvSpPr>
        <xdr:cNvPr id="311" name="労働費該当値テキスト"/>
        <xdr:cNvSpPr txBox="1"/>
      </xdr:nvSpPr>
      <xdr:spPr>
        <a:xfrm>
          <a:off x="9515475" y="61417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4445</xdr:rowOff>
    </xdr:from>
    <xdr:to xmlns:xdr="http://schemas.openxmlformats.org/drawingml/2006/spreadsheetDrawing">
      <xdr:col>50</xdr:col>
      <xdr:colOff>165100</xdr:colOff>
      <xdr:row>38</xdr:row>
      <xdr:rowOff>104140</xdr:rowOff>
    </xdr:to>
    <xdr:sp macro="" textlink="">
      <xdr:nvSpPr>
        <xdr:cNvPr id="312" name="楕円 311"/>
        <xdr:cNvSpPr/>
      </xdr:nvSpPr>
      <xdr:spPr>
        <a:xfrm>
          <a:off x="8667750" y="6284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120650</xdr:rowOff>
    </xdr:from>
    <xdr:ext cx="463550" cy="248920"/>
    <xdr:sp macro="" textlink="">
      <xdr:nvSpPr>
        <xdr:cNvPr id="313" name="テキスト ボックス 312"/>
        <xdr:cNvSpPr txBox="1"/>
      </xdr:nvSpPr>
      <xdr:spPr>
        <a:xfrm>
          <a:off x="8502015" y="607060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xdr:rowOff>
    </xdr:from>
    <xdr:to xmlns:xdr="http://schemas.openxmlformats.org/drawingml/2006/spreadsheetDrawing">
      <xdr:col>46</xdr:col>
      <xdr:colOff>38100</xdr:colOff>
      <xdr:row>38</xdr:row>
      <xdr:rowOff>108585</xdr:rowOff>
    </xdr:to>
    <xdr:sp macro="" textlink="">
      <xdr:nvSpPr>
        <xdr:cNvPr id="314" name="楕円 313"/>
        <xdr:cNvSpPr/>
      </xdr:nvSpPr>
      <xdr:spPr>
        <a:xfrm>
          <a:off x="7870825" y="6289040"/>
          <a:ext cx="8318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125730</xdr:rowOff>
    </xdr:from>
    <xdr:ext cx="466090" cy="248920"/>
    <xdr:sp macro="" textlink="">
      <xdr:nvSpPr>
        <xdr:cNvPr id="315" name="テキスト ボックス 314"/>
        <xdr:cNvSpPr txBox="1"/>
      </xdr:nvSpPr>
      <xdr:spPr>
        <a:xfrm>
          <a:off x="7705090" y="607568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8255</xdr:rowOff>
    </xdr:from>
    <xdr:to xmlns:xdr="http://schemas.openxmlformats.org/drawingml/2006/spreadsheetDrawing">
      <xdr:col>41</xdr:col>
      <xdr:colOff>101600</xdr:colOff>
      <xdr:row>38</xdr:row>
      <xdr:rowOff>107950</xdr:rowOff>
    </xdr:to>
    <xdr:sp macro="" textlink="">
      <xdr:nvSpPr>
        <xdr:cNvPr id="316" name="楕円 315"/>
        <xdr:cNvSpPr/>
      </xdr:nvSpPr>
      <xdr:spPr>
        <a:xfrm>
          <a:off x="7055485" y="62884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125095</xdr:rowOff>
    </xdr:from>
    <xdr:ext cx="466090" cy="248920"/>
    <xdr:sp macro="" textlink="">
      <xdr:nvSpPr>
        <xdr:cNvPr id="317" name="テキスト ボックス 316"/>
        <xdr:cNvSpPr txBox="1"/>
      </xdr:nvSpPr>
      <xdr:spPr>
        <a:xfrm>
          <a:off x="6889750" y="60750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3810</xdr:rowOff>
    </xdr:from>
    <xdr:to xmlns:xdr="http://schemas.openxmlformats.org/drawingml/2006/spreadsheetDrawing">
      <xdr:col>36</xdr:col>
      <xdr:colOff>165100</xdr:colOff>
      <xdr:row>38</xdr:row>
      <xdr:rowOff>103505</xdr:rowOff>
    </xdr:to>
    <xdr:sp macro="" textlink="">
      <xdr:nvSpPr>
        <xdr:cNvPr id="318" name="楕円 317"/>
        <xdr:cNvSpPr/>
      </xdr:nvSpPr>
      <xdr:spPr>
        <a:xfrm>
          <a:off x="6258560" y="62839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120015</xdr:rowOff>
    </xdr:from>
    <xdr:ext cx="463550" cy="248920"/>
    <xdr:sp macro="" textlink="">
      <xdr:nvSpPr>
        <xdr:cNvPr id="319" name="テキスト ボックス 318"/>
        <xdr:cNvSpPr txBox="1"/>
      </xdr:nvSpPr>
      <xdr:spPr>
        <a:xfrm>
          <a:off x="6092825" y="606996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56515</xdr:rowOff>
    </xdr:from>
    <xdr:to xmlns:xdr="http://schemas.openxmlformats.org/drawingml/2006/spreadsheetDrawing">
      <xdr:col>59</xdr:col>
      <xdr:colOff>50800</xdr:colOff>
      <xdr:row>45</xdr:row>
      <xdr:rowOff>31115</xdr:rowOff>
    </xdr:to>
    <xdr:sp macro="" textlink="">
      <xdr:nvSpPr>
        <xdr:cNvPr id="320" name="正方形/長方形 319"/>
        <xdr:cNvSpPr/>
      </xdr:nvSpPr>
      <xdr:spPr>
        <a:xfrm>
          <a:off x="5977890" y="7162165"/>
          <a:ext cx="42259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56515</xdr:rowOff>
    </xdr:from>
    <xdr:to xmlns:xdr="http://schemas.openxmlformats.org/drawingml/2006/spreadsheetDrawing">
      <xdr:col>43</xdr:col>
      <xdr:colOff>63500</xdr:colOff>
      <xdr:row>46</xdr:row>
      <xdr:rowOff>137160</xdr:rowOff>
    </xdr:to>
    <xdr:sp macro="" textlink="">
      <xdr:nvSpPr>
        <xdr:cNvPr id="321" name="正方形/長方形 320"/>
        <xdr:cNvSpPr/>
      </xdr:nvSpPr>
      <xdr:spPr>
        <a:xfrm>
          <a:off x="6086475"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87630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086475"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56515</xdr:rowOff>
    </xdr:from>
    <xdr:to xmlns:xdr="http://schemas.openxmlformats.org/drawingml/2006/spreadsheetDrawing">
      <xdr:col>48</xdr:col>
      <xdr:colOff>127000</xdr:colOff>
      <xdr:row>46</xdr:row>
      <xdr:rowOff>137160</xdr:rowOff>
    </xdr:to>
    <xdr:sp macro="" textlink="">
      <xdr:nvSpPr>
        <xdr:cNvPr id="323" name="正方形/長方形 322"/>
        <xdr:cNvSpPr/>
      </xdr:nvSpPr>
      <xdr:spPr>
        <a:xfrm>
          <a:off x="701040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87630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01040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56515</xdr:rowOff>
    </xdr:from>
    <xdr:to xmlns:xdr="http://schemas.openxmlformats.org/drawingml/2006/spreadsheetDrawing">
      <xdr:col>54</xdr:col>
      <xdr:colOff>127000</xdr:colOff>
      <xdr:row>46</xdr:row>
      <xdr:rowOff>137160</xdr:rowOff>
    </xdr:to>
    <xdr:sp macro="" textlink="">
      <xdr:nvSpPr>
        <xdr:cNvPr id="325" name="正方形/長方形 324"/>
        <xdr:cNvSpPr/>
      </xdr:nvSpPr>
      <xdr:spPr>
        <a:xfrm>
          <a:off x="804291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46</xdr:row>
      <xdr:rowOff>87630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04291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80645</xdr:rowOff>
    </xdr:to>
    <xdr:sp macro="" textlink="">
      <xdr:nvSpPr>
        <xdr:cNvPr id="327" name="正方形/長方形 326"/>
        <xdr:cNvSpPr/>
      </xdr:nvSpPr>
      <xdr:spPr>
        <a:xfrm>
          <a:off x="5977890" y="7956550"/>
          <a:ext cx="42259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7345" cy="221615"/>
    <xdr:sp macro="" textlink="">
      <xdr:nvSpPr>
        <xdr:cNvPr id="328" name="テキスト ボックス 327"/>
        <xdr:cNvSpPr txBox="1"/>
      </xdr:nvSpPr>
      <xdr:spPr>
        <a:xfrm>
          <a:off x="5939790" y="777176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9" name="直線コネクタ 328"/>
        <xdr:cNvCxnSpPr/>
      </xdr:nvCxnSpPr>
      <xdr:spPr>
        <a:xfrm>
          <a:off x="5977890" y="1015809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137160</xdr:rowOff>
    </xdr:from>
    <xdr:to xmlns:xdr="http://schemas.openxmlformats.org/drawingml/2006/spreadsheetDrawing">
      <xdr:col>59</xdr:col>
      <xdr:colOff>50800</xdr:colOff>
      <xdr:row>58</xdr:row>
      <xdr:rowOff>137160</xdr:rowOff>
    </xdr:to>
    <xdr:cxnSp macro="">
      <xdr:nvCxnSpPr>
        <xdr:cNvPr id="330" name="直線コネクタ 329"/>
        <xdr:cNvCxnSpPr/>
      </xdr:nvCxnSpPr>
      <xdr:spPr>
        <a:xfrm>
          <a:off x="5977890" y="971931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48920" cy="250825"/>
    <xdr:sp macro="" textlink="">
      <xdr:nvSpPr>
        <xdr:cNvPr id="331" name="テキスト ボックス 330"/>
        <xdr:cNvSpPr txBox="1"/>
      </xdr:nvSpPr>
      <xdr:spPr>
        <a:xfrm>
          <a:off x="5747385" y="958215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5977890" y="92773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53975</xdr:rowOff>
    </xdr:from>
    <xdr:ext cx="527685" cy="248920"/>
    <xdr:sp macro="" textlink="">
      <xdr:nvSpPr>
        <xdr:cNvPr id="333" name="テキスト ボックス 332"/>
        <xdr:cNvSpPr txBox="1"/>
      </xdr:nvSpPr>
      <xdr:spPr>
        <a:xfrm>
          <a:off x="5501640" y="91408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34" name="直線コネクタ 333"/>
        <xdr:cNvCxnSpPr/>
      </xdr:nvCxnSpPr>
      <xdr:spPr>
        <a:xfrm>
          <a:off x="5977890" y="883729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109220</xdr:rowOff>
    </xdr:from>
    <xdr:ext cx="595630" cy="254635"/>
    <xdr:sp macro="" textlink="">
      <xdr:nvSpPr>
        <xdr:cNvPr id="335" name="テキスト ボックス 334"/>
        <xdr:cNvSpPr txBox="1"/>
      </xdr:nvSpPr>
      <xdr:spPr>
        <a:xfrm>
          <a:off x="5437505" y="870077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137160</xdr:rowOff>
    </xdr:from>
    <xdr:to xmlns:xdr="http://schemas.openxmlformats.org/drawingml/2006/spreadsheetDrawing">
      <xdr:col>59</xdr:col>
      <xdr:colOff>50800</xdr:colOff>
      <xdr:row>50</xdr:row>
      <xdr:rowOff>137160</xdr:rowOff>
    </xdr:to>
    <xdr:cxnSp macro="">
      <xdr:nvCxnSpPr>
        <xdr:cNvPr id="336" name="直線コネクタ 335"/>
        <xdr:cNvCxnSpPr/>
      </xdr:nvCxnSpPr>
      <xdr:spPr>
        <a:xfrm>
          <a:off x="5977890" y="839851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165100</xdr:rowOff>
    </xdr:from>
    <xdr:ext cx="595630" cy="250825"/>
    <xdr:sp macro="" textlink="">
      <xdr:nvSpPr>
        <xdr:cNvPr id="337" name="テキスト ボックス 336"/>
        <xdr:cNvSpPr txBox="1"/>
      </xdr:nvSpPr>
      <xdr:spPr>
        <a:xfrm>
          <a:off x="5437505" y="826135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5977890" y="79565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53975</xdr:rowOff>
    </xdr:from>
    <xdr:ext cx="595630" cy="248920"/>
    <xdr:sp macro="" textlink="">
      <xdr:nvSpPr>
        <xdr:cNvPr id="339" name="テキスト ボックス 338"/>
        <xdr:cNvSpPr txBox="1"/>
      </xdr:nvSpPr>
      <xdr:spPr>
        <a:xfrm>
          <a:off x="5437505" y="782002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80645</xdr:rowOff>
    </xdr:to>
    <xdr:sp macro="" textlink="">
      <xdr:nvSpPr>
        <xdr:cNvPr id="340" name="農林水産業費グラフ枠"/>
        <xdr:cNvSpPr/>
      </xdr:nvSpPr>
      <xdr:spPr>
        <a:xfrm>
          <a:off x="5977890" y="7956550"/>
          <a:ext cx="42259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172085</xdr:colOff>
      <xdr:row>50</xdr:row>
      <xdr:rowOff>37465</xdr:rowOff>
    </xdr:from>
    <xdr:to xmlns:xdr="http://schemas.openxmlformats.org/drawingml/2006/spreadsheetDrawing">
      <xdr:col>54</xdr:col>
      <xdr:colOff>172085</xdr:colOff>
      <xdr:row>58</xdr:row>
      <xdr:rowOff>125730</xdr:rowOff>
    </xdr:to>
    <xdr:cxnSp macro="">
      <xdr:nvCxnSpPr>
        <xdr:cNvPr id="341" name="直線コネクタ 340"/>
        <xdr:cNvCxnSpPr/>
      </xdr:nvCxnSpPr>
      <xdr:spPr>
        <a:xfrm flipV="1">
          <a:off x="9464675" y="8298815"/>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129540</xdr:rowOff>
    </xdr:from>
    <xdr:ext cx="469900" cy="250825"/>
    <xdr:sp macro="" textlink="">
      <xdr:nvSpPr>
        <xdr:cNvPr id="342" name="農林水産業費最小値テキスト"/>
        <xdr:cNvSpPr txBox="1"/>
      </xdr:nvSpPr>
      <xdr:spPr>
        <a:xfrm>
          <a:off x="9515475" y="97116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125730</xdr:rowOff>
    </xdr:from>
    <xdr:to xmlns:xdr="http://schemas.openxmlformats.org/drawingml/2006/spreadsheetDrawing">
      <xdr:col>55</xdr:col>
      <xdr:colOff>88900</xdr:colOff>
      <xdr:row>58</xdr:row>
      <xdr:rowOff>125730</xdr:rowOff>
    </xdr:to>
    <xdr:cxnSp macro="">
      <xdr:nvCxnSpPr>
        <xdr:cNvPr id="343" name="直線コネクタ 342"/>
        <xdr:cNvCxnSpPr/>
      </xdr:nvCxnSpPr>
      <xdr:spPr>
        <a:xfrm>
          <a:off x="9394190" y="970788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153670</xdr:rowOff>
    </xdr:from>
    <xdr:ext cx="598805" cy="248920"/>
    <xdr:sp macro="" textlink="">
      <xdr:nvSpPr>
        <xdr:cNvPr id="344" name="農林水産業費最大値テキスト"/>
        <xdr:cNvSpPr txBox="1"/>
      </xdr:nvSpPr>
      <xdr:spPr>
        <a:xfrm>
          <a:off x="9515475" y="80848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161,103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37465</xdr:rowOff>
    </xdr:from>
    <xdr:to xmlns:xdr="http://schemas.openxmlformats.org/drawingml/2006/spreadsheetDrawing">
      <xdr:col>55</xdr:col>
      <xdr:colOff>88900</xdr:colOff>
      <xdr:row>50</xdr:row>
      <xdr:rowOff>37465</xdr:rowOff>
    </xdr:to>
    <xdr:cxnSp macro="">
      <xdr:nvCxnSpPr>
        <xdr:cNvPr id="345" name="直線コネクタ 344"/>
        <xdr:cNvCxnSpPr/>
      </xdr:nvCxnSpPr>
      <xdr:spPr>
        <a:xfrm>
          <a:off x="9394190" y="829881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53340</xdr:rowOff>
    </xdr:from>
    <xdr:to xmlns:xdr="http://schemas.openxmlformats.org/drawingml/2006/spreadsheetDrawing">
      <xdr:col>55</xdr:col>
      <xdr:colOff>0</xdr:colOff>
      <xdr:row>58</xdr:row>
      <xdr:rowOff>59690</xdr:rowOff>
    </xdr:to>
    <xdr:cxnSp macro="">
      <xdr:nvCxnSpPr>
        <xdr:cNvPr id="346" name="直線コネクタ 345"/>
        <xdr:cNvCxnSpPr/>
      </xdr:nvCxnSpPr>
      <xdr:spPr>
        <a:xfrm>
          <a:off x="8718550" y="9635490"/>
          <a:ext cx="7461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151130</xdr:rowOff>
    </xdr:from>
    <xdr:ext cx="534670" cy="252730"/>
    <xdr:sp macro="" textlink="">
      <xdr:nvSpPr>
        <xdr:cNvPr id="347" name="農林水産業費平均値テキスト"/>
        <xdr:cNvSpPr txBox="1"/>
      </xdr:nvSpPr>
      <xdr:spPr>
        <a:xfrm>
          <a:off x="9515475" y="940308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128905</xdr:rowOff>
    </xdr:from>
    <xdr:to xmlns:xdr="http://schemas.openxmlformats.org/drawingml/2006/spreadsheetDrawing">
      <xdr:col>55</xdr:col>
      <xdr:colOff>50800</xdr:colOff>
      <xdr:row>58</xdr:row>
      <xdr:rowOff>60325</xdr:rowOff>
    </xdr:to>
    <xdr:sp macro="" textlink="">
      <xdr:nvSpPr>
        <xdr:cNvPr id="348" name="フローチャート: 判断 347"/>
        <xdr:cNvSpPr/>
      </xdr:nvSpPr>
      <xdr:spPr>
        <a:xfrm>
          <a:off x="9432290" y="954595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172085</xdr:colOff>
      <xdr:row>58</xdr:row>
      <xdr:rowOff>15875</xdr:rowOff>
    </xdr:from>
    <xdr:to xmlns:xdr="http://schemas.openxmlformats.org/drawingml/2006/spreadsheetDrawing">
      <xdr:col>50</xdr:col>
      <xdr:colOff>114300</xdr:colOff>
      <xdr:row>58</xdr:row>
      <xdr:rowOff>53340</xdr:rowOff>
    </xdr:to>
    <xdr:cxnSp macro="">
      <xdr:nvCxnSpPr>
        <xdr:cNvPr id="349" name="直線コネクタ 348"/>
        <xdr:cNvCxnSpPr/>
      </xdr:nvCxnSpPr>
      <xdr:spPr>
        <a:xfrm>
          <a:off x="7915910" y="9598025"/>
          <a:ext cx="80264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140970</xdr:rowOff>
    </xdr:from>
    <xdr:to xmlns:xdr="http://schemas.openxmlformats.org/drawingml/2006/spreadsheetDrawing">
      <xdr:col>50</xdr:col>
      <xdr:colOff>165100</xdr:colOff>
      <xdr:row>58</xdr:row>
      <xdr:rowOff>73025</xdr:rowOff>
    </xdr:to>
    <xdr:sp macro="" textlink="">
      <xdr:nvSpPr>
        <xdr:cNvPr id="350" name="フローチャート: 判断 349"/>
        <xdr:cNvSpPr/>
      </xdr:nvSpPr>
      <xdr:spPr>
        <a:xfrm>
          <a:off x="8667750" y="95580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89535</xdr:rowOff>
    </xdr:from>
    <xdr:ext cx="530860" cy="248285"/>
    <xdr:sp macro="" textlink="">
      <xdr:nvSpPr>
        <xdr:cNvPr id="351" name="テキスト ボックス 350"/>
        <xdr:cNvSpPr txBox="1"/>
      </xdr:nvSpPr>
      <xdr:spPr>
        <a:xfrm>
          <a:off x="8469630" y="934148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15875</xdr:rowOff>
    </xdr:from>
    <xdr:to xmlns:xdr="http://schemas.openxmlformats.org/drawingml/2006/spreadsheetDrawing">
      <xdr:col>45</xdr:col>
      <xdr:colOff>172085</xdr:colOff>
      <xdr:row>58</xdr:row>
      <xdr:rowOff>15875</xdr:rowOff>
    </xdr:to>
    <xdr:cxnSp macro="">
      <xdr:nvCxnSpPr>
        <xdr:cNvPr id="352" name="直線コネクタ 351"/>
        <xdr:cNvCxnSpPr/>
      </xdr:nvCxnSpPr>
      <xdr:spPr>
        <a:xfrm>
          <a:off x="7106285" y="959802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133985</xdr:rowOff>
    </xdr:from>
    <xdr:to xmlns:xdr="http://schemas.openxmlformats.org/drawingml/2006/spreadsheetDrawing">
      <xdr:col>46</xdr:col>
      <xdr:colOff>38100</xdr:colOff>
      <xdr:row>58</xdr:row>
      <xdr:rowOff>65405</xdr:rowOff>
    </xdr:to>
    <xdr:sp macro="" textlink="">
      <xdr:nvSpPr>
        <xdr:cNvPr id="353" name="フローチャート: 判断 352"/>
        <xdr:cNvSpPr/>
      </xdr:nvSpPr>
      <xdr:spPr>
        <a:xfrm>
          <a:off x="7870825" y="955103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81280</xdr:rowOff>
    </xdr:from>
    <xdr:ext cx="528320" cy="254635"/>
    <xdr:sp macro="" textlink="">
      <xdr:nvSpPr>
        <xdr:cNvPr id="354" name="テキスト ボックス 353"/>
        <xdr:cNvSpPr txBox="1"/>
      </xdr:nvSpPr>
      <xdr:spPr>
        <a:xfrm>
          <a:off x="7672705" y="933323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10160</xdr:rowOff>
    </xdr:from>
    <xdr:to xmlns:xdr="http://schemas.openxmlformats.org/drawingml/2006/spreadsheetDrawing">
      <xdr:col>41</xdr:col>
      <xdr:colOff>50800</xdr:colOff>
      <xdr:row>58</xdr:row>
      <xdr:rowOff>15875</xdr:rowOff>
    </xdr:to>
    <xdr:cxnSp macro="">
      <xdr:nvCxnSpPr>
        <xdr:cNvPr id="355" name="直線コネクタ 354"/>
        <xdr:cNvCxnSpPr/>
      </xdr:nvCxnSpPr>
      <xdr:spPr>
        <a:xfrm>
          <a:off x="6309360" y="9592310"/>
          <a:ext cx="7969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140335</xdr:rowOff>
    </xdr:from>
    <xdr:to xmlns:xdr="http://schemas.openxmlformats.org/drawingml/2006/spreadsheetDrawing">
      <xdr:col>41</xdr:col>
      <xdr:colOff>101600</xdr:colOff>
      <xdr:row>58</xdr:row>
      <xdr:rowOff>72390</xdr:rowOff>
    </xdr:to>
    <xdr:sp macro="" textlink="">
      <xdr:nvSpPr>
        <xdr:cNvPr id="356" name="フローチャート: 判断 355"/>
        <xdr:cNvSpPr/>
      </xdr:nvSpPr>
      <xdr:spPr>
        <a:xfrm>
          <a:off x="7055485" y="95573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63500</xdr:rowOff>
    </xdr:from>
    <xdr:ext cx="530860" cy="250825"/>
    <xdr:sp macro="" textlink="">
      <xdr:nvSpPr>
        <xdr:cNvPr id="357" name="テキスト ボックス 356"/>
        <xdr:cNvSpPr txBox="1"/>
      </xdr:nvSpPr>
      <xdr:spPr>
        <a:xfrm>
          <a:off x="6875780" y="964565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142240</xdr:rowOff>
    </xdr:from>
    <xdr:to xmlns:xdr="http://schemas.openxmlformats.org/drawingml/2006/spreadsheetDrawing">
      <xdr:col>36</xdr:col>
      <xdr:colOff>165100</xdr:colOff>
      <xdr:row>58</xdr:row>
      <xdr:rowOff>73660</xdr:rowOff>
    </xdr:to>
    <xdr:sp macro="" textlink="">
      <xdr:nvSpPr>
        <xdr:cNvPr id="358" name="フローチャート: 判断 357"/>
        <xdr:cNvSpPr/>
      </xdr:nvSpPr>
      <xdr:spPr>
        <a:xfrm>
          <a:off x="6258560" y="95592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65405</xdr:rowOff>
    </xdr:from>
    <xdr:ext cx="530860" cy="249555"/>
    <xdr:sp macro="" textlink="">
      <xdr:nvSpPr>
        <xdr:cNvPr id="359" name="テキスト ボックス 358"/>
        <xdr:cNvSpPr txBox="1"/>
      </xdr:nvSpPr>
      <xdr:spPr>
        <a:xfrm>
          <a:off x="6060440" y="964755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4635"/>
    <xdr:sp macro="" textlink="">
      <xdr:nvSpPr>
        <xdr:cNvPr id="360" name="テキスト ボックス 359"/>
        <xdr:cNvSpPr txBox="1"/>
      </xdr:nvSpPr>
      <xdr:spPr>
        <a:xfrm>
          <a:off x="929259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59460" cy="254635"/>
    <xdr:sp macro="" textlink="">
      <xdr:nvSpPr>
        <xdr:cNvPr id="361" name="テキスト ボックス 360"/>
        <xdr:cNvSpPr txBox="1"/>
      </xdr:nvSpPr>
      <xdr:spPr>
        <a:xfrm>
          <a:off x="854646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172085</xdr:colOff>
      <xdr:row>61</xdr:row>
      <xdr:rowOff>78105</xdr:rowOff>
    </xdr:from>
    <xdr:ext cx="762000" cy="254635"/>
    <xdr:sp macro="" textlink="">
      <xdr:nvSpPr>
        <xdr:cNvPr id="362" name="テキスト ボックス 361"/>
        <xdr:cNvSpPr txBox="1"/>
      </xdr:nvSpPr>
      <xdr:spPr>
        <a:xfrm>
          <a:off x="774382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62000" cy="254635"/>
    <xdr:sp macro="" textlink="">
      <xdr:nvSpPr>
        <xdr:cNvPr id="363" name="テキスト ボックス 362"/>
        <xdr:cNvSpPr txBox="1"/>
      </xdr:nvSpPr>
      <xdr:spPr>
        <a:xfrm>
          <a:off x="693420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59460" cy="254635"/>
    <xdr:sp macro="" textlink="">
      <xdr:nvSpPr>
        <xdr:cNvPr id="364" name="テキスト ボックス 363"/>
        <xdr:cNvSpPr txBox="1"/>
      </xdr:nvSpPr>
      <xdr:spPr>
        <a:xfrm>
          <a:off x="613727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8890</xdr:rowOff>
    </xdr:from>
    <xdr:to xmlns:xdr="http://schemas.openxmlformats.org/drawingml/2006/spreadsheetDrawing">
      <xdr:col>55</xdr:col>
      <xdr:colOff>50800</xdr:colOff>
      <xdr:row>58</xdr:row>
      <xdr:rowOff>108585</xdr:rowOff>
    </xdr:to>
    <xdr:sp macro="" textlink="">
      <xdr:nvSpPr>
        <xdr:cNvPr id="365" name="楕円 364"/>
        <xdr:cNvSpPr/>
      </xdr:nvSpPr>
      <xdr:spPr>
        <a:xfrm>
          <a:off x="9432290" y="9591040"/>
          <a:ext cx="8318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106680</xdr:rowOff>
    </xdr:from>
    <xdr:ext cx="469900" cy="254635"/>
    <xdr:sp macro="" textlink="">
      <xdr:nvSpPr>
        <xdr:cNvPr id="366" name="農林水産業費該当値テキスト"/>
        <xdr:cNvSpPr txBox="1"/>
      </xdr:nvSpPr>
      <xdr:spPr>
        <a:xfrm>
          <a:off x="9515475" y="95237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3175</xdr:rowOff>
    </xdr:from>
    <xdr:to xmlns:xdr="http://schemas.openxmlformats.org/drawingml/2006/spreadsheetDrawing">
      <xdr:col>50</xdr:col>
      <xdr:colOff>165100</xdr:colOff>
      <xdr:row>58</xdr:row>
      <xdr:rowOff>102870</xdr:rowOff>
    </xdr:to>
    <xdr:sp macro="" textlink="">
      <xdr:nvSpPr>
        <xdr:cNvPr id="367" name="楕円 366"/>
        <xdr:cNvSpPr/>
      </xdr:nvSpPr>
      <xdr:spPr>
        <a:xfrm>
          <a:off x="8667750" y="95853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94615</xdr:rowOff>
    </xdr:from>
    <xdr:ext cx="463550" cy="248920"/>
    <xdr:sp macro="" textlink="">
      <xdr:nvSpPr>
        <xdr:cNvPr id="368" name="テキスト ボックス 367"/>
        <xdr:cNvSpPr txBox="1"/>
      </xdr:nvSpPr>
      <xdr:spPr>
        <a:xfrm>
          <a:off x="8502015" y="967676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134620</xdr:rowOff>
    </xdr:from>
    <xdr:to xmlns:xdr="http://schemas.openxmlformats.org/drawingml/2006/spreadsheetDrawing">
      <xdr:col>46</xdr:col>
      <xdr:colOff>38100</xdr:colOff>
      <xdr:row>58</xdr:row>
      <xdr:rowOff>66040</xdr:rowOff>
    </xdr:to>
    <xdr:sp macro="" textlink="">
      <xdr:nvSpPr>
        <xdr:cNvPr id="369" name="楕円 368"/>
        <xdr:cNvSpPr/>
      </xdr:nvSpPr>
      <xdr:spPr>
        <a:xfrm>
          <a:off x="7870825" y="955167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57785</xdr:rowOff>
    </xdr:from>
    <xdr:ext cx="528320" cy="248920"/>
    <xdr:sp macro="" textlink="">
      <xdr:nvSpPr>
        <xdr:cNvPr id="370" name="テキスト ボックス 369"/>
        <xdr:cNvSpPr txBox="1"/>
      </xdr:nvSpPr>
      <xdr:spPr>
        <a:xfrm>
          <a:off x="7672705" y="9639935"/>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134620</xdr:rowOff>
    </xdr:from>
    <xdr:to xmlns:xdr="http://schemas.openxmlformats.org/drawingml/2006/spreadsheetDrawing">
      <xdr:col>41</xdr:col>
      <xdr:colOff>101600</xdr:colOff>
      <xdr:row>58</xdr:row>
      <xdr:rowOff>66040</xdr:rowOff>
    </xdr:to>
    <xdr:sp macro="" textlink="">
      <xdr:nvSpPr>
        <xdr:cNvPr id="371" name="楕円 370"/>
        <xdr:cNvSpPr/>
      </xdr:nvSpPr>
      <xdr:spPr>
        <a:xfrm>
          <a:off x="7055485" y="955167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81915</xdr:rowOff>
    </xdr:from>
    <xdr:ext cx="530860" cy="254635"/>
    <xdr:sp macro="" textlink="">
      <xdr:nvSpPr>
        <xdr:cNvPr id="372" name="テキスト ボックス 371"/>
        <xdr:cNvSpPr txBox="1"/>
      </xdr:nvSpPr>
      <xdr:spPr>
        <a:xfrm>
          <a:off x="6875780" y="933386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129540</xdr:rowOff>
    </xdr:from>
    <xdr:to xmlns:xdr="http://schemas.openxmlformats.org/drawingml/2006/spreadsheetDrawing">
      <xdr:col>36</xdr:col>
      <xdr:colOff>165100</xdr:colOff>
      <xdr:row>58</xdr:row>
      <xdr:rowOff>60960</xdr:rowOff>
    </xdr:to>
    <xdr:sp macro="" textlink="">
      <xdr:nvSpPr>
        <xdr:cNvPr id="373" name="楕円 372"/>
        <xdr:cNvSpPr/>
      </xdr:nvSpPr>
      <xdr:spPr>
        <a:xfrm>
          <a:off x="6258560" y="954659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76200</xdr:rowOff>
    </xdr:from>
    <xdr:ext cx="530860" cy="254635"/>
    <xdr:sp macro="" textlink="">
      <xdr:nvSpPr>
        <xdr:cNvPr id="374" name="テキスト ボックス 373"/>
        <xdr:cNvSpPr txBox="1"/>
      </xdr:nvSpPr>
      <xdr:spPr>
        <a:xfrm>
          <a:off x="6060440" y="932815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56515</xdr:rowOff>
    </xdr:from>
    <xdr:to xmlns:xdr="http://schemas.openxmlformats.org/drawingml/2006/spreadsheetDrawing">
      <xdr:col>59</xdr:col>
      <xdr:colOff>50800</xdr:colOff>
      <xdr:row>65</xdr:row>
      <xdr:rowOff>31115</xdr:rowOff>
    </xdr:to>
    <xdr:sp macro="" textlink="">
      <xdr:nvSpPr>
        <xdr:cNvPr id="375" name="正方形/長方形 374"/>
        <xdr:cNvSpPr/>
      </xdr:nvSpPr>
      <xdr:spPr>
        <a:xfrm>
          <a:off x="5977890" y="10464165"/>
          <a:ext cx="42259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56515</xdr:rowOff>
    </xdr:from>
    <xdr:to xmlns:xdr="http://schemas.openxmlformats.org/drawingml/2006/spreadsheetDrawing">
      <xdr:col>43</xdr:col>
      <xdr:colOff>63500</xdr:colOff>
      <xdr:row>66</xdr:row>
      <xdr:rowOff>137160</xdr:rowOff>
    </xdr:to>
    <xdr:sp macro="" textlink="">
      <xdr:nvSpPr>
        <xdr:cNvPr id="376" name="正方形/長方形 375"/>
        <xdr:cNvSpPr/>
      </xdr:nvSpPr>
      <xdr:spPr>
        <a:xfrm>
          <a:off x="6086475"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87630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086475"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56515</xdr:rowOff>
    </xdr:from>
    <xdr:to xmlns:xdr="http://schemas.openxmlformats.org/drawingml/2006/spreadsheetDrawing">
      <xdr:col>48</xdr:col>
      <xdr:colOff>127000</xdr:colOff>
      <xdr:row>66</xdr:row>
      <xdr:rowOff>137160</xdr:rowOff>
    </xdr:to>
    <xdr:sp macro="" textlink="">
      <xdr:nvSpPr>
        <xdr:cNvPr id="378" name="正方形/長方形 377"/>
        <xdr:cNvSpPr/>
      </xdr:nvSpPr>
      <xdr:spPr>
        <a:xfrm>
          <a:off x="701040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87630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01040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56515</xdr:rowOff>
    </xdr:from>
    <xdr:to xmlns:xdr="http://schemas.openxmlformats.org/drawingml/2006/spreadsheetDrawing">
      <xdr:col>54</xdr:col>
      <xdr:colOff>127000</xdr:colOff>
      <xdr:row>66</xdr:row>
      <xdr:rowOff>137160</xdr:rowOff>
    </xdr:to>
    <xdr:sp macro="" textlink="">
      <xdr:nvSpPr>
        <xdr:cNvPr id="380" name="正方形/長方形 379"/>
        <xdr:cNvSpPr/>
      </xdr:nvSpPr>
      <xdr:spPr>
        <a:xfrm>
          <a:off x="804291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66</xdr:row>
      <xdr:rowOff>87630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04291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80645</xdr:rowOff>
    </xdr:to>
    <xdr:sp macro="" textlink="">
      <xdr:nvSpPr>
        <xdr:cNvPr id="382" name="正方形/長方形 381"/>
        <xdr:cNvSpPr/>
      </xdr:nvSpPr>
      <xdr:spPr>
        <a:xfrm>
          <a:off x="5977890" y="11258550"/>
          <a:ext cx="42259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7345" cy="221615"/>
    <xdr:sp macro="" textlink="">
      <xdr:nvSpPr>
        <xdr:cNvPr id="383" name="テキスト ボックス 382"/>
        <xdr:cNvSpPr txBox="1"/>
      </xdr:nvSpPr>
      <xdr:spPr>
        <a:xfrm>
          <a:off x="5939790" y="1107376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4" name="直線コネクタ 383"/>
        <xdr:cNvCxnSpPr/>
      </xdr:nvCxnSpPr>
      <xdr:spPr>
        <a:xfrm>
          <a:off x="5977890" y="1346009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137160</xdr:rowOff>
    </xdr:from>
    <xdr:to xmlns:xdr="http://schemas.openxmlformats.org/drawingml/2006/spreadsheetDrawing">
      <xdr:col>59</xdr:col>
      <xdr:colOff>50800</xdr:colOff>
      <xdr:row>78</xdr:row>
      <xdr:rowOff>137160</xdr:rowOff>
    </xdr:to>
    <xdr:cxnSp macro="">
      <xdr:nvCxnSpPr>
        <xdr:cNvPr id="385" name="直線コネクタ 384"/>
        <xdr:cNvCxnSpPr/>
      </xdr:nvCxnSpPr>
      <xdr:spPr>
        <a:xfrm>
          <a:off x="5977890" y="1302131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48920" cy="250825"/>
    <xdr:sp macro="" textlink="">
      <xdr:nvSpPr>
        <xdr:cNvPr id="386" name="テキスト ボックス 385"/>
        <xdr:cNvSpPr txBox="1"/>
      </xdr:nvSpPr>
      <xdr:spPr>
        <a:xfrm>
          <a:off x="5747385" y="12884150"/>
          <a:ext cx="248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5977890" y="125793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53975</xdr:rowOff>
    </xdr:from>
    <xdr:ext cx="527685" cy="248920"/>
    <xdr:sp macro="" textlink="">
      <xdr:nvSpPr>
        <xdr:cNvPr id="388" name="テキスト ボックス 387"/>
        <xdr:cNvSpPr txBox="1"/>
      </xdr:nvSpPr>
      <xdr:spPr>
        <a:xfrm>
          <a:off x="5501640" y="124428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80645</xdr:rowOff>
    </xdr:from>
    <xdr:to xmlns:xdr="http://schemas.openxmlformats.org/drawingml/2006/spreadsheetDrawing">
      <xdr:col>59</xdr:col>
      <xdr:colOff>50800</xdr:colOff>
      <xdr:row>73</xdr:row>
      <xdr:rowOff>80645</xdr:rowOff>
    </xdr:to>
    <xdr:cxnSp macro="">
      <xdr:nvCxnSpPr>
        <xdr:cNvPr id="389" name="直線コネクタ 388"/>
        <xdr:cNvCxnSpPr/>
      </xdr:nvCxnSpPr>
      <xdr:spPr>
        <a:xfrm>
          <a:off x="5977890" y="12139295"/>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109220</xdr:rowOff>
    </xdr:from>
    <xdr:ext cx="527685" cy="254635"/>
    <xdr:sp macro="" textlink="">
      <xdr:nvSpPr>
        <xdr:cNvPr id="390" name="テキスト ボックス 389"/>
        <xdr:cNvSpPr txBox="1"/>
      </xdr:nvSpPr>
      <xdr:spPr>
        <a:xfrm>
          <a:off x="5501640" y="12002770"/>
          <a:ext cx="527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137160</xdr:rowOff>
    </xdr:from>
    <xdr:to xmlns:xdr="http://schemas.openxmlformats.org/drawingml/2006/spreadsheetDrawing">
      <xdr:col>59</xdr:col>
      <xdr:colOff>50800</xdr:colOff>
      <xdr:row>70</xdr:row>
      <xdr:rowOff>137160</xdr:rowOff>
    </xdr:to>
    <xdr:cxnSp macro="">
      <xdr:nvCxnSpPr>
        <xdr:cNvPr id="391" name="直線コネクタ 390"/>
        <xdr:cNvCxnSpPr/>
      </xdr:nvCxnSpPr>
      <xdr:spPr>
        <a:xfrm>
          <a:off x="5977890" y="1170051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165100</xdr:rowOff>
    </xdr:from>
    <xdr:ext cx="527685" cy="250825"/>
    <xdr:sp macro="" textlink="">
      <xdr:nvSpPr>
        <xdr:cNvPr id="392" name="テキスト ボックス 391"/>
        <xdr:cNvSpPr txBox="1"/>
      </xdr:nvSpPr>
      <xdr:spPr>
        <a:xfrm>
          <a:off x="5501640" y="115633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5977890" y="112585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53975</xdr:rowOff>
    </xdr:from>
    <xdr:ext cx="527685" cy="248920"/>
    <xdr:sp macro="" textlink="">
      <xdr:nvSpPr>
        <xdr:cNvPr id="394" name="テキスト ボックス 393"/>
        <xdr:cNvSpPr txBox="1"/>
      </xdr:nvSpPr>
      <xdr:spPr>
        <a:xfrm>
          <a:off x="5501640" y="111220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80645</xdr:rowOff>
    </xdr:to>
    <xdr:sp macro="" textlink="">
      <xdr:nvSpPr>
        <xdr:cNvPr id="395" name="商工費グラフ枠"/>
        <xdr:cNvSpPr/>
      </xdr:nvSpPr>
      <xdr:spPr>
        <a:xfrm>
          <a:off x="5977890" y="11258550"/>
          <a:ext cx="42259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172085</xdr:colOff>
      <xdr:row>71</xdr:row>
      <xdr:rowOff>35560</xdr:rowOff>
    </xdr:from>
    <xdr:to xmlns:xdr="http://schemas.openxmlformats.org/drawingml/2006/spreadsheetDrawing">
      <xdr:col>54</xdr:col>
      <xdr:colOff>172085</xdr:colOff>
      <xdr:row>78</xdr:row>
      <xdr:rowOff>73660</xdr:rowOff>
    </xdr:to>
    <xdr:cxnSp macro="">
      <xdr:nvCxnSpPr>
        <xdr:cNvPr id="396" name="直線コネクタ 395"/>
        <xdr:cNvCxnSpPr/>
      </xdr:nvCxnSpPr>
      <xdr:spPr>
        <a:xfrm flipV="1">
          <a:off x="9464675" y="11764010"/>
          <a:ext cx="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77470</xdr:rowOff>
    </xdr:from>
    <xdr:ext cx="469900" cy="254000"/>
    <xdr:sp macro="" textlink="">
      <xdr:nvSpPr>
        <xdr:cNvPr id="397" name="商工費最小値テキスト"/>
        <xdr:cNvSpPr txBox="1"/>
      </xdr:nvSpPr>
      <xdr:spPr>
        <a:xfrm>
          <a:off x="9515475" y="129616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73660</xdr:rowOff>
    </xdr:from>
    <xdr:to xmlns:xdr="http://schemas.openxmlformats.org/drawingml/2006/spreadsheetDrawing">
      <xdr:col>55</xdr:col>
      <xdr:colOff>88900</xdr:colOff>
      <xdr:row>78</xdr:row>
      <xdr:rowOff>73660</xdr:rowOff>
    </xdr:to>
    <xdr:cxnSp macro="">
      <xdr:nvCxnSpPr>
        <xdr:cNvPr id="398" name="直線コネクタ 397"/>
        <xdr:cNvCxnSpPr/>
      </xdr:nvCxnSpPr>
      <xdr:spPr>
        <a:xfrm>
          <a:off x="9394190" y="129578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152400</xdr:rowOff>
    </xdr:from>
    <xdr:ext cx="534670" cy="248920"/>
    <xdr:sp macro="" textlink="">
      <xdr:nvSpPr>
        <xdr:cNvPr id="399" name="商工費最大値テキスト"/>
        <xdr:cNvSpPr txBox="1"/>
      </xdr:nvSpPr>
      <xdr:spPr>
        <a:xfrm>
          <a:off x="9515475" y="1155065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35560</xdr:rowOff>
    </xdr:from>
    <xdr:to xmlns:xdr="http://schemas.openxmlformats.org/drawingml/2006/spreadsheetDrawing">
      <xdr:col>55</xdr:col>
      <xdr:colOff>88900</xdr:colOff>
      <xdr:row>71</xdr:row>
      <xdr:rowOff>35560</xdr:rowOff>
    </xdr:to>
    <xdr:cxnSp macro="">
      <xdr:nvCxnSpPr>
        <xdr:cNvPr id="400" name="直線コネクタ 399"/>
        <xdr:cNvCxnSpPr/>
      </xdr:nvCxnSpPr>
      <xdr:spPr>
        <a:xfrm>
          <a:off x="9394190" y="117640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72</xdr:row>
      <xdr:rowOff>54610</xdr:rowOff>
    </xdr:from>
    <xdr:to xmlns:xdr="http://schemas.openxmlformats.org/drawingml/2006/spreadsheetDrawing">
      <xdr:col>55</xdr:col>
      <xdr:colOff>0</xdr:colOff>
      <xdr:row>75</xdr:row>
      <xdr:rowOff>124460</xdr:rowOff>
    </xdr:to>
    <xdr:cxnSp macro="">
      <xdr:nvCxnSpPr>
        <xdr:cNvPr id="401" name="直線コネクタ 400"/>
        <xdr:cNvCxnSpPr/>
      </xdr:nvCxnSpPr>
      <xdr:spPr>
        <a:xfrm>
          <a:off x="8718550" y="11948160"/>
          <a:ext cx="746125" cy="565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28575</xdr:rowOff>
    </xdr:from>
    <xdr:ext cx="534670" cy="248920"/>
    <xdr:sp macro="" textlink="">
      <xdr:nvSpPr>
        <xdr:cNvPr id="402" name="商工費平均値テキスト"/>
        <xdr:cNvSpPr txBox="1"/>
      </xdr:nvSpPr>
      <xdr:spPr>
        <a:xfrm>
          <a:off x="9515475" y="1258252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50165</xdr:rowOff>
    </xdr:from>
    <xdr:to xmlns:xdr="http://schemas.openxmlformats.org/drawingml/2006/spreadsheetDrawing">
      <xdr:col>55</xdr:col>
      <xdr:colOff>50800</xdr:colOff>
      <xdr:row>76</xdr:row>
      <xdr:rowOff>149860</xdr:rowOff>
    </xdr:to>
    <xdr:sp macro="" textlink="">
      <xdr:nvSpPr>
        <xdr:cNvPr id="403" name="フローチャート: 判断 402"/>
        <xdr:cNvSpPr/>
      </xdr:nvSpPr>
      <xdr:spPr>
        <a:xfrm>
          <a:off x="9432290" y="12604115"/>
          <a:ext cx="831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172085</xdr:colOff>
      <xdr:row>72</xdr:row>
      <xdr:rowOff>54610</xdr:rowOff>
    </xdr:from>
    <xdr:to xmlns:xdr="http://schemas.openxmlformats.org/drawingml/2006/spreadsheetDrawing">
      <xdr:col>50</xdr:col>
      <xdr:colOff>114300</xdr:colOff>
      <xdr:row>75</xdr:row>
      <xdr:rowOff>34925</xdr:rowOff>
    </xdr:to>
    <xdr:cxnSp macro="">
      <xdr:nvCxnSpPr>
        <xdr:cNvPr id="404" name="直線コネクタ 403"/>
        <xdr:cNvCxnSpPr/>
      </xdr:nvCxnSpPr>
      <xdr:spPr>
        <a:xfrm flipV="1">
          <a:off x="7915910" y="11948160"/>
          <a:ext cx="802640" cy="475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1270</xdr:rowOff>
    </xdr:from>
    <xdr:to xmlns:xdr="http://schemas.openxmlformats.org/drawingml/2006/spreadsheetDrawing">
      <xdr:col>50</xdr:col>
      <xdr:colOff>165100</xdr:colOff>
      <xdr:row>76</xdr:row>
      <xdr:rowOff>100965</xdr:rowOff>
    </xdr:to>
    <xdr:sp macro="" textlink="">
      <xdr:nvSpPr>
        <xdr:cNvPr id="405" name="フローチャート: 判断 404"/>
        <xdr:cNvSpPr/>
      </xdr:nvSpPr>
      <xdr:spPr>
        <a:xfrm>
          <a:off x="8667750" y="125552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92710</xdr:rowOff>
    </xdr:from>
    <xdr:ext cx="530860" cy="248920"/>
    <xdr:sp macro="" textlink="">
      <xdr:nvSpPr>
        <xdr:cNvPr id="406" name="テキスト ボックス 405"/>
        <xdr:cNvSpPr txBox="1"/>
      </xdr:nvSpPr>
      <xdr:spPr>
        <a:xfrm>
          <a:off x="8469630" y="126466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34925</xdr:rowOff>
    </xdr:from>
    <xdr:to xmlns:xdr="http://schemas.openxmlformats.org/drawingml/2006/spreadsheetDrawing">
      <xdr:col>45</xdr:col>
      <xdr:colOff>172085</xdr:colOff>
      <xdr:row>75</xdr:row>
      <xdr:rowOff>52070</xdr:rowOff>
    </xdr:to>
    <xdr:cxnSp macro="">
      <xdr:nvCxnSpPr>
        <xdr:cNvPr id="407" name="直線コネクタ 406"/>
        <xdr:cNvCxnSpPr/>
      </xdr:nvCxnSpPr>
      <xdr:spPr>
        <a:xfrm flipV="1">
          <a:off x="7106285" y="12423775"/>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149860</xdr:rowOff>
    </xdr:from>
    <xdr:to xmlns:xdr="http://schemas.openxmlformats.org/drawingml/2006/spreadsheetDrawing">
      <xdr:col>46</xdr:col>
      <xdr:colOff>38100</xdr:colOff>
      <xdr:row>77</xdr:row>
      <xdr:rowOff>80645</xdr:rowOff>
    </xdr:to>
    <xdr:sp macro="" textlink="">
      <xdr:nvSpPr>
        <xdr:cNvPr id="408" name="フローチャート: 判断 407"/>
        <xdr:cNvSpPr/>
      </xdr:nvSpPr>
      <xdr:spPr>
        <a:xfrm>
          <a:off x="7870825" y="12703810"/>
          <a:ext cx="8318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72390</xdr:rowOff>
    </xdr:from>
    <xdr:ext cx="528320" cy="254635"/>
    <xdr:sp macro="" textlink="">
      <xdr:nvSpPr>
        <xdr:cNvPr id="409" name="テキスト ボックス 408"/>
        <xdr:cNvSpPr txBox="1"/>
      </xdr:nvSpPr>
      <xdr:spPr>
        <a:xfrm>
          <a:off x="7672705" y="1279144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121920</xdr:rowOff>
    </xdr:from>
    <xdr:to xmlns:xdr="http://schemas.openxmlformats.org/drawingml/2006/spreadsheetDrawing">
      <xdr:col>41</xdr:col>
      <xdr:colOff>50800</xdr:colOff>
      <xdr:row>75</xdr:row>
      <xdr:rowOff>52070</xdr:rowOff>
    </xdr:to>
    <xdr:cxnSp macro="">
      <xdr:nvCxnSpPr>
        <xdr:cNvPr id="410" name="直線コネクタ 409"/>
        <xdr:cNvCxnSpPr/>
      </xdr:nvCxnSpPr>
      <xdr:spPr>
        <a:xfrm>
          <a:off x="6309360" y="12345670"/>
          <a:ext cx="79692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163830</xdr:rowOff>
    </xdr:from>
    <xdr:to xmlns:xdr="http://schemas.openxmlformats.org/drawingml/2006/spreadsheetDrawing">
      <xdr:col>41</xdr:col>
      <xdr:colOff>101600</xdr:colOff>
      <xdr:row>77</xdr:row>
      <xdr:rowOff>95885</xdr:rowOff>
    </xdr:to>
    <xdr:sp macro="" textlink="">
      <xdr:nvSpPr>
        <xdr:cNvPr id="411" name="フローチャート: 判断 410"/>
        <xdr:cNvSpPr/>
      </xdr:nvSpPr>
      <xdr:spPr>
        <a:xfrm>
          <a:off x="7055485" y="127177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86995</xdr:rowOff>
    </xdr:from>
    <xdr:ext cx="530860" cy="248920"/>
    <xdr:sp macro="" textlink="">
      <xdr:nvSpPr>
        <xdr:cNvPr id="412" name="テキスト ボックス 411"/>
        <xdr:cNvSpPr txBox="1"/>
      </xdr:nvSpPr>
      <xdr:spPr>
        <a:xfrm>
          <a:off x="6875780" y="1280604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153670</xdr:rowOff>
    </xdr:from>
    <xdr:to xmlns:xdr="http://schemas.openxmlformats.org/drawingml/2006/spreadsheetDrawing">
      <xdr:col>36</xdr:col>
      <xdr:colOff>165100</xdr:colOff>
      <xdr:row>77</xdr:row>
      <xdr:rowOff>85090</xdr:rowOff>
    </xdr:to>
    <xdr:sp macro="" textlink="">
      <xdr:nvSpPr>
        <xdr:cNvPr id="413" name="フローチャート: 判断 412"/>
        <xdr:cNvSpPr/>
      </xdr:nvSpPr>
      <xdr:spPr>
        <a:xfrm>
          <a:off x="6258560" y="1270762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75565</xdr:rowOff>
    </xdr:from>
    <xdr:ext cx="530860" cy="254635"/>
    <xdr:sp macro="" textlink="">
      <xdr:nvSpPr>
        <xdr:cNvPr id="414" name="テキスト ボックス 413"/>
        <xdr:cNvSpPr txBox="1"/>
      </xdr:nvSpPr>
      <xdr:spPr>
        <a:xfrm>
          <a:off x="6060440" y="1279461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4635"/>
    <xdr:sp macro="" textlink="">
      <xdr:nvSpPr>
        <xdr:cNvPr id="415" name="テキスト ボックス 414"/>
        <xdr:cNvSpPr txBox="1"/>
      </xdr:nvSpPr>
      <xdr:spPr>
        <a:xfrm>
          <a:off x="929259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59460" cy="254635"/>
    <xdr:sp macro="" textlink="">
      <xdr:nvSpPr>
        <xdr:cNvPr id="416" name="テキスト ボックス 415"/>
        <xdr:cNvSpPr txBox="1"/>
      </xdr:nvSpPr>
      <xdr:spPr>
        <a:xfrm>
          <a:off x="854646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172085</xdr:colOff>
      <xdr:row>81</xdr:row>
      <xdr:rowOff>78105</xdr:rowOff>
    </xdr:from>
    <xdr:ext cx="762000" cy="254635"/>
    <xdr:sp macro="" textlink="">
      <xdr:nvSpPr>
        <xdr:cNvPr id="417" name="テキスト ボックス 416"/>
        <xdr:cNvSpPr txBox="1"/>
      </xdr:nvSpPr>
      <xdr:spPr>
        <a:xfrm>
          <a:off x="7743825"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62000" cy="254635"/>
    <xdr:sp macro="" textlink="">
      <xdr:nvSpPr>
        <xdr:cNvPr id="418" name="テキスト ボックス 417"/>
        <xdr:cNvSpPr txBox="1"/>
      </xdr:nvSpPr>
      <xdr:spPr>
        <a:xfrm>
          <a:off x="693420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59460" cy="254635"/>
    <xdr:sp macro="" textlink="">
      <xdr:nvSpPr>
        <xdr:cNvPr id="419" name="テキスト ボックス 418"/>
        <xdr:cNvSpPr txBox="1"/>
      </xdr:nvSpPr>
      <xdr:spPr>
        <a:xfrm>
          <a:off x="613727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73660</xdr:rowOff>
    </xdr:from>
    <xdr:to xmlns:xdr="http://schemas.openxmlformats.org/drawingml/2006/spreadsheetDrawing">
      <xdr:col>55</xdr:col>
      <xdr:colOff>50800</xdr:colOff>
      <xdr:row>76</xdr:row>
      <xdr:rowOff>5715</xdr:rowOff>
    </xdr:to>
    <xdr:sp macro="" textlink="">
      <xdr:nvSpPr>
        <xdr:cNvPr id="420" name="楕円 419"/>
        <xdr:cNvSpPr/>
      </xdr:nvSpPr>
      <xdr:spPr>
        <a:xfrm>
          <a:off x="9432290" y="12462510"/>
          <a:ext cx="8318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96520</xdr:rowOff>
    </xdr:from>
    <xdr:ext cx="534670" cy="250825"/>
    <xdr:sp macro="" textlink="">
      <xdr:nvSpPr>
        <xdr:cNvPr id="421" name="商工費該当値テキスト"/>
        <xdr:cNvSpPr txBox="1"/>
      </xdr:nvSpPr>
      <xdr:spPr>
        <a:xfrm>
          <a:off x="9515475" y="123202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72</xdr:row>
      <xdr:rowOff>4445</xdr:rowOff>
    </xdr:from>
    <xdr:to xmlns:xdr="http://schemas.openxmlformats.org/drawingml/2006/spreadsheetDrawing">
      <xdr:col>50</xdr:col>
      <xdr:colOff>165100</xdr:colOff>
      <xdr:row>72</xdr:row>
      <xdr:rowOff>104140</xdr:rowOff>
    </xdr:to>
    <xdr:sp macro="" textlink="">
      <xdr:nvSpPr>
        <xdr:cNvPr id="422" name="楕円 421"/>
        <xdr:cNvSpPr/>
      </xdr:nvSpPr>
      <xdr:spPr>
        <a:xfrm>
          <a:off x="8667750" y="118979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70</xdr:row>
      <xdr:rowOff>120650</xdr:rowOff>
    </xdr:from>
    <xdr:ext cx="530860" cy="248920"/>
    <xdr:sp macro="" textlink="">
      <xdr:nvSpPr>
        <xdr:cNvPr id="423" name="テキスト ボックス 422"/>
        <xdr:cNvSpPr txBox="1"/>
      </xdr:nvSpPr>
      <xdr:spPr>
        <a:xfrm>
          <a:off x="8469630" y="1168400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153670</xdr:rowOff>
    </xdr:from>
    <xdr:to xmlns:xdr="http://schemas.openxmlformats.org/drawingml/2006/spreadsheetDrawing">
      <xdr:col>46</xdr:col>
      <xdr:colOff>38100</xdr:colOff>
      <xdr:row>75</xdr:row>
      <xdr:rowOff>85090</xdr:rowOff>
    </xdr:to>
    <xdr:sp macro="" textlink="">
      <xdr:nvSpPr>
        <xdr:cNvPr id="424" name="楕円 423"/>
        <xdr:cNvSpPr/>
      </xdr:nvSpPr>
      <xdr:spPr>
        <a:xfrm>
          <a:off x="7870825" y="1237742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101600</xdr:rowOff>
    </xdr:from>
    <xdr:ext cx="528320" cy="254635"/>
    <xdr:sp macro="" textlink="">
      <xdr:nvSpPr>
        <xdr:cNvPr id="425" name="テキスト ボックス 424"/>
        <xdr:cNvSpPr txBox="1"/>
      </xdr:nvSpPr>
      <xdr:spPr>
        <a:xfrm>
          <a:off x="7672705" y="1216025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1905</xdr:rowOff>
    </xdr:from>
    <xdr:to xmlns:xdr="http://schemas.openxmlformats.org/drawingml/2006/spreadsheetDrawing">
      <xdr:col>41</xdr:col>
      <xdr:colOff>101600</xdr:colOff>
      <xdr:row>75</xdr:row>
      <xdr:rowOff>101600</xdr:rowOff>
    </xdr:to>
    <xdr:sp macro="" textlink="">
      <xdr:nvSpPr>
        <xdr:cNvPr id="426" name="楕円 425"/>
        <xdr:cNvSpPr/>
      </xdr:nvSpPr>
      <xdr:spPr>
        <a:xfrm>
          <a:off x="7055485" y="12390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118745</xdr:rowOff>
    </xdr:from>
    <xdr:ext cx="530860" cy="248920"/>
    <xdr:sp macro="" textlink="">
      <xdr:nvSpPr>
        <xdr:cNvPr id="427" name="テキスト ボックス 426"/>
        <xdr:cNvSpPr txBox="1"/>
      </xdr:nvSpPr>
      <xdr:spPr>
        <a:xfrm>
          <a:off x="6875780" y="1217739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71755</xdr:rowOff>
    </xdr:from>
    <xdr:to xmlns:xdr="http://schemas.openxmlformats.org/drawingml/2006/spreadsheetDrawing">
      <xdr:col>36</xdr:col>
      <xdr:colOff>165100</xdr:colOff>
      <xdr:row>75</xdr:row>
      <xdr:rowOff>3175</xdr:rowOff>
    </xdr:to>
    <xdr:sp macro="" textlink="">
      <xdr:nvSpPr>
        <xdr:cNvPr id="428" name="楕円 427"/>
        <xdr:cNvSpPr/>
      </xdr:nvSpPr>
      <xdr:spPr>
        <a:xfrm>
          <a:off x="6258560" y="1229550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19685</xdr:rowOff>
    </xdr:from>
    <xdr:ext cx="530860" cy="248920"/>
    <xdr:sp macro="" textlink="">
      <xdr:nvSpPr>
        <xdr:cNvPr id="429" name="テキスト ボックス 428"/>
        <xdr:cNvSpPr txBox="1"/>
      </xdr:nvSpPr>
      <xdr:spPr>
        <a:xfrm>
          <a:off x="6060440" y="120783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56515</xdr:rowOff>
    </xdr:from>
    <xdr:to xmlns:xdr="http://schemas.openxmlformats.org/drawingml/2006/spreadsheetDrawing">
      <xdr:col>59</xdr:col>
      <xdr:colOff>50800</xdr:colOff>
      <xdr:row>85</xdr:row>
      <xdr:rowOff>31115</xdr:rowOff>
    </xdr:to>
    <xdr:sp macro="" textlink="">
      <xdr:nvSpPr>
        <xdr:cNvPr id="430" name="正方形/長方形 429"/>
        <xdr:cNvSpPr/>
      </xdr:nvSpPr>
      <xdr:spPr>
        <a:xfrm>
          <a:off x="5977890" y="13766165"/>
          <a:ext cx="42259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56515</xdr:rowOff>
    </xdr:from>
    <xdr:to xmlns:xdr="http://schemas.openxmlformats.org/drawingml/2006/spreadsheetDrawing">
      <xdr:col>43</xdr:col>
      <xdr:colOff>63500</xdr:colOff>
      <xdr:row>86</xdr:row>
      <xdr:rowOff>137160</xdr:rowOff>
    </xdr:to>
    <xdr:sp macro="" textlink="">
      <xdr:nvSpPr>
        <xdr:cNvPr id="431" name="正方形/長方形 430"/>
        <xdr:cNvSpPr/>
      </xdr:nvSpPr>
      <xdr:spPr>
        <a:xfrm>
          <a:off x="6086475"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87630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086475"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56515</xdr:rowOff>
    </xdr:from>
    <xdr:to xmlns:xdr="http://schemas.openxmlformats.org/drawingml/2006/spreadsheetDrawing">
      <xdr:col>48</xdr:col>
      <xdr:colOff>127000</xdr:colOff>
      <xdr:row>86</xdr:row>
      <xdr:rowOff>137160</xdr:rowOff>
    </xdr:to>
    <xdr:sp macro="" textlink="">
      <xdr:nvSpPr>
        <xdr:cNvPr id="433" name="正方形/長方形 432"/>
        <xdr:cNvSpPr/>
      </xdr:nvSpPr>
      <xdr:spPr>
        <a:xfrm>
          <a:off x="701040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87630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01040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56515</xdr:rowOff>
    </xdr:from>
    <xdr:to xmlns:xdr="http://schemas.openxmlformats.org/drawingml/2006/spreadsheetDrawing">
      <xdr:col>54</xdr:col>
      <xdr:colOff>127000</xdr:colOff>
      <xdr:row>86</xdr:row>
      <xdr:rowOff>137160</xdr:rowOff>
    </xdr:to>
    <xdr:sp macro="" textlink="">
      <xdr:nvSpPr>
        <xdr:cNvPr id="435" name="正方形/長方形 434"/>
        <xdr:cNvSpPr/>
      </xdr:nvSpPr>
      <xdr:spPr>
        <a:xfrm>
          <a:off x="804291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46</xdr:col>
      <xdr:colOff>127000</xdr:colOff>
      <xdr:row>86</xdr:row>
      <xdr:rowOff>87630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04291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5977890" y="14560550"/>
          <a:ext cx="4225925"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7345" cy="221615"/>
    <xdr:sp macro="" textlink="">
      <xdr:nvSpPr>
        <xdr:cNvPr id="438" name="テキスト ボックス 437"/>
        <xdr:cNvSpPr txBox="1"/>
      </xdr:nvSpPr>
      <xdr:spPr>
        <a:xfrm>
          <a:off x="5939790" y="14375765"/>
          <a:ext cx="34734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5977890" y="1682750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920" cy="252730"/>
    <xdr:sp macro="" textlink="">
      <xdr:nvSpPr>
        <xdr:cNvPr id="440" name="テキスト ボックス 439"/>
        <xdr:cNvSpPr txBox="1"/>
      </xdr:nvSpPr>
      <xdr:spPr>
        <a:xfrm>
          <a:off x="5747385" y="16685260"/>
          <a:ext cx="248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5977890" y="1644650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27685" cy="259080"/>
    <xdr:sp macro="" textlink="">
      <xdr:nvSpPr>
        <xdr:cNvPr id="442" name="テキスト ボックス 441"/>
        <xdr:cNvSpPr txBox="1"/>
      </xdr:nvSpPr>
      <xdr:spPr>
        <a:xfrm>
          <a:off x="5501640" y="16304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5977890" y="1606550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7685" cy="259080"/>
    <xdr:sp macro="" textlink="">
      <xdr:nvSpPr>
        <xdr:cNvPr id="444" name="テキスト ボックス 443"/>
        <xdr:cNvSpPr txBox="1"/>
      </xdr:nvSpPr>
      <xdr:spPr>
        <a:xfrm>
          <a:off x="5501640" y="15923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5977890" y="1568450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7685" cy="252730"/>
    <xdr:sp macro="" textlink="">
      <xdr:nvSpPr>
        <xdr:cNvPr id="446" name="テキスト ボックス 445"/>
        <xdr:cNvSpPr txBox="1"/>
      </xdr:nvSpPr>
      <xdr:spPr>
        <a:xfrm>
          <a:off x="5501640" y="15542260"/>
          <a:ext cx="527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5977890" y="1530350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7685" cy="259080"/>
    <xdr:sp macro="" textlink="">
      <xdr:nvSpPr>
        <xdr:cNvPr id="448" name="テキスト ボックス 447"/>
        <xdr:cNvSpPr txBox="1"/>
      </xdr:nvSpPr>
      <xdr:spPr>
        <a:xfrm>
          <a:off x="5501640" y="15161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62230</xdr:rowOff>
    </xdr:from>
    <xdr:to xmlns:xdr="http://schemas.openxmlformats.org/drawingml/2006/spreadsheetDrawing">
      <xdr:col>59</xdr:col>
      <xdr:colOff>50800</xdr:colOff>
      <xdr:row>90</xdr:row>
      <xdr:rowOff>62230</xdr:rowOff>
    </xdr:to>
    <xdr:cxnSp macro="">
      <xdr:nvCxnSpPr>
        <xdr:cNvPr id="449" name="直線コネクタ 448"/>
        <xdr:cNvCxnSpPr/>
      </xdr:nvCxnSpPr>
      <xdr:spPr>
        <a:xfrm>
          <a:off x="5977890" y="1492758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91440</xdr:rowOff>
    </xdr:from>
    <xdr:ext cx="595630" cy="250190"/>
    <xdr:sp macro="" textlink="">
      <xdr:nvSpPr>
        <xdr:cNvPr id="450" name="テキスト ボックス 449"/>
        <xdr:cNvSpPr txBox="1"/>
      </xdr:nvSpPr>
      <xdr:spPr>
        <a:xfrm>
          <a:off x="5437505" y="14791690"/>
          <a:ext cx="595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5977890" y="14560550"/>
          <a:ext cx="4225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53975</xdr:rowOff>
    </xdr:from>
    <xdr:ext cx="595630" cy="248920"/>
    <xdr:sp macro="" textlink="">
      <xdr:nvSpPr>
        <xdr:cNvPr id="452" name="テキスト ボックス 451"/>
        <xdr:cNvSpPr txBox="1"/>
      </xdr:nvSpPr>
      <xdr:spPr>
        <a:xfrm>
          <a:off x="5437505" y="1442402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5977890" y="14560550"/>
          <a:ext cx="4225925"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172085</xdr:colOff>
      <xdr:row>91</xdr:row>
      <xdr:rowOff>6985</xdr:rowOff>
    </xdr:from>
    <xdr:to xmlns:xdr="http://schemas.openxmlformats.org/drawingml/2006/spreadsheetDrawing">
      <xdr:col>54</xdr:col>
      <xdr:colOff>172085</xdr:colOff>
      <xdr:row>98</xdr:row>
      <xdr:rowOff>168910</xdr:rowOff>
    </xdr:to>
    <xdr:cxnSp macro="">
      <xdr:nvCxnSpPr>
        <xdr:cNvPr id="454" name="直線コネクタ 453"/>
        <xdr:cNvCxnSpPr/>
      </xdr:nvCxnSpPr>
      <xdr:spPr>
        <a:xfrm flipV="1">
          <a:off x="9464675" y="1503743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1270</xdr:rowOff>
    </xdr:from>
    <xdr:ext cx="534670" cy="259080"/>
    <xdr:sp macro="" textlink="">
      <xdr:nvSpPr>
        <xdr:cNvPr id="455" name="土木費最小値テキスト"/>
        <xdr:cNvSpPr txBox="1"/>
      </xdr:nvSpPr>
      <xdr:spPr>
        <a:xfrm>
          <a:off x="9515475" y="16403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168910</xdr:rowOff>
    </xdr:from>
    <xdr:to xmlns:xdr="http://schemas.openxmlformats.org/drawingml/2006/spreadsheetDrawing">
      <xdr:col>55</xdr:col>
      <xdr:colOff>88900</xdr:colOff>
      <xdr:row>98</xdr:row>
      <xdr:rowOff>168910</xdr:rowOff>
    </xdr:to>
    <xdr:cxnSp macro="">
      <xdr:nvCxnSpPr>
        <xdr:cNvPr id="456" name="直線コネクタ 455"/>
        <xdr:cNvCxnSpPr/>
      </xdr:nvCxnSpPr>
      <xdr:spPr>
        <a:xfrm>
          <a:off x="9394190" y="163995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123190</xdr:rowOff>
    </xdr:from>
    <xdr:ext cx="534670" cy="252730"/>
    <xdr:sp macro="" textlink="">
      <xdr:nvSpPr>
        <xdr:cNvPr id="457" name="土木費最大値テキスト"/>
        <xdr:cNvSpPr txBox="1"/>
      </xdr:nvSpPr>
      <xdr:spPr>
        <a:xfrm>
          <a:off x="9515475" y="148234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93,968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6985</xdr:rowOff>
    </xdr:from>
    <xdr:to xmlns:xdr="http://schemas.openxmlformats.org/drawingml/2006/spreadsheetDrawing">
      <xdr:col>55</xdr:col>
      <xdr:colOff>88900</xdr:colOff>
      <xdr:row>91</xdr:row>
      <xdr:rowOff>6985</xdr:rowOff>
    </xdr:to>
    <xdr:cxnSp macro="">
      <xdr:nvCxnSpPr>
        <xdr:cNvPr id="458" name="直線コネクタ 457"/>
        <xdr:cNvCxnSpPr/>
      </xdr:nvCxnSpPr>
      <xdr:spPr>
        <a:xfrm>
          <a:off x="9394190" y="1503743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13970</xdr:rowOff>
    </xdr:from>
    <xdr:to xmlns:xdr="http://schemas.openxmlformats.org/drawingml/2006/spreadsheetDrawing">
      <xdr:col>55</xdr:col>
      <xdr:colOff>0</xdr:colOff>
      <xdr:row>94</xdr:row>
      <xdr:rowOff>74930</xdr:rowOff>
    </xdr:to>
    <xdr:cxnSp macro="">
      <xdr:nvCxnSpPr>
        <xdr:cNvPr id="459" name="直線コネクタ 458"/>
        <xdr:cNvCxnSpPr/>
      </xdr:nvCxnSpPr>
      <xdr:spPr>
        <a:xfrm flipV="1">
          <a:off x="8718550" y="15558770"/>
          <a:ext cx="7461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12700</xdr:rowOff>
    </xdr:from>
    <xdr:ext cx="534670" cy="259080"/>
    <xdr:sp macro="" textlink="">
      <xdr:nvSpPr>
        <xdr:cNvPr id="460" name="土木費平均値テキスト"/>
        <xdr:cNvSpPr txBox="1"/>
      </xdr:nvSpPr>
      <xdr:spPr>
        <a:xfrm>
          <a:off x="9515475" y="159004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34290</xdr:rowOff>
    </xdr:from>
    <xdr:to xmlns:xdr="http://schemas.openxmlformats.org/drawingml/2006/spreadsheetDrawing">
      <xdr:col>55</xdr:col>
      <xdr:colOff>50800</xdr:colOff>
      <xdr:row>96</xdr:row>
      <xdr:rowOff>135890</xdr:rowOff>
    </xdr:to>
    <xdr:sp macro="" textlink="">
      <xdr:nvSpPr>
        <xdr:cNvPr id="461" name="フローチャート: 判断 460"/>
        <xdr:cNvSpPr/>
      </xdr:nvSpPr>
      <xdr:spPr>
        <a:xfrm>
          <a:off x="9432290" y="15921990"/>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172085</xdr:colOff>
      <xdr:row>94</xdr:row>
      <xdr:rowOff>74930</xdr:rowOff>
    </xdr:from>
    <xdr:to xmlns:xdr="http://schemas.openxmlformats.org/drawingml/2006/spreadsheetDrawing">
      <xdr:col>50</xdr:col>
      <xdr:colOff>114300</xdr:colOff>
      <xdr:row>95</xdr:row>
      <xdr:rowOff>110490</xdr:rowOff>
    </xdr:to>
    <xdr:cxnSp macro="">
      <xdr:nvCxnSpPr>
        <xdr:cNvPr id="462" name="直線コネクタ 461"/>
        <xdr:cNvCxnSpPr/>
      </xdr:nvCxnSpPr>
      <xdr:spPr>
        <a:xfrm flipV="1">
          <a:off x="7915910" y="15619730"/>
          <a:ext cx="80264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35560</xdr:rowOff>
    </xdr:from>
    <xdr:to xmlns:xdr="http://schemas.openxmlformats.org/drawingml/2006/spreadsheetDrawing">
      <xdr:col>50</xdr:col>
      <xdr:colOff>165100</xdr:colOff>
      <xdr:row>96</xdr:row>
      <xdr:rowOff>137160</xdr:rowOff>
    </xdr:to>
    <xdr:sp macro="" textlink="">
      <xdr:nvSpPr>
        <xdr:cNvPr id="463" name="フローチャート: 判断 462"/>
        <xdr:cNvSpPr/>
      </xdr:nvSpPr>
      <xdr:spPr>
        <a:xfrm>
          <a:off x="8667750" y="159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128270</xdr:rowOff>
    </xdr:from>
    <xdr:ext cx="530860" cy="259080"/>
    <xdr:sp macro="" textlink="">
      <xdr:nvSpPr>
        <xdr:cNvPr id="464" name="テキスト ボックス 463"/>
        <xdr:cNvSpPr txBox="1"/>
      </xdr:nvSpPr>
      <xdr:spPr>
        <a:xfrm>
          <a:off x="8469630" y="16015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110490</xdr:rowOff>
    </xdr:from>
    <xdr:to xmlns:xdr="http://schemas.openxmlformats.org/drawingml/2006/spreadsheetDrawing">
      <xdr:col>45</xdr:col>
      <xdr:colOff>172085</xdr:colOff>
      <xdr:row>95</xdr:row>
      <xdr:rowOff>154940</xdr:rowOff>
    </xdr:to>
    <xdr:cxnSp macro="">
      <xdr:nvCxnSpPr>
        <xdr:cNvPr id="465" name="直線コネクタ 464"/>
        <xdr:cNvCxnSpPr/>
      </xdr:nvCxnSpPr>
      <xdr:spPr>
        <a:xfrm flipV="1">
          <a:off x="7106285" y="15826740"/>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50800</xdr:rowOff>
    </xdr:from>
    <xdr:to xmlns:xdr="http://schemas.openxmlformats.org/drawingml/2006/spreadsheetDrawing">
      <xdr:col>46</xdr:col>
      <xdr:colOff>38100</xdr:colOff>
      <xdr:row>96</xdr:row>
      <xdr:rowOff>152400</xdr:rowOff>
    </xdr:to>
    <xdr:sp macro="" textlink="">
      <xdr:nvSpPr>
        <xdr:cNvPr id="466" name="フローチャート: 判断 465"/>
        <xdr:cNvSpPr/>
      </xdr:nvSpPr>
      <xdr:spPr>
        <a:xfrm>
          <a:off x="7870825" y="15938500"/>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143510</xdr:rowOff>
    </xdr:from>
    <xdr:ext cx="528320" cy="252730"/>
    <xdr:sp macro="" textlink="">
      <xdr:nvSpPr>
        <xdr:cNvPr id="467" name="テキスト ボックス 466"/>
        <xdr:cNvSpPr txBox="1"/>
      </xdr:nvSpPr>
      <xdr:spPr>
        <a:xfrm>
          <a:off x="7672705" y="160312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109220</xdr:rowOff>
    </xdr:from>
    <xdr:to xmlns:xdr="http://schemas.openxmlformats.org/drawingml/2006/spreadsheetDrawing">
      <xdr:col>41</xdr:col>
      <xdr:colOff>50800</xdr:colOff>
      <xdr:row>95</xdr:row>
      <xdr:rowOff>154940</xdr:rowOff>
    </xdr:to>
    <xdr:cxnSp macro="">
      <xdr:nvCxnSpPr>
        <xdr:cNvPr id="468" name="直線コネクタ 467"/>
        <xdr:cNvCxnSpPr/>
      </xdr:nvCxnSpPr>
      <xdr:spPr>
        <a:xfrm>
          <a:off x="6309360" y="15654020"/>
          <a:ext cx="796925"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59055</xdr:rowOff>
    </xdr:from>
    <xdr:to xmlns:xdr="http://schemas.openxmlformats.org/drawingml/2006/spreadsheetDrawing">
      <xdr:col>41</xdr:col>
      <xdr:colOff>101600</xdr:colOff>
      <xdr:row>96</xdr:row>
      <xdr:rowOff>160655</xdr:rowOff>
    </xdr:to>
    <xdr:sp macro="" textlink="">
      <xdr:nvSpPr>
        <xdr:cNvPr id="469" name="フローチャート: 判断 468"/>
        <xdr:cNvSpPr/>
      </xdr:nvSpPr>
      <xdr:spPr>
        <a:xfrm>
          <a:off x="7055485" y="1594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151765</xdr:rowOff>
    </xdr:from>
    <xdr:ext cx="530860" cy="259080"/>
    <xdr:sp macro="" textlink="">
      <xdr:nvSpPr>
        <xdr:cNvPr id="470" name="テキスト ボックス 469"/>
        <xdr:cNvSpPr txBox="1"/>
      </xdr:nvSpPr>
      <xdr:spPr>
        <a:xfrm>
          <a:off x="6875780" y="160394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36195</xdr:rowOff>
    </xdr:from>
    <xdr:to xmlns:xdr="http://schemas.openxmlformats.org/drawingml/2006/spreadsheetDrawing">
      <xdr:col>36</xdr:col>
      <xdr:colOff>165100</xdr:colOff>
      <xdr:row>96</xdr:row>
      <xdr:rowOff>137795</xdr:rowOff>
    </xdr:to>
    <xdr:sp macro="" textlink="">
      <xdr:nvSpPr>
        <xdr:cNvPr id="471" name="フローチャート: 判断 470"/>
        <xdr:cNvSpPr/>
      </xdr:nvSpPr>
      <xdr:spPr>
        <a:xfrm>
          <a:off x="6258560" y="1592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128905</xdr:rowOff>
    </xdr:from>
    <xdr:ext cx="530860" cy="259080"/>
    <xdr:sp macro="" textlink="">
      <xdr:nvSpPr>
        <xdr:cNvPr id="472" name="テキスト ボックス 471"/>
        <xdr:cNvSpPr txBox="1"/>
      </xdr:nvSpPr>
      <xdr:spPr>
        <a:xfrm>
          <a:off x="6060440" y="160166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929259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59460" cy="259080"/>
    <xdr:sp macro="" textlink="">
      <xdr:nvSpPr>
        <xdr:cNvPr id="474" name="テキスト ボックス 473"/>
        <xdr:cNvSpPr txBox="1"/>
      </xdr:nvSpPr>
      <xdr:spPr>
        <a:xfrm>
          <a:off x="854646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172085</xdr:colOff>
      <xdr:row>101</xdr:row>
      <xdr:rowOff>80010</xdr:rowOff>
    </xdr:from>
    <xdr:ext cx="762000" cy="259080"/>
    <xdr:sp macro="" textlink="">
      <xdr:nvSpPr>
        <xdr:cNvPr id="475" name="テキスト ボックス 474"/>
        <xdr:cNvSpPr txBox="1"/>
      </xdr:nvSpPr>
      <xdr:spPr>
        <a:xfrm>
          <a:off x="77438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69342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59460" cy="259080"/>
    <xdr:sp macro="" textlink="">
      <xdr:nvSpPr>
        <xdr:cNvPr id="477" name="テキスト ボックス 476"/>
        <xdr:cNvSpPr txBox="1"/>
      </xdr:nvSpPr>
      <xdr:spPr>
        <a:xfrm>
          <a:off x="613727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134620</xdr:rowOff>
    </xdr:from>
    <xdr:to xmlns:xdr="http://schemas.openxmlformats.org/drawingml/2006/spreadsheetDrawing">
      <xdr:col>55</xdr:col>
      <xdr:colOff>50800</xdr:colOff>
      <xdr:row>94</xdr:row>
      <xdr:rowOff>64770</xdr:rowOff>
    </xdr:to>
    <xdr:sp macro="" textlink="">
      <xdr:nvSpPr>
        <xdr:cNvPr id="478" name="楕円 477"/>
        <xdr:cNvSpPr/>
      </xdr:nvSpPr>
      <xdr:spPr>
        <a:xfrm>
          <a:off x="9432290" y="15507970"/>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157480</xdr:rowOff>
    </xdr:from>
    <xdr:ext cx="534670" cy="252730"/>
    <xdr:sp macro="" textlink="">
      <xdr:nvSpPr>
        <xdr:cNvPr id="479" name="土木費該当値テキスト"/>
        <xdr:cNvSpPr txBox="1"/>
      </xdr:nvSpPr>
      <xdr:spPr>
        <a:xfrm>
          <a:off x="9515475" y="153593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24130</xdr:rowOff>
    </xdr:from>
    <xdr:to xmlns:xdr="http://schemas.openxmlformats.org/drawingml/2006/spreadsheetDrawing">
      <xdr:col>50</xdr:col>
      <xdr:colOff>165100</xdr:colOff>
      <xdr:row>94</xdr:row>
      <xdr:rowOff>125730</xdr:rowOff>
    </xdr:to>
    <xdr:sp macro="" textlink="">
      <xdr:nvSpPr>
        <xdr:cNvPr id="480" name="楕円 479"/>
        <xdr:cNvSpPr/>
      </xdr:nvSpPr>
      <xdr:spPr>
        <a:xfrm>
          <a:off x="8667750" y="155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142240</xdr:rowOff>
    </xdr:from>
    <xdr:ext cx="530860" cy="259080"/>
    <xdr:sp macro="" textlink="">
      <xdr:nvSpPr>
        <xdr:cNvPr id="481" name="テキスト ボックス 480"/>
        <xdr:cNvSpPr txBox="1"/>
      </xdr:nvSpPr>
      <xdr:spPr>
        <a:xfrm>
          <a:off x="8469630" y="153441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59690</xdr:rowOff>
    </xdr:from>
    <xdr:to xmlns:xdr="http://schemas.openxmlformats.org/drawingml/2006/spreadsheetDrawing">
      <xdr:col>46</xdr:col>
      <xdr:colOff>38100</xdr:colOff>
      <xdr:row>95</xdr:row>
      <xdr:rowOff>161290</xdr:rowOff>
    </xdr:to>
    <xdr:sp macro="" textlink="">
      <xdr:nvSpPr>
        <xdr:cNvPr id="482" name="楕円 481"/>
        <xdr:cNvSpPr/>
      </xdr:nvSpPr>
      <xdr:spPr>
        <a:xfrm>
          <a:off x="7870825" y="15775940"/>
          <a:ext cx="831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6350</xdr:rowOff>
    </xdr:from>
    <xdr:ext cx="528320" cy="252730"/>
    <xdr:sp macro="" textlink="">
      <xdr:nvSpPr>
        <xdr:cNvPr id="483" name="テキスト ボックス 482"/>
        <xdr:cNvSpPr txBox="1"/>
      </xdr:nvSpPr>
      <xdr:spPr>
        <a:xfrm>
          <a:off x="7672705" y="15551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104140</xdr:rowOff>
    </xdr:from>
    <xdr:to xmlns:xdr="http://schemas.openxmlformats.org/drawingml/2006/spreadsheetDrawing">
      <xdr:col>41</xdr:col>
      <xdr:colOff>101600</xdr:colOff>
      <xdr:row>96</xdr:row>
      <xdr:rowOff>34290</xdr:rowOff>
    </xdr:to>
    <xdr:sp macro="" textlink="">
      <xdr:nvSpPr>
        <xdr:cNvPr id="484" name="楕円 483"/>
        <xdr:cNvSpPr/>
      </xdr:nvSpPr>
      <xdr:spPr>
        <a:xfrm>
          <a:off x="7055485" y="158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50800</xdr:rowOff>
    </xdr:from>
    <xdr:ext cx="530860" cy="259080"/>
    <xdr:sp macro="" textlink="">
      <xdr:nvSpPr>
        <xdr:cNvPr id="485" name="テキスト ボックス 484"/>
        <xdr:cNvSpPr txBox="1"/>
      </xdr:nvSpPr>
      <xdr:spPr>
        <a:xfrm>
          <a:off x="6875780" y="155956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58420</xdr:rowOff>
    </xdr:from>
    <xdr:to xmlns:xdr="http://schemas.openxmlformats.org/drawingml/2006/spreadsheetDrawing">
      <xdr:col>36</xdr:col>
      <xdr:colOff>165100</xdr:colOff>
      <xdr:row>94</xdr:row>
      <xdr:rowOff>160020</xdr:rowOff>
    </xdr:to>
    <xdr:sp macro="" textlink="">
      <xdr:nvSpPr>
        <xdr:cNvPr id="486" name="楕円 485"/>
        <xdr:cNvSpPr/>
      </xdr:nvSpPr>
      <xdr:spPr>
        <a:xfrm>
          <a:off x="6258560" y="156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5080</xdr:rowOff>
    </xdr:from>
    <xdr:ext cx="530860" cy="259080"/>
    <xdr:sp macro="" textlink="">
      <xdr:nvSpPr>
        <xdr:cNvPr id="487" name="テキスト ボックス 486"/>
        <xdr:cNvSpPr txBox="1"/>
      </xdr:nvSpPr>
      <xdr:spPr>
        <a:xfrm>
          <a:off x="6060440" y="153784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56515</xdr:rowOff>
    </xdr:from>
    <xdr:to xmlns:xdr="http://schemas.openxmlformats.org/drawingml/2006/spreadsheetDrawing">
      <xdr:col>89</xdr:col>
      <xdr:colOff>172085</xdr:colOff>
      <xdr:row>25</xdr:row>
      <xdr:rowOff>31115</xdr:rowOff>
    </xdr:to>
    <xdr:sp macro="" textlink="">
      <xdr:nvSpPr>
        <xdr:cNvPr id="488" name="正方形/長方形 487"/>
        <xdr:cNvSpPr/>
      </xdr:nvSpPr>
      <xdr:spPr>
        <a:xfrm>
          <a:off x="11249025" y="3860165"/>
          <a:ext cx="4238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56515</xdr:rowOff>
    </xdr:from>
    <xdr:to xmlns:xdr="http://schemas.openxmlformats.org/drawingml/2006/spreadsheetDrawing">
      <xdr:col>74</xdr:col>
      <xdr:colOff>0</xdr:colOff>
      <xdr:row>26</xdr:row>
      <xdr:rowOff>137160</xdr:rowOff>
    </xdr:to>
    <xdr:sp macro="" textlink="">
      <xdr:nvSpPr>
        <xdr:cNvPr id="489" name="正方形/長方形 488"/>
        <xdr:cNvSpPr/>
      </xdr:nvSpPr>
      <xdr:spPr>
        <a:xfrm>
          <a:off x="1135761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87630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135761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56515</xdr:rowOff>
    </xdr:from>
    <xdr:to xmlns:xdr="http://schemas.openxmlformats.org/drawingml/2006/spreadsheetDrawing">
      <xdr:col>79</xdr:col>
      <xdr:colOff>63500</xdr:colOff>
      <xdr:row>26</xdr:row>
      <xdr:rowOff>137160</xdr:rowOff>
    </xdr:to>
    <xdr:sp macro="" textlink="">
      <xdr:nvSpPr>
        <xdr:cNvPr id="491" name="正方形/長方形 490"/>
        <xdr:cNvSpPr/>
      </xdr:nvSpPr>
      <xdr:spPr>
        <a:xfrm>
          <a:off x="12281535"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87630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2281535"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56515</xdr:rowOff>
    </xdr:from>
    <xdr:to xmlns:xdr="http://schemas.openxmlformats.org/drawingml/2006/spreadsheetDrawing">
      <xdr:col>85</xdr:col>
      <xdr:colOff>63500</xdr:colOff>
      <xdr:row>26</xdr:row>
      <xdr:rowOff>137160</xdr:rowOff>
    </xdr:to>
    <xdr:sp macro="" textlink="">
      <xdr:nvSpPr>
        <xdr:cNvPr id="493" name="正方形/長方形 492"/>
        <xdr:cNvSpPr/>
      </xdr:nvSpPr>
      <xdr:spPr>
        <a:xfrm>
          <a:off x="13314045"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26</xdr:row>
      <xdr:rowOff>87630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3314045"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172085</xdr:colOff>
      <xdr:row>41</xdr:row>
      <xdr:rowOff>80645</xdr:rowOff>
    </xdr:to>
    <xdr:sp macro="" textlink="">
      <xdr:nvSpPr>
        <xdr:cNvPr id="495" name="正方形/長方形 494"/>
        <xdr:cNvSpPr/>
      </xdr:nvSpPr>
      <xdr:spPr>
        <a:xfrm>
          <a:off x="11249025" y="4654550"/>
          <a:ext cx="42386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1615"/>
    <xdr:sp macro="" textlink="">
      <xdr:nvSpPr>
        <xdr:cNvPr id="496" name="テキスト ボックス 495"/>
        <xdr:cNvSpPr txBox="1"/>
      </xdr:nvSpPr>
      <xdr:spPr>
        <a:xfrm>
          <a:off x="11210925" y="4469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172085</xdr:colOff>
      <xdr:row>41</xdr:row>
      <xdr:rowOff>80645</xdr:rowOff>
    </xdr:to>
    <xdr:cxnSp macro="">
      <xdr:nvCxnSpPr>
        <xdr:cNvPr id="497" name="直線コネクタ 496"/>
        <xdr:cNvCxnSpPr/>
      </xdr:nvCxnSpPr>
      <xdr:spPr>
        <a:xfrm>
          <a:off x="11249025" y="685609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109220</xdr:rowOff>
    </xdr:from>
    <xdr:ext cx="246380" cy="254635"/>
    <xdr:sp macro="" textlink="">
      <xdr:nvSpPr>
        <xdr:cNvPr id="498" name="テキスト ボックス 497"/>
        <xdr:cNvSpPr txBox="1"/>
      </xdr:nvSpPr>
      <xdr:spPr>
        <a:xfrm>
          <a:off x="11018520" y="6719570"/>
          <a:ext cx="246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137160</xdr:rowOff>
    </xdr:from>
    <xdr:to xmlns:xdr="http://schemas.openxmlformats.org/drawingml/2006/spreadsheetDrawing">
      <xdr:col>89</xdr:col>
      <xdr:colOff>172085</xdr:colOff>
      <xdr:row>38</xdr:row>
      <xdr:rowOff>137160</xdr:rowOff>
    </xdr:to>
    <xdr:cxnSp macro="">
      <xdr:nvCxnSpPr>
        <xdr:cNvPr id="499" name="直線コネクタ 498"/>
        <xdr:cNvCxnSpPr/>
      </xdr:nvCxnSpPr>
      <xdr:spPr>
        <a:xfrm>
          <a:off x="11249025" y="641731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165100</xdr:rowOff>
    </xdr:from>
    <xdr:ext cx="525145" cy="250825"/>
    <xdr:sp macro="" textlink="">
      <xdr:nvSpPr>
        <xdr:cNvPr id="500" name="テキスト ボックス 499"/>
        <xdr:cNvSpPr txBox="1"/>
      </xdr:nvSpPr>
      <xdr:spPr>
        <a:xfrm>
          <a:off x="10772775" y="6280150"/>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172085</xdr:colOff>
      <xdr:row>36</xdr:row>
      <xdr:rowOff>25400</xdr:rowOff>
    </xdr:to>
    <xdr:cxnSp macro="">
      <xdr:nvCxnSpPr>
        <xdr:cNvPr id="501" name="直線コネクタ 500"/>
        <xdr:cNvCxnSpPr/>
      </xdr:nvCxnSpPr>
      <xdr:spPr>
        <a:xfrm>
          <a:off x="11249025" y="597535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53975</xdr:rowOff>
    </xdr:from>
    <xdr:ext cx="525145" cy="248920"/>
    <xdr:sp macro="" textlink="">
      <xdr:nvSpPr>
        <xdr:cNvPr id="502" name="テキスト ボックス 501"/>
        <xdr:cNvSpPr txBox="1"/>
      </xdr:nvSpPr>
      <xdr:spPr>
        <a:xfrm>
          <a:off x="10772775" y="5838825"/>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80645</xdr:rowOff>
    </xdr:from>
    <xdr:to xmlns:xdr="http://schemas.openxmlformats.org/drawingml/2006/spreadsheetDrawing">
      <xdr:col>89</xdr:col>
      <xdr:colOff>172085</xdr:colOff>
      <xdr:row>33</xdr:row>
      <xdr:rowOff>80645</xdr:rowOff>
    </xdr:to>
    <xdr:cxnSp macro="">
      <xdr:nvCxnSpPr>
        <xdr:cNvPr id="503" name="直線コネクタ 502"/>
        <xdr:cNvCxnSpPr/>
      </xdr:nvCxnSpPr>
      <xdr:spPr>
        <a:xfrm>
          <a:off x="11249025" y="553529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109220</xdr:rowOff>
    </xdr:from>
    <xdr:ext cx="525145" cy="254635"/>
    <xdr:sp macro="" textlink="">
      <xdr:nvSpPr>
        <xdr:cNvPr id="504" name="テキスト ボックス 503"/>
        <xdr:cNvSpPr txBox="1"/>
      </xdr:nvSpPr>
      <xdr:spPr>
        <a:xfrm>
          <a:off x="10772775" y="5398770"/>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137160</xdr:rowOff>
    </xdr:from>
    <xdr:to xmlns:xdr="http://schemas.openxmlformats.org/drawingml/2006/spreadsheetDrawing">
      <xdr:col>89</xdr:col>
      <xdr:colOff>172085</xdr:colOff>
      <xdr:row>30</xdr:row>
      <xdr:rowOff>137160</xdr:rowOff>
    </xdr:to>
    <xdr:cxnSp macro="">
      <xdr:nvCxnSpPr>
        <xdr:cNvPr id="505" name="直線コネクタ 504"/>
        <xdr:cNvCxnSpPr/>
      </xdr:nvCxnSpPr>
      <xdr:spPr>
        <a:xfrm>
          <a:off x="11249025" y="509651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165100</xdr:rowOff>
    </xdr:from>
    <xdr:ext cx="525145" cy="250825"/>
    <xdr:sp macro="" textlink="">
      <xdr:nvSpPr>
        <xdr:cNvPr id="506" name="テキスト ボックス 505"/>
        <xdr:cNvSpPr txBox="1"/>
      </xdr:nvSpPr>
      <xdr:spPr>
        <a:xfrm>
          <a:off x="10772775" y="4959350"/>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172085</xdr:colOff>
      <xdr:row>28</xdr:row>
      <xdr:rowOff>25400</xdr:rowOff>
    </xdr:to>
    <xdr:cxnSp macro="">
      <xdr:nvCxnSpPr>
        <xdr:cNvPr id="507" name="直線コネクタ 506"/>
        <xdr:cNvCxnSpPr/>
      </xdr:nvCxnSpPr>
      <xdr:spPr>
        <a:xfrm>
          <a:off x="11249025" y="465455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53975</xdr:rowOff>
    </xdr:from>
    <xdr:ext cx="525145" cy="248920"/>
    <xdr:sp macro="" textlink="">
      <xdr:nvSpPr>
        <xdr:cNvPr id="508" name="テキスト ボックス 507"/>
        <xdr:cNvSpPr txBox="1"/>
      </xdr:nvSpPr>
      <xdr:spPr>
        <a:xfrm>
          <a:off x="10772775" y="4518025"/>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172085</xdr:colOff>
      <xdr:row>41</xdr:row>
      <xdr:rowOff>80645</xdr:rowOff>
    </xdr:to>
    <xdr:sp macro="" textlink="">
      <xdr:nvSpPr>
        <xdr:cNvPr id="509" name="消防費グラフ枠"/>
        <xdr:cNvSpPr/>
      </xdr:nvSpPr>
      <xdr:spPr>
        <a:xfrm>
          <a:off x="11249025" y="4654550"/>
          <a:ext cx="42386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105410</xdr:rowOff>
    </xdr:from>
    <xdr:to xmlns:xdr="http://schemas.openxmlformats.org/drawingml/2006/spreadsheetDrawing">
      <xdr:col>85</xdr:col>
      <xdr:colOff>126365</xdr:colOff>
      <xdr:row>38</xdr:row>
      <xdr:rowOff>137795</xdr:rowOff>
    </xdr:to>
    <xdr:cxnSp macro="">
      <xdr:nvCxnSpPr>
        <xdr:cNvPr id="510" name="直線コネクタ 509"/>
        <xdr:cNvCxnSpPr/>
      </xdr:nvCxnSpPr>
      <xdr:spPr>
        <a:xfrm flipV="1">
          <a:off x="14752320" y="5394960"/>
          <a:ext cx="1270" cy="1022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38</xdr:row>
      <xdr:rowOff>140970</xdr:rowOff>
    </xdr:from>
    <xdr:ext cx="469900" cy="254635"/>
    <xdr:sp macro="" textlink="">
      <xdr:nvSpPr>
        <xdr:cNvPr id="511" name="消防費最小値テキスト"/>
        <xdr:cNvSpPr txBox="1"/>
      </xdr:nvSpPr>
      <xdr:spPr>
        <a:xfrm>
          <a:off x="14799310" y="64211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137795</xdr:rowOff>
    </xdr:from>
    <xdr:to xmlns:xdr="http://schemas.openxmlformats.org/drawingml/2006/spreadsheetDrawing">
      <xdr:col>86</xdr:col>
      <xdr:colOff>25400</xdr:colOff>
      <xdr:row>38</xdr:row>
      <xdr:rowOff>137795</xdr:rowOff>
    </xdr:to>
    <xdr:cxnSp macro="">
      <xdr:nvCxnSpPr>
        <xdr:cNvPr id="512" name="直線コネクタ 511"/>
        <xdr:cNvCxnSpPr/>
      </xdr:nvCxnSpPr>
      <xdr:spPr>
        <a:xfrm>
          <a:off x="14665325" y="641794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31</xdr:row>
      <xdr:rowOff>53340</xdr:rowOff>
    </xdr:from>
    <xdr:ext cx="534670" cy="248920"/>
    <xdr:sp macro="" textlink="">
      <xdr:nvSpPr>
        <xdr:cNvPr id="513" name="消防費最大値テキスト"/>
        <xdr:cNvSpPr txBox="1"/>
      </xdr:nvSpPr>
      <xdr:spPr>
        <a:xfrm>
          <a:off x="14799310" y="51777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105410</xdr:rowOff>
    </xdr:from>
    <xdr:to xmlns:xdr="http://schemas.openxmlformats.org/drawingml/2006/spreadsheetDrawing">
      <xdr:col>86</xdr:col>
      <xdr:colOff>25400</xdr:colOff>
      <xdr:row>32</xdr:row>
      <xdr:rowOff>105410</xdr:rowOff>
    </xdr:to>
    <xdr:cxnSp macro="">
      <xdr:nvCxnSpPr>
        <xdr:cNvPr id="514" name="直線コネクタ 513"/>
        <xdr:cNvCxnSpPr/>
      </xdr:nvCxnSpPr>
      <xdr:spPr>
        <a:xfrm>
          <a:off x="14665325" y="539496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48260</xdr:rowOff>
    </xdr:from>
    <xdr:to xmlns:xdr="http://schemas.openxmlformats.org/drawingml/2006/spreadsheetDrawing">
      <xdr:col>85</xdr:col>
      <xdr:colOff>127000</xdr:colOff>
      <xdr:row>37</xdr:row>
      <xdr:rowOff>62230</xdr:rowOff>
    </xdr:to>
    <xdr:cxnSp macro="">
      <xdr:nvCxnSpPr>
        <xdr:cNvPr id="515" name="直線コネクタ 514"/>
        <xdr:cNvCxnSpPr/>
      </xdr:nvCxnSpPr>
      <xdr:spPr>
        <a:xfrm flipV="1">
          <a:off x="13989685" y="6163310"/>
          <a:ext cx="76454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35</xdr:row>
      <xdr:rowOff>150495</xdr:rowOff>
    </xdr:from>
    <xdr:ext cx="534670" cy="252730"/>
    <xdr:sp macro="" textlink="">
      <xdr:nvSpPr>
        <xdr:cNvPr id="516" name="消防費平均値テキスト"/>
        <xdr:cNvSpPr txBox="1"/>
      </xdr:nvSpPr>
      <xdr:spPr>
        <a:xfrm>
          <a:off x="14799310" y="593534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128270</xdr:rowOff>
    </xdr:from>
    <xdr:to xmlns:xdr="http://schemas.openxmlformats.org/drawingml/2006/spreadsheetDrawing">
      <xdr:col>85</xdr:col>
      <xdr:colOff>172085</xdr:colOff>
      <xdr:row>37</xdr:row>
      <xdr:rowOff>59690</xdr:rowOff>
    </xdr:to>
    <xdr:sp macro="" textlink="">
      <xdr:nvSpPr>
        <xdr:cNvPr id="517" name="フローチャート: 判断 516"/>
        <xdr:cNvSpPr/>
      </xdr:nvSpPr>
      <xdr:spPr>
        <a:xfrm>
          <a:off x="14703425" y="6078220"/>
          <a:ext cx="958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144780</xdr:rowOff>
    </xdr:from>
    <xdr:to xmlns:xdr="http://schemas.openxmlformats.org/drawingml/2006/spreadsheetDrawing">
      <xdr:col>81</xdr:col>
      <xdr:colOff>50800</xdr:colOff>
      <xdr:row>37</xdr:row>
      <xdr:rowOff>62230</xdr:rowOff>
    </xdr:to>
    <xdr:cxnSp macro="">
      <xdr:nvCxnSpPr>
        <xdr:cNvPr id="518" name="直線コネクタ 517"/>
        <xdr:cNvCxnSpPr/>
      </xdr:nvCxnSpPr>
      <xdr:spPr>
        <a:xfrm>
          <a:off x="13192760" y="6094730"/>
          <a:ext cx="79692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111760</xdr:rowOff>
    </xdr:from>
    <xdr:to xmlns:xdr="http://schemas.openxmlformats.org/drawingml/2006/spreadsheetDrawing">
      <xdr:col>81</xdr:col>
      <xdr:colOff>101600</xdr:colOff>
      <xdr:row>37</xdr:row>
      <xdr:rowOff>43180</xdr:rowOff>
    </xdr:to>
    <xdr:sp macro="" textlink="">
      <xdr:nvSpPr>
        <xdr:cNvPr id="519" name="フローチャート: 判断 518"/>
        <xdr:cNvSpPr/>
      </xdr:nvSpPr>
      <xdr:spPr>
        <a:xfrm>
          <a:off x="13938885" y="606171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60325</xdr:rowOff>
    </xdr:from>
    <xdr:ext cx="530860" cy="248920"/>
    <xdr:sp macro="" textlink="">
      <xdr:nvSpPr>
        <xdr:cNvPr id="520" name="テキスト ボックス 519"/>
        <xdr:cNvSpPr txBox="1"/>
      </xdr:nvSpPr>
      <xdr:spPr>
        <a:xfrm>
          <a:off x="13759180" y="584517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172085</xdr:colOff>
      <xdr:row>36</xdr:row>
      <xdr:rowOff>144780</xdr:rowOff>
    </xdr:from>
    <xdr:to xmlns:xdr="http://schemas.openxmlformats.org/drawingml/2006/spreadsheetDrawing">
      <xdr:col>76</xdr:col>
      <xdr:colOff>114300</xdr:colOff>
      <xdr:row>37</xdr:row>
      <xdr:rowOff>13970</xdr:rowOff>
    </xdr:to>
    <xdr:cxnSp macro="">
      <xdr:nvCxnSpPr>
        <xdr:cNvPr id="521" name="直線コネクタ 520"/>
        <xdr:cNvCxnSpPr/>
      </xdr:nvCxnSpPr>
      <xdr:spPr>
        <a:xfrm flipV="1">
          <a:off x="12390120" y="6094730"/>
          <a:ext cx="80264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124460</xdr:rowOff>
    </xdr:from>
    <xdr:to xmlns:xdr="http://schemas.openxmlformats.org/drawingml/2006/spreadsheetDrawing">
      <xdr:col>76</xdr:col>
      <xdr:colOff>165100</xdr:colOff>
      <xdr:row>37</xdr:row>
      <xdr:rowOff>55880</xdr:rowOff>
    </xdr:to>
    <xdr:sp macro="" textlink="">
      <xdr:nvSpPr>
        <xdr:cNvPr id="522" name="フローチャート: 判断 521"/>
        <xdr:cNvSpPr/>
      </xdr:nvSpPr>
      <xdr:spPr>
        <a:xfrm>
          <a:off x="13141960" y="607441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46355</xdr:rowOff>
    </xdr:from>
    <xdr:ext cx="530860" cy="254635"/>
    <xdr:sp macro="" textlink="">
      <xdr:nvSpPr>
        <xdr:cNvPr id="523" name="テキスト ボックス 522"/>
        <xdr:cNvSpPr txBox="1"/>
      </xdr:nvSpPr>
      <xdr:spPr>
        <a:xfrm>
          <a:off x="12943840" y="616140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13970</xdr:rowOff>
    </xdr:from>
    <xdr:to xmlns:xdr="http://schemas.openxmlformats.org/drawingml/2006/spreadsheetDrawing">
      <xdr:col>71</xdr:col>
      <xdr:colOff>172085</xdr:colOff>
      <xdr:row>37</xdr:row>
      <xdr:rowOff>43180</xdr:rowOff>
    </xdr:to>
    <xdr:cxnSp macro="">
      <xdr:nvCxnSpPr>
        <xdr:cNvPr id="524" name="直線コネクタ 523"/>
        <xdr:cNvCxnSpPr/>
      </xdr:nvCxnSpPr>
      <xdr:spPr>
        <a:xfrm flipV="1">
          <a:off x="11580495" y="612902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155575</xdr:rowOff>
    </xdr:from>
    <xdr:to xmlns:xdr="http://schemas.openxmlformats.org/drawingml/2006/spreadsheetDrawing">
      <xdr:col>72</xdr:col>
      <xdr:colOff>38100</xdr:colOff>
      <xdr:row>37</xdr:row>
      <xdr:rowOff>86995</xdr:rowOff>
    </xdr:to>
    <xdr:sp macro="" textlink="">
      <xdr:nvSpPr>
        <xdr:cNvPr id="525" name="フローチャート: 判断 524"/>
        <xdr:cNvSpPr/>
      </xdr:nvSpPr>
      <xdr:spPr>
        <a:xfrm>
          <a:off x="12345035" y="610552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77470</xdr:rowOff>
    </xdr:from>
    <xdr:ext cx="528320" cy="254000"/>
    <xdr:sp macro="" textlink="">
      <xdr:nvSpPr>
        <xdr:cNvPr id="526" name="テキスト ボックス 525"/>
        <xdr:cNvSpPr txBox="1"/>
      </xdr:nvSpPr>
      <xdr:spPr>
        <a:xfrm>
          <a:off x="12146915" y="6192520"/>
          <a:ext cx="5283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156210</xdr:rowOff>
    </xdr:from>
    <xdr:to xmlns:xdr="http://schemas.openxmlformats.org/drawingml/2006/spreadsheetDrawing">
      <xdr:col>67</xdr:col>
      <xdr:colOff>101600</xdr:colOff>
      <xdr:row>37</xdr:row>
      <xdr:rowOff>87630</xdr:rowOff>
    </xdr:to>
    <xdr:sp macro="" textlink="">
      <xdr:nvSpPr>
        <xdr:cNvPr id="527" name="フローチャート: 判断 526"/>
        <xdr:cNvSpPr/>
      </xdr:nvSpPr>
      <xdr:spPr>
        <a:xfrm>
          <a:off x="11529695" y="610616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103505</xdr:rowOff>
    </xdr:from>
    <xdr:ext cx="530860" cy="254635"/>
    <xdr:sp macro="" textlink="">
      <xdr:nvSpPr>
        <xdr:cNvPr id="528" name="テキスト ボックス 527"/>
        <xdr:cNvSpPr txBox="1"/>
      </xdr:nvSpPr>
      <xdr:spPr>
        <a:xfrm>
          <a:off x="11349990" y="588835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4635"/>
    <xdr:sp macro="" textlink="">
      <xdr:nvSpPr>
        <xdr:cNvPr id="529" name="テキスト ボックス 528"/>
        <xdr:cNvSpPr txBox="1"/>
      </xdr:nvSpPr>
      <xdr:spPr>
        <a:xfrm>
          <a:off x="1458214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62000" cy="254635"/>
    <xdr:sp macro="" textlink="">
      <xdr:nvSpPr>
        <xdr:cNvPr id="530" name="テキスト ボックス 529"/>
        <xdr:cNvSpPr txBox="1"/>
      </xdr:nvSpPr>
      <xdr:spPr>
        <a:xfrm>
          <a:off x="1381760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59460" cy="254635"/>
    <xdr:sp macro="" textlink="">
      <xdr:nvSpPr>
        <xdr:cNvPr id="531" name="テキスト ボックス 530"/>
        <xdr:cNvSpPr txBox="1"/>
      </xdr:nvSpPr>
      <xdr:spPr>
        <a:xfrm>
          <a:off x="1302067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172085</xdr:colOff>
      <xdr:row>41</xdr:row>
      <xdr:rowOff>78105</xdr:rowOff>
    </xdr:from>
    <xdr:ext cx="762000" cy="254635"/>
    <xdr:sp macro="" textlink="">
      <xdr:nvSpPr>
        <xdr:cNvPr id="532" name="テキスト ボックス 531"/>
        <xdr:cNvSpPr txBox="1"/>
      </xdr:nvSpPr>
      <xdr:spPr>
        <a:xfrm>
          <a:off x="1221803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62000" cy="254635"/>
    <xdr:sp macro="" textlink="">
      <xdr:nvSpPr>
        <xdr:cNvPr id="533" name="テキスト ボックス 532"/>
        <xdr:cNvSpPr txBox="1"/>
      </xdr:nvSpPr>
      <xdr:spPr>
        <a:xfrm>
          <a:off x="1140841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165100</xdr:rowOff>
    </xdr:from>
    <xdr:to xmlns:xdr="http://schemas.openxmlformats.org/drawingml/2006/spreadsheetDrawing">
      <xdr:col>85</xdr:col>
      <xdr:colOff>172085</xdr:colOff>
      <xdr:row>37</xdr:row>
      <xdr:rowOff>98425</xdr:rowOff>
    </xdr:to>
    <xdr:sp macro="" textlink="">
      <xdr:nvSpPr>
        <xdr:cNvPr id="534" name="楕円 533"/>
        <xdr:cNvSpPr/>
      </xdr:nvSpPr>
      <xdr:spPr>
        <a:xfrm>
          <a:off x="14703425" y="6115050"/>
          <a:ext cx="9588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172085</xdr:colOff>
      <xdr:row>36</xdr:row>
      <xdr:rowOff>145415</xdr:rowOff>
    </xdr:from>
    <xdr:ext cx="534670" cy="254635"/>
    <xdr:sp macro="" textlink="">
      <xdr:nvSpPr>
        <xdr:cNvPr id="535" name="消防費該当値テキスト"/>
        <xdr:cNvSpPr txBox="1"/>
      </xdr:nvSpPr>
      <xdr:spPr>
        <a:xfrm>
          <a:off x="14799310" y="60953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11430</xdr:rowOff>
    </xdr:from>
    <xdr:to xmlns:xdr="http://schemas.openxmlformats.org/drawingml/2006/spreadsheetDrawing">
      <xdr:col>81</xdr:col>
      <xdr:colOff>101600</xdr:colOff>
      <xdr:row>37</xdr:row>
      <xdr:rowOff>111125</xdr:rowOff>
    </xdr:to>
    <xdr:sp macro="" textlink="">
      <xdr:nvSpPr>
        <xdr:cNvPr id="536" name="楕円 535"/>
        <xdr:cNvSpPr/>
      </xdr:nvSpPr>
      <xdr:spPr>
        <a:xfrm>
          <a:off x="13938885" y="6126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102870</xdr:rowOff>
    </xdr:from>
    <xdr:ext cx="530860" cy="254635"/>
    <xdr:sp macro="" textlink="">
      <xdr:nvSpPr>
        <xdr:cNvPr id="537" name="テキスト ボックス 536"/>
        <xdr:cNvSpPr txBox="1"/>
      </xdr:nvSpPr>
      <xdr:spPr>
        <a:xfrm>
          <a:off x="13759180" y="6217920"/>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95885</xdr:rowOff>
    </xdr:from>
    <xdr:to xmlns:xdr="http://schemas.openxmlformats.org/drawingml/2006/spreadsheetDrawing">
      <xdr:col>76</xdr:col>
      <xdr:colOff>165100</xdr:colOff>
      <xdr:row>37</xdr:row>
      <xdr:rowOff>27305</xdr:rowOff>
    </xdr:to>
    <xdr:sp macro="" textlink="">
      <xdr:nvSpPr>
        <xdr:cNvPr id="538" name="楕円 537"/>
        <xdr:cNvSpPr/>
      </xdr:nvSpPr>
      <xdr:spPr>
        <a:xfrm>
          <a:off x="13141960" y="604583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42545</xdr:rowOff>
    </xdr:from>
    <xdr:ext cx="530860" cy="254635"/>
    <xdr:sp macro="" textlink="">
      <xdr:nvSpPr>
        <xdr:cNvPr id="539" name="テキスト ボックス 538"/>
        <xdr:cNvSpPr txBox="1"/>
      </xdr:nvSpPr>
      <xdr:spPr>
        <a:xfrm>
          <a:off x="12943840" y="582739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132715</xdr:rowOff>
    </xdr:from>
    <xdr:to xmlns:xdr="http://schemas.openxmlformats.org/drawingml/2006/spreadsheetDrawing">
      <xdr:col>72</xdr:col>
      <xdr:colOff>38100</xdr:colOff>
      <xdr:row>37</xdr:row>
      <xdr:rowOff>64135</xdr:rowOff>
    </xdr:to>
    <xdr:sp macro="" textlink="">
      <xdr:nvSpPr>
        <xdr:cNvPr id="540" name="楕円 539"/>
        <xdr:cNvSpPr/>
      </xdr:nvSpPr>
      <xdr:spPr>
        <a:xfrm>
          <a:off x="12345035" y="6082665"/>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80010</xdr:rowOff>
    </xdr:from>
    <xdr:ext cx="528320" cy="254635"/>
    <xdr:sp macro="" textlink="">
      <xdr:nvSpPr>
        <xdr:cNvPr id="541" name="テキスト ボックス 540"/>
        <xdr:cNvSpPr txBox="1"/>
      </xdr:nvSpPr>
      <xdr:spPr>
        <a:xfrm>
          <a:off x="12146915" y="586486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162560</xdr:rowOff>
    </xdr:from>
    <xdr:to xmlns:xdr="http://schemas.openxmlformats.org/drawingml/2006/spreadsheetDrawing">
      <xdr:col>67</xdr:col>
      <xdr:colOff>101600</xdr:colOff>
      <xdr:row>37</xdr:row>
      <xdr:rowOff>93980</xdr:rowOff>
    </xdr:to>
    <xdr:sp macro="" textlink="">
      <xdr:nvSpPr>
        <xdr:cNvPr id="542" name="楕円 541"/>
        <xdr:cNvSpPr/>
      </xdr:nvSpPr>
      <xdr:spPr>
        <a:xfrm>
          <a:off x="11529695" y="61125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85090</xdr:rowOff>
    </xdr:from>
    <xdr:ext cx="530860" cy="248920"/>
    <xdr:sp macro="" textlink="">
      <xdr:nvSpPr>
        <xdr:cNvPr id="543" name="テキスト ボックス 542"/>
        <xdr:cNvSpPr txBox="1"/>
      </xdr:nvSpPr>
      <xdr:spPr>
        <a:xfrm>
          <a:off x="11349990" y="620014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56515</xdr:rowOff>
    </xdr:from>
    <xdr:to xmlns:xdr="http://schemas.openxmlformats.org/drawingml/2006/spreadsheetDrawing">
      <xdr:col>89</xdr:col>
      <xdr:colOff>172085</xdr:colOff>
      <xdr:row>45</xdr:row>
      <xdr:rowOff>31115</xdr:rowOff>
    </xdr:to>
    <xdr:sp macro="" textlink="">
      <xdr:nvSpPr>
        <xdr:cNvPr id="544" name="正方形/長方形 543"/>
        <xdr:cNvSpPr/>
      </xdr:nvSpPr>
      <xdr:spPr>
        <a:xfrm>
          <a:off x="11249025" y="7162165"/>
          <a:ext cx="4238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56515</xdr:rowOff>
    </xdr:from>
    <xdr:to xmlns:xdr="http://schemas.openxmlformats.org/drawingml/2006/spreadsheetDrawing">
      <xdr:col>74</xdr:col>
      <xdr:colOff>0</xdr:colOff>
      <xdr:row>46</xdr:row>
      <xdr:rowOff>137160</xdr:rowOff>
    </xdr:to>
    <xdr:sp macro="" textlink="">
      <xdr:nvSpPr>
        <xdr:cNvPr id="545" name="正方形/長方形 544"/>
        <xdr:cNvSpPr/>
      </xdr:nvSpPr>
      <xdr:spPr>
        <a:xfrm>
          <a:off x="1135761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87630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135761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56515</xdr:rowOff>
    </xdr:from>
    <xdr:to xmlns:xdr="http://schemas.openxmlformats.org/drawingml/2006/spreadsheetDrawing">
      <xdr:col>79</xdr:col>
      <xdr:colOff>63500</xdr:colOff>
      <xdr:row>46</xdr:row>
      <xdr:rowOff>137160</xdr:rowOff>
    </xdr:to>
    <xdr:sp macro="" textlink="">
      <xdr:nvSpPr>
        <xdr:cNvPr id="547" name="正方形/長方形 546"/>
        <xdr:cNvSpPr/>
      </xdr:nvSpPr>
      <xdr:spPr>
        <a:xfrm>
          <a:off x="12281535"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87630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2281535"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56515</xdr:rowOff>
    </xdr:from>
    <xdr:to xmlns:xdr="http://schemas.openxmlformats.org/drawingml/2006/spreadsheetDrawing">
      <xdr:col>85</xdr:col>
      <xdr:colOff>63500</xdr:colOff>
      <xdr:row>46</xdr:row>
      <xdr:rowOff>137160</xdr:rowOff>
    </xdr:to>
    <xdr:sp macro="" textlink="">
      <xdr:nvSpPr>
        <xdr:cNvPr id="549" name="正方形/長方形 548"/>
        <xdr:cNvSpPr/>
      </xdr:nvSpPr>
      <xdr:spPr>
        <a:xfrm>
          <a:off x="13314045"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46</xdr:row>
      <xdr:rowOff>87630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3314045"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172085</xdr:colOff>
      <xdr:row>61</xdr:row>
      <xdr:rowOff>80645</xdr:rowOff>
    </xdr:to>
    <xdr:sp macro="" textlink="">
      <xdr:nvSpPr>
        <xdr:cNvPr id="551" name="正方形/長方形 550"/>
        <xdr:cNvSpPr/>
      </xdr:nvSpPr>
      <xdr:spPr>
        <a:xfrm>
          <a:off x="11249025" y="7956550"/>
          <a:ext cx="42386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1615"/>
    <xdr:sp macro="" textlink="">
      <xdr:nvSpPr>
        <xdr:cNvPr id="552" name="テキスト ボックス 551"/>
        <xdr:cNvSpPr txBox="1"/>
      </xdr:nvSpPr>
      <xdr:spPr>
        <a:xfrm>
          <a:off x="11210925" y="7771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172085</xdr:colOff>
      <xdr:row>61</xdr:row>
      <xdr:rowOff>80645</xdr:rowOff>
    </xdr:to>
    <xdr:cxnSp macro="">
      <xdr:nvCxnSpPr>
        <xdr:cNvPr id="553" name="直線コネクタ 552"/>
        <xdr:cNvCxnSpPr/>
      </xdr:nvCxnSpPr>
      <xdr:spPr>
        <a:xfrm>
          <a:off x="11249025" y="1015809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109220</xdr:rowOff>
    </xdr:from>
    <xdr:ext cx="246380" cy="254635"/>
    <xdr:sp macro="" textlink="">
      <xdr:nvSpPr>
        <xdr:cNvPr id="554" name="テキスト ボックス 553"/>
        <xdr:cNvSpPr txBox="1"/>
      </xdr:nvSpPr>
      <xdr:spPr>
        <a:xfrm>
          <a:off x="11018520" y="10021570"/>
          <a:ext cx="246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97155</xdr:rowOff>
    </xdr:from>
    <xdr:to xmlns:xdr="http://schemas.openxmlformats.org/drawingml/2006/spreadsheetDrawing">
      <xdr:col>89</xdr:col>
      <xdr:colOff>172085</xdr:colOff>
      <xdr:row>59</xdr:row>
      <xdr:rowOff>97155</xdr:rowOff>
    </xdr:to>
    <xdr:cxnSp macro="">
      <xdr:nvCxnSpPr>
        <xdr:cNvPr id="555" name="直線コネクタ 554"/>
        <xdr:cNvCxnSpPr/>
      </xdr:nvCxnSpPr>
      <xdr:spPr>
        <a:xfrm>
          <a:off x="11249025" y="984440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126365</xdr:rowOff>
    </xdr:from>
    <xdr:ext cx="525145" cy="248920"/>
    <xdr:sp macro="" textlink="">
      <xdr:nvSpPr>
        <xdr:cNvPr id="556" name="テキスト ボックス 555"/>
        <xdr:cNvSpPr txBox="1"/>
      </xdr:nvSpPr>
      <xdr:spPr>
        <a:xfrm>
          <a:off x="10772775" y="9708515"/>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112395</xdr:rowOff>
    </xdr:from>
    <xdr:to xmlns:xdr="http://schemas.openxmlformats.org/drawingml/2006/spreadsheetDrawing">
      <xdr:col>89</xdr:col>
      <xdr:colOff>172085</xdr:colOff>
      <xdr:row>57</xdr:row>
      <xdr:rowOff>112395</xdr:rowOff>
    </xdr:to>
    <xdr:cxnSp macro="">
      <xdr:nvCxnSpPr>
        <xdr:cNvPr id="557" name="直線コネクタ 556"/>
        <xdr:cNvCxnSpPr/>
      </xdr:nvCxnSpPr>
      <xdr:spPr>
        <a:xfrm>
          <a:off x="11249025" y="952944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140970</xdr:rowOff>
    </xdr:from>
    <xdr:ext cx="525145" cy="254635"/>
    <xdr:sp macro="" textlink="">
      <xdr:nvSpPr>
        <xdr:cNvPr id="558" name="テキスト ボックス 557"/>
        <xdr:cNvSpPr txBox="1"/>
      </xdr:nvSpPr>
      <xdr:spPr>
        <a:xfrm>
          <a:off x="10772775" y="9392920"/>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129540</xdr:rowOff>
    </xdr:from>
    <xdr:to xmlns:xdr="http://schemas.openxmlformats.org/drawingml/2006/spreadsheetDrawing">
      <xdr:col>89</xdr:col>
      <xdr:colOff>172085</xdr:colOff>
      <xdr:row>55</xdr:row>
      <xdr:rowOff>129540</xdr:rowOff>
    </xdr:to>
    <xdr:cxnSp macro="">
      <xdr:nvCxnSpPr>
        <xdr:cNvPr id="559" name="直線コネクタ 558"/>
        <xdr:cNvCxnSpPr/>
      </xdr:nvCxnSpPr>
      <xdr:spPr>
        <a:xfrm>
          <a:off x="11249025" y="921639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158115</xdr:rowOff>
    </xdr:from>
    <xdr:ext cx="525145" cy="248920"/>
    <xdr:sp macro="" textlink="">
      <xdr:nvSpPr>
        <xdr:cNvPr id="560" name="テキスト ボックス 559"/>
        <xdr:cNvSpPr txBox="1"/>
      </xdr:nvSpPr>
      <xdr:spPr>
        <a:xfrm>
          <a:off x="10772775" y="9079865"/>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144780</xdr:rowOff>
    </xdr:from>
    <xdr:to xmlns:xdr="http://schemas.openxmlformats.org/drawingml/2006/spreadsheetDrawing">
      <xdr:col>89</xdr:col>
      <xdr:colOff>172085</xdr:colOff>
      <xdr:row>53</xdr:row>
      <xdr:rowOff>144780</xdr:rowOff>
    </xdr:to>
    <xdr:cxnSp macro="">
      <xdr:nvCxnSpPr>
        <xdr:cNvPr id="561" name="直線コネクタ 560"/>
        <xdr:cNvCxnSpPr/>
      </xdr:nvCxnSpPr>
      <xdr:spPr>
        <a:xfrm>
          <a:off x="11249025" y="890143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5715</xdr:rowOff>
    </xdr:from>
    <xdr:ext cx="525145" cy="254635"/>
    <xdr:sp macro="" textlink="">
      <xdr:nvSpPr>
        <xdr:cNvPr id="562" name="テキスト ボックス 561"/>
        <xdr:cNvSpPr txBox="1"/>
      </xdr:nvSpPr>
      <xdr:spPr>
        <a:xfrm>
          <a:off x="10772775" y="8762365"/>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161925</xdr:rowOff>
    </xdr:from>
    <xdr:to xmlns:xdr="http://schemas.openxmlformats.org/drawingml/2006/spreadsheetDrawing">
      <xdr:col>89</xdr:col>
      <xdr:colOff>172085</xdr:colOff>
      <xdr:row>51</xdr:row>
      <xdr:rowOff>161925</xdr:rowOff>
    </xdr:to>
    <xdr:cxnSp macro="">
      <xdr:nvCxnSpPr>
        <xdr:cNvPr id="563" name="直線コネクタ 562"/>
        <xdr:cNvCxnSpPr/>
      </xdr:nvCxnSpPr>
      <xdr:spPr>
        <a:xfrm>
          <a:off x="11249025" y="858837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3090" cy="248285"/>
    <xdr:sp macro="" textlink="">
      <xdr:nvSpPr>
        <xdr:cNvPr id="564" name="テキスト ボックス 563"/>
        <xdr:cNvSpPr txBox="1"/>
      </xdr:nvSpPr>
      <xdr:spPr>
        <a:xfrm>
          <a:off x="10708640" y="8448675"/>
          <a:ext cx="593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8255</xdr:rowOff>
    </xdr:from>
    <xdr:to xmlns:xdr="http://schemas.openxmlformats.org/drawingml/2006/spreadsheetDrawing">
      <xdr:col>89</xdr:col>
      <xdr:colOff>172085</xdr:colOff>
      <xdr:row>50</xdr:row>
      <xdr:rowOff>8255</xdr:rowOff>
    </xdr:to>
    <xdr:cxnSp macro="">
      <xdr:nvCxnSpPr>
        <xdr:cNvPr id="565" name="直線コネクタ 564"/>
        <xdr:cNvCxnSpPr/>
      </xdr:nvCxnSpPr>
      <xdr:spPr>
        <a:xfrm>
          <a:off x="11249025" y="826960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37465</xdr:rowOff>
    </xdr:from>
    <xdr:ext cx="593090" cy="254635"/>
    <xdr:sp macro="" textlink="">
      <xdr:nvSpPr>
        <xdr:cNvPr id="566" name="テキスト ボックス 565"/>
        <xdr:cNvSpPr txBox="1"/>
      </xdr:nvSpPr>
      <xdr:spPr>
        <a:xfrm>
          <a:off x="10708640" y="8133715"/>
          <a:ext cx="593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172085</xdr:colOff>
      <xdr:row>48</xdr:row>
      <xdr:rowOff>25400</xdr:rowOff>
    </xdr:to>
    <xdr:cxnSp macro="">
      <xdr:nvCxnSpPr>
        <xdr:cNvPr id="567" name="直線コネクタ 566"/>
        <xdr:cNvCxnSpPr/>
      </xdr:nvCxnSpPr>
      <xdr:spPr>
        <a:xfrm>
          <a:off x="11249025" y="795655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53975</xdr:rowOff>
    </xdr:from>
    <xdr:ext cx="593090" cy="248920"/>
    <xdr:sp macro="" textlink="">
      <xdr:nvSpPr>
        <xdr:cNvPr id="568" name="テキスト ボックス 567"/>
        <xdr:cNvSpPr txBox="1"/>
      </xdr:nvSpPr>
      <xdr:spPr>
        <a:xfrm>
          <a:off x="10708640" y="782002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172085</xdr:colOff>
      <xdr:row>61</xdr:row>
      <xdr:rowOff>80645</xdr:rowOff>
    </xdr:to>
    <xdr:sp macro="" textlink="">
      <xdr:nvSpPr>
        <xdr:cNvPr id="569" name="教育費グラフ枠"/>
        <xdr:cNvSpPr/>
      </xdr:nvSpPr>
      <xdr:spPr>
        <a:xfrm>
          <a:off x="11249025" y="7956550"/>
          <a:ext cx="42386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123825</xdr:rowOff>
    </xdr:from>
    <xdr:to xmlns:xdr="http://schemas.openxmlformats.org/drawingml/2006/spreadsheetDrawing">
      <xdr:col>85</xdr:col>
      <xdr:colOff>126365</xdr:colOff>
      <xdr:row>59</xdr:row>
      <xdr:rowOff>19685</xdr:rowOff>
    </xdr:to>
    <xdr:cxnSp macro="">
      <xdr:nvCxnSpPr>
        <xdr:cNvPr id="570" name="直線コネクタ 569"/>
        <xdr:cNvCxnSpPr/>
      </xdr:nvCxnSpPr>
      <xdr:spPr>
        <a:xfrm flipV="1">
          <a:off x="14752320" y="8550275"/>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59</xdr:row>
      <xdr:rowOff>23495</xdr:rowOff>
    </xdr:from>
    <xdr:ext cx="534670" cy="248920"/>
    <xdr:sp macro="" textlink="">
      <xdr:nvSpPr>
        <xdr:cNvPr id="571" name="教育費最小値テキスト"/>
        <xdr:cNvSpPr txBox="1"/>
      </xdr:nvSpPr>
      <xdr:spPr>
        <a:xfrm>
          <a:off x="14799310" y="977074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19685</xdr:rowOff>
    </xdr:from>
    <xdr:to xmlns:xdr="http://schemas.openxmlformats.org/drawingml/2006/spreadsheetDrawing">
      <xdr:col>86</xdr:col>
      <xdr:colOff>25400</xdr:colOff>
      <xdr:row>59</xdr:row>
      <xdr:rowOff>19685</xdr:rowOff>
    </xdr:to>
    <xdr:cxnSp macro="">
      <xdr:nvCxnSpPr>
        <xdr:cNvPr id="572" name="直線コネクタ 571"/>
        <xdr:cNvCxnSpPr/>
      </xdr:nvCxnSpPr>
      <xdr:spPr>
        <a:xfrm>
          <a:off x="14665325" y="976693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50</xdr:row>
      <xdr:rowOff>71120</xdr:rowOff>
    </xdr:from>
    <xdr:ext cx="598805" cy="254635"/>
    <xdr:sp macro="" textlink="">
      <xdr:nvSpPr>
        <xdr:cNvPr id="573" name="教育費最大値テキスト"/>
        <xdr:cNvSpPr txBox="1"/>
      </xdr:nvSpPr>
      <xdr:spPr>
        <a:xfrm>
          <a:off x="14799310" y="83324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123825</xdr:rowOff>
    </xdr:from>
    <xdr:to xmlns:xdr="http://schemas.openxmlformats.org/drawingml/2006/spreadsheetDrawing">
      <xdr:col>86</xdr:col>
      <xdr:colOff>25400</xdr:colOff>
      <xdr:row>51</xdr:row>
      <xdr:rowOff>123825</xdr:rowOff>
    </xdr:to>
    <xdr:cxnSp macro="">
      <xdr:nvCxnSpPr>
        <xdr:cNvPr id="574" name="直線コネクタ 573"/>
        <xdr:cNvCxnSpPr/>
      </xdr:nvCxnSpPr>
      <xdr:spPr>
        <a:xfrm>
          <a:off x="14665325" y="8550275"/>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62865</xdr:rowOff>
    </xdr:from>
    <xdr:to xmlns:xdr="http://schemas.openxmlformats.org/drawingml/2006/spreadsheetDrawing">
      <xdr:col>85</xdr:col>
      <xdr:colOff>127000</xdr:colOff>
      <xdr:row>55</xdr:row>
      <xdr:rowOff>11430</xdr:rowOff>
    </xdr:to>
    <xdr:cxnSp macro="">
      <xdr:nvCxnSpPr>
        <xdr:cNvPr id="575" name="直線コネクタ 574"/>
        <xdr:cNvCxnSpPr/>
      </xdr:nvCxnSpPr>
      <xdr:spPr>
        <a:xfrm>
          <a:off x="13989685" y="8489315"/>
          <a:ext cx="764540" cy="608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56</xdr:row>
      <xdr:rowOff>27940</xdr:rowOff>
    </xdr:from>
    <xdr:ext cx="534670" cy="248920"/>
    <xdr:sp macro="" textlink="">
      <xdr:nvSpPr>
        <xdr:cNvPr id="576" name="教育費平均値テキスト"/>
        <xdr:cNvSpPr txBox="1"/>
      </xdr:nvSpPr>
      <xdr:spPr>
        <a:xfrm>
          <a:off x="14799310" y="927989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48260</xdr:rowOff>
    </xdr:from>
    <xdr:to xmlns:xdr="http://schemas.openxmlformats.org/drawingml/2006/spreadsheetDrawing">
      <xdr:col>85</xdr:col>
      <xdr:colOff>172085</xdr:colOff>
      <xdr:row>56</xdr:row>
      <xdr:rowOff>147955</xdr:rowOff>
    </xdr:to>
    <xdr:sp macro="" textlink="">
      <xdr:nvSpPr>
        <xdr:cNvPr id="577" name="フローチャート: 判断 576"/>
        <xdr:cNvSpPr/>
      </xdr:nvSpPr>
      <xdr:spPr>
        <a:xfrm>
          <a:off x="14703425" y="9300210"/>
          <a:ext cx="9588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43815</xdr:rowOff>
    </xdr:from>
    <xdr:to xmlns:xdr="http://schemas.openxmlformats.org/drawingml/2006/spreadsheetDrawing">
      <xdr:col>81</xdr:col>
      <xdr:colOff>50800</xdr:colOff>
      <xdr:row>51</xdr:row>
      <xdr:rowOff>62865</xdr:rowOff>
    </xdr:to>
    <xdr:cxnSp macro="">
      <xdr:nvCxnSpPr>
        <xdr:cNvPr id="578" name="直線コネクタ 577"/>
        <xdr:cNvCxnSpPr/>
      </xdr:nvCxnSpPr>
      <xdr:spPr>
        <a:xfrm>
          <a:off x="13192760" y="8470265"/>
          <a:ext cx="7969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133985</xdr:rowOff>
    </xdr:from>
    <xdr:to xmlns:xdr="http://schemas.openxmlformats.org/drawingml/2006/spreadsheetDrawing">
      <xdr:col>81</xdr:col>
      <xdr:colOff>101600</xdr:colOff>
      <xdr:row>56</xdr:row>
      <xdr:rowOff>65405</xdr:rowOff>
    </xdr:to>
    <xdr:sp macro="" textlink="">
      <xdr:nvSpPr>
        <xdr:cNvPr id="579" name="フローチャート: 判断 578"/>
        <xdr:cNvSpPr/>
      </xdr:nvSpPr>
      <xdr:spPr>
        <a:xfrm>
          <a:off x="13938885" y="92208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57150</xdr:rowOff>
    </xdr:from>
    <xdr:ext cx="530860" cy="248920"/>
    <xdr:sp macro="" textlink="">
      <xdr:nvSpPr>
        <xdr:cNvPr id="580" name="テキスト ボックス 579"/>
        <xdr:cNvSpPr txBox="1"/>
      </xdr:nvSpPr>
      <xdr:spPr>
        <a:xfrm>
          <a:off x="13759180" y="930910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172085</xdr:colOff>
      <xdr:row>51</xdr:row>
      <xdr:rowOff>43815</xdr:rowOff>
    </xdr:from>
    <xdr:to xmlns:xdr="http://schemas.openxmlformats.org/drawingml/2006/spreadsheetDrawing">
      <xdr:col>76</xdr:col>
      <xdr:colOff>114300</xdr:colOff>
      <xdr:row>54</xdr:row>
      <xdr:rowOff>85725</xdr:rowOff>
    </xdr:to>
    <xdr:cxnSp macro="">
      <xdr:nvCxnSpPr>
        <xdr:cNvPr id="581" name="直線コネクタ 580"/>
        <xdr:cNvCxnSpPr/>
      </xdr:nvCxnSpPr>
      <xdr:spPr>
        <a:xfrm flipV="1">
          <a:off x="12390120" y="8470265"/>
          <a:ext cx="802640" cy="537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14605</xdr:rowOff>
    </xdr:from>
    <xdr:to xmlns:xdr="http://schemas.openxmlformats.org/drawingml/2006/spreadsheetDrawing">
      <xdr:col>76</xdr:col>
      <xdr:colOff>165100</xdr:colOff>
      <xdr:row>56</xdr:row>
      <xdr:rowOff>114300</xdr:rowOff>
    </xdr:to>
    <xdr:sp macro="" textlink="">
      <xdr:nvSpPr>
        <xdr:cNvPr id="582" name="フローチャート: 判断 581"/>
        <xdr:cNvSpPr/>
      </xdr:nvSpPr>
      <xdr:spPr>
        <a:xfrm>
          <a:off x="13141960" y="9266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106045</xdr:rowOff>
    </xdr:from>
    <xdr:ext cx="530860" cy="254635"/>
    <xdr:sp macro="" textlink="">
      <xdr:nvSpPr>
        <xdr:cNvPr id="583" name="テキスト ボックス 582"/>
        <xdr:cNvSpPr txBox="1"/>
      </xdr:nvSpPr>
      <xdr:spPr>
        <a:xfrm>
          <a:off x="12943840" y="935799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85725</xdr:rowOff>
    </xdr:from>
    <xdr:to xmlns:xdr="http://schemas.openxmlformats.org/drawingml/2006/spreadsheetDrawing">
      <xdr:col>71</xdr:col>
      <xdr:colOff>172085</xdr:colOff>
      <xdr:row>54</xdr:row>
      <xdr:rowOff>97790</xdr:rowOff>
    </xdr:to>
    <xdr:cxnSp macro="">
      <xdr:nvCxnSpPr>
        <xdr:cNvPr id="584" name="直線コネクタ 583"/>
        <xdr:cNvCxnSpPr/>
      </xdr:nvCxnSpPr>
      <xdr:spPr>
        <a:xfrm flipV="1">
          <a:off x="11580495" y="9007475"/>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111125</xdr:rowOff>
    </xdr:from>
    <xdr:to xmlns:xdr="http://schemas.openxmlformats.org/drawingml/2006/spreadsheetDrawing">
      <xdr:col>72</xdr:col>
      <xdr:colOff>38100</xdr:colOff>
      <xdr:row>57</xdr:row>
      <xdr:rowOff>42545</xdr:rowOff>
    </xdr:to>
    <xdr:sp macro="" textlink="">
      <xdr:nvSpPr>
        <xdr:cNvPr id="585" name="フローチャート: 判断 584"/>
        <xdr:cNvSpPr/>
      </xdr:nvSpPr>
      <xdr:spPr>
        <a:xfrm>
          <a:off x="12345035" y="936307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34290</xdr:rowOff>
    </xdr:from>
    <xdr:ext cx="528320" cy="254635"/>
    <xdr:sp macro="" textlink="">
      <xdr:nvSpPr>
        <xdr:cNvPr id="586" name="テキスト ボックス 585"/>
        <xdr:cNvSpPr txBox="1"/>
      </xdr:nvSpPr>
      <xdr:spPr>
        <a:xfrm>
          <a:off x="12146915" y="945134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60960</xdr:rowOff>
    </xdr:to>
    <xdr:sp macro="" textlink="">
      <xdr:nvSpPr>
        <xdr:cNvPr id="587" name="フローチャート: 判断 586"/>
        <xdr:cNvSpPr/>
      </xdr:nvSpPr>
      <xdr:spPr>
        <a:xfrm>
          <a:off x="11529695" y="93814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52070</xdr:rowOff>
    </xdr:from>
    <xdr:ext cx="530860" cy="248920"/>
    <xdr:sp macro="" textlink="">
      <xdr:nvSpPr>
        <xdr:cNvPr id="588" name="テキスト ボックス 587"/>
        <xdr:cNvSpPr txBox="1"/>
      </xdr:nvSpPr>
      <xdr:spPr>
        <a:xfrm>
          <a:off x="11349990" y="946912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4635"/>
    <xdr:sp macro="" textlink="">
      <xdr:nvSpPr>
        <xdr:cNvPr id="589" name="テキスト ボックス 588"/>
        <xdr:cNvSpPr txBox="1"/>
      </xdr:nvSpPr>
      <xdr:spPr>
        <a:xfrm>
          <a:off x="1458214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62000" cy="254635"/>
    <xdr:sp macro="" textlink="">
      <xdr:nvSpPr>
        <xdr:cNvPr id="590" name="テキスト ボックス 589"/>
        <xdr:cNvSpPr txBox="1"/>
      </xdr:nvSpPr>
      <xdr:spPr>
        <a:xfrm>
          <a:off x="1381760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59460" cy="254635"/>
    <xdr:sp macro="" textlink="">
      <xdr:nvSpPr>
        <xdr:cNvPr id="591" name="テキスト ボックス 590"/>
        <xdr:cNvSpPr txBox="1"/>
      </xdr:nvSpPr>
      <xdr:spPr>
        <a:xfrm>
          <a:off x="1302067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172085</xdr:colOff>
      <xdr:row>61</xdr:row>
      <xdr:rowOff>78105</xdr:rowOff>
    </xdr:from>
    <xdr:ext cx="762000" cy="254635"/>
    <xdr:sp macro="" textlink="">
      <xdr:nvSpPr>
        <xdr:cNvPr id="592" name="テキスト ボックス 591"/>
        <xdr:cNvSpPr txBox="1"/>
      </xdr:nvSpPr>
      <xdr:spPr>
        <a:xfrm>
          <a:off x="1221803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62000" cy="254635"/>
    <xdr:sp macro="" textlink="">
      <xdr:nvSpPr>
        <xdr:cNvPr id="593" name="テキスト ボックス 592"/>
        <xdr:cNvSpPr txBox="1"/>
      </xdr:nvSpPr>
      <xdr:spPr>
        <a:xfrm>
          <a:off x="1140841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130175</xdr:rowOff>
    </xdr:from>
    <xdr:to xmlns:xdr="http://schemas.openxmlformats.org/drawingml/2006/spreadsheetDrawing">
      <xdr:col>85</xdr:col>
      <xdr:colOff>172085</xdr:colOff>
      <xdr:row>55</xdr:row>
      <xdr:rowOff>62230</xdr:rowOff>
    </xdr:to>
    <xdr:sp macro="" textlink="">
      <xdr:nvSpPr>
        <xdr:cNvPr id="594" name="楕円 593"/>
        <xdr:cNvSpPr/>
      </xdr:nvSpPr>
      <xdr:spPr>
        <a:xfrm>
          <a:off x="14703425" y="9051925"/>
          <a:ext cx="9588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172085</xdr:colOff>
      <xdr:row>53</xdr:row>
      <xdr:rowOff>153035</xdr:rowOff>
    </xdr:from>
    <xdr:ext cx="534670" cy="248920"/>
    <xdr:sp macro="" textlink="">
      <xdr:nvSpPr>
        <xdr:cNvPr id="595" name="教育費該当値テキスト"/>
        <xdr:cNvSpPr txBox="1"/>
      </xdr:nvSpPr>
      <xdr:spPr>
        <a:xfrm>
          <a:off x="14799310" y="890968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51</xdr:row>
      <xdr:rowOff>12700</xdr:rowOff>
    </xdr:from>
    <xdr:to xmlns:xdr="http://schemas.openxmlformats.org/drawingml/2006/spreadsheetDrawing">
      <xdr:col>81</xdr:col>
      <xdr:colOff>101600</xdr:colOff>
      <xdr:row>51</xdr:row>
      <xdr:rowOff>112395</xdr:rowOff>
    </xdr:to>
    <xdr:sp macro="" textlink="">
      <xdr:nvSpPr>
        <xdr:cNvPr id="596" name="楕円 595"/>
        <xdr:cNvSpPr/>
      </xdr:nvSpPr>
      <xdr:spPr>
        <a:xfrm>
          <a:off x="13938885" y="8439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49</xdr:row>
      <xdr:rowOff>129540</xdr:rowOff>
    </xdr:from>
    <xdr:ext cx="596265" cy="250825"/>
    <xdr:sp macro="" textlink="">
      <xdr:nvSpPr>
        <xdr:cNvPr id="597" name="テキスト ボックス 596"/>
        <xdr:cNvSpPr txBox="1"/>
      </xdr:nvSpPr>
      <xdr:spPr>
        <a:xfrm>
          <a:off x="13726795" y="822579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50</xdr:row>
      <xdr:rowOff>163195</xdr:rowOff>
    </xdr:from>
    <xdr:to xmlns:xdr="http://schemas.openxmlformats.org/drawingml/2006/spreadsheetDrawing">
      <xdr:col>76</xdr:col>
      <xdr:colOff>165100</xdr:colOff>
      <xdr:row>51</xdr:row>
      <xdr:rowOff>94615</xdr:rowOff>
    </xdr:to>
    <xdr:sp macro="" textlink="">
      <xdr:nvSpPr>
        <xdr:cNvPr id="598" name="楕円 597"/>
        <xdr:cNvSpPr/>
      </xdr:nvSpPr>
      <xdr:spPr>
        <a:xfrm>
          <a:off x="13141960" y="84245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49</xdr:row>
      <xdr:rowOff>109855</xdr:rowOff>
    </xdr:from>
    <xdr:ext cx="596265" cy="254635"/>
    <xdr:sp macro="" textlink="">
      <xdr:nvSpPr>
        <xdr:cNvPr id="599" name="テキスト ボックス 598"/>
        <xdr:cNvSpPr txBox="1"/>
      </xdr:nvSpPr>
      <xdr:spPr>
        <a:xfrm>
          <a:off x="12911455" y="8206105"/>
          <a:ext cx="596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35560</xdr:rowOff>
    </xdr:from>
    <xdr:to xmlns:xdr="http://schemas.openxmlformats.org/drawingml/2006/spreadsheetDrawing">
      <xdr:col>72</xdr:col>
      <xdr:colOff>38100</xdr:colOff>
      <xdr:row>54</xdr:row>
      <xdr:rowOff>135255</xdr:rowOff>
    </xdr:to>
    <xdr:sp macro="" textlink="">
      <xdr:nvSpPr>
        <xdr:cNvPr id="600" name="楕円 599"/>
        <xdr:cNvSpPr/>
      </xdr:nvSpPr>
      <xdr:spPr>
        <a:xfrm>
          <a:off x="12345035" y="8957310"/>
          <a:ext cx="8318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52</xdr:row>
      <xdr:rowOff>152400</xdr:rowOff>
    </xdr:from>
    <xdr:ext cx="528320" cy="248920"/>
    <xdr:sp macro="" textlink="">
      <xdr:nvSpPr>
        <xdr:cNvPr id="601" name="テキスト ボックス 600"/>
        <xdr:cNvSpPr txBox="1"/>
      </xdr:nvSpPr>
      <xdr:spPr>
        <a:xfrm>
          <a:off x="12146915" y="8743950"/>
          <a:ext cx="528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47625</xdr:rowOff>
    </xdr:from>
    <xdr:to xmlns:xdr="http://schemas.openxmlformats.org/drawingml/2006/spreadsheetDrawing">
      <xdr:col>67</xdr:col>
      <xdr:colOff>101600</xdr:colOff>
      <xdr:row>54</xdr:row>
      <xdr:rowOff>147320</xdr:rowOff>
    </xdr:to>
    <xdr:sp macro="" textlink="">
      <xdr:nvSpPr>
        <xdr:cNvPr id="602" name="楕円 601"/>
        <xdr:cNvSpPr/>
      </xdr:nvSpPr>
      <xdr:spPr>
        <a:xfrm>
          <a:off x="11529695" y="8969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52</xdr:row>
      <xdr:rowOff>163830</xdr:rowOff>
    </xdr:from>
    <xdr:ext cx="530860" cy="249555"/>
    <xdr:sp macro="" textlink="">
      <xdr:nvSpPr>
        <xdr:cNvPr id="603" name="テキスト ボックス 602"/>
        <xdr:cNvSpPr txBox="1"/>
      </xdr:nvSpPr>
      <xdr:spPr>
        <a:xfrm>
          <a:off x="11349990" y="87553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56515</xdr:rowOff>
    </xdr:from>
    <xdr:to xmlns:xdr="http://schemas.openxmlformats.org/drawingml/2006/spreadsheetDrawing">
      <xdr:col>89</xdr:col>
      <xdr:colOff>172085</xdr:colOff>
      <xdr:row>65</xdr:row>
      <xdr:rowOff>31115</xdr:rowOff>
    </xdr:to>
    <xdr:sp macro="" textlink="">
      <xdr:nvSpPr>
        <xdr:cNvPr id="604" name="正方形/長方形 603"/>
        <xdr:cNvSpPr/>
      </xdr:nvSpPr>
      <xdr:spPr>
        <a:xfrm>
          <a:off x="11249025" y="10464165"/>
          <a:ext cx="4238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56515</xdr:rowOff>
    </xdr:from>
    <xdr:to xmlns:xdr="http://schemas.openxmlformats.org/drawingml/2006/spreadsheetDrawing">
      <xdr:col>74</xdr:col>
      <xdr:colOff>0</xdr:colOff>
      <xdr:row>66</xdr:row>
      <xdr:rowOff>137160</xdr:rowOff>
    </xdr:to>
    <xdr:sp macro="" textlink="">
      <xdr:nvSpPr>
        <xdr:cNvPr id="605" name="正方形/長方形 604"/>
        <xdr:cNvSpPr/>
      </xdr:nvSpPr>
      <xdr:spPr>
        <a:xfrm>
          <a:off x="11357610"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87630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1357610"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56515</xdr:rowOff>
    </xdr:from>
    <xdr:to xmlns:xdr="http://schemas.openxmlformats.org/drawingml/2006/spreadsheetDrawing">
      <xdr:col>79</xdr:col>
      <xdr:colOff>63500</xdr:colOff>
      <xdr:row>66</xdr:row>
      <xdr:rowOff>137160</xdr:rowOff>
    </xdr:to>
    <xdr:sp macro="" textlink="">
      <xdr:nvSpPr>
        <xdr:cNvPr id="607" name="正方形/長方形 606"/>
        <xdr:cNvSpPr/>
      </xdr:nvSpPr>
      <xdr:spPr>
        <a:xfrm>
          <a:off x="12281535"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87630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2281535"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56515</xdr:rowOff>
    </xdr:from>
    <xdr:to xmlns:xdr="http://schemas.openxmlformats.org/drawingml/2006/spreadsheetDrawing">
      <xdr:col>85</xdr:col>
      <xdr:colOff>63500</xdr:colOff>
      <xdr:row>66</xdr:row>
      <xdr:rowOff>137160</xdr:rowOff>
    </xdr:to>
    <xdr:sp macro="" textlink="">
      <xdr:nvSpPr>
        <xdr:cNvPr id="609" name="正方形/長方形 608"/>
        <xdr:cNvSpPr/>
      </xdr:nvSpPr>
      <xdr:spPr>
        <a:xfrm>
          <a:off x="13314045" y="10794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66</xdr:row>
      <xdr:rowOff>87630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3314045" y="10990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172085</xdr:colOff>
      <xdr:row>81</xdr:row>
      <xdr:rowOff>80645</xdr:rowOff>
    </xdr:to>
    <xdr:sp macro="" textlink="">
      <xdr:nvSpPr>
        <xdr:cNvPr id="611" name="正方形/長方形 610"/>
        <xdr:cNvSpPr/>
      </xdr:nvSpPr>
      <xdr:spPr>
        <a:xfrm>
          <a:off x="11249025" y="11258550"/>
          <a:ext cx="4238625"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1615"/>
    <xdr:sp macro="" textlink="">
      <xdr:nvSpPr>
        <xdr:cNvPr id="612" name="テキスト ボックス 611"/>
        <xdr:cNvSpPr txBox="1"/>
      </xdr:nvSpPr>
      <xdr:spPr>
        <a:xfrm>
          <a:off x="11210925" y="11073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172085</xdr:colOff>
      <xdr:row>81</xdr:row>
      <xdr:rowOff>80645</xdr:rowOff>
    </xdr:to>
    <xdr:cxnSp macro="">
      <xdr:nvCxnSpPr>
        <xdr:cNvPr id="613" name="直線コネクタ 612"/>
        <xdr:cNvCxnSpPr/>
      </xdr:nvCxnSpPr>
      <xdr:spPr>
        <a:xfrm>
          <a:off x="11249025" y="1346009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172085</xdr:colOff>
      <xdr:row>79</xdr:row>
      <xdr:rowOff>43180</xdr:rowOff>
    </xdr:to>
    <xdr:cxnSp macro="">
      <xdr:nvCxnSpPr>
        <xdr:cNvPr id="614" name="直線コネクタ 613"/>
        <xdr:cNvCxnSpPr/>
      </xdr:nvCxnSpPr>
      <xdr:spPr>
        <a:xfrm>
          <a:off x="11249025" y="1309243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46380" cy="254635"/>
    <xdr:sp macro="" textlink="">
      <xdr:nvSpPr>
        <xdr:cNvPr id="615" name="テキスト ボックス 614"/>
        <xdr:cNvSpPr txBox="1"/>
      </xdr:nvSpPr>
      <xdr:spPr>
        <a:xfrm>
          <a:off x="11018520" y="12956540"/>
          <a:ext cx="246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172085</xdr:colOff>
      <xdr:row>77</xdr:row>
      <xdr:rowOff>5715</xdr:rowOff>
    </xdr:to>
    <xdr:cxnSp macro="">
      <xdr:nvCxnSpPr>
        <xdr:cNvPr id="616" name="直線コネクタ 615"/>
        <xdr:cNvCxnSpPr/>
      </xdr:nvCxnSpPr>
      <xdr:spPr>
        <a:xfrm>
          <a:off x="11249025" y="1272476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25145" cy="254635"/>
    <xdr:sp macro="" textlink="">
      <xdr:nvSpPr>
        <xdr:cNvPr id="617" name="テキスト ボックス 616"/>
        <xdr:cNvSpPr txBox="1"/>
      </xdr:nvSpPr>
      <xdr:spPr>
        <a:xfrm>
          <a:off x="10772775" y="12588875"/>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137160</xdr:rowOff>
    </xdr:from>
    <xdr:to xmlns:xdr="http://schemas.openxmlformats.org/drawingml/2006/spreadsheetDrawing">
      <xdr:col>89</xdr:col>
      <xdr:colOff>172085</xdr:colOff>
      <xdr:row>74</xdr:row>
      <xdr:rowOff>137160</xdr:rowOff>
    </xdr:to>
    <xdr:cxnSp macro="">
      <xdr:nvCxnSpPr>
        <xdr:cNvPr id="618" name="直線コネクタ 617"/>
        <xdr:cNvCxnSpPr/>
      </xdr:nvCxnSpPr>
      <xdr:spPr>
        <a:xfrm>
          <a:off x="11249025" y="1236091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25145" cy="250825"/>
    <xdr:sp macro="" textlink="">
      <xdr:nvSpPr>
        <xdr:cNvPr id="619" name="テキスト ボックス 618"/>
        <xdr:cNvSpPr txBox="1"/>
      </xdr:nvSpPr>
      <xdr:spPr>
        <a:xfrm>
          <a:off x="10772775" y="12223750"/>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99695</xdr:rowOff>
    </xdr:from>
    <xdr:to xmlns:xdr="http://schemas.openxmlformats.org/drawingml/2006/spreadsheetDrawing">
      <xdr:col>89</xdr:col>
      <xdr:colOff>172085</xdr:colOff>
      <xdr:row>72</xdr:row>
      <xdr:rowOff>99695</xdr:rowOff>
    </xdr:to>
    <xdr:cxnSp macro="">
      <xdr:nvCxnSpPr>
        <xdr:cNvPr id="620" name="直線コネクタ 619"/>
        <xdr:cNvCxnSpPr/>
      </xdr:nvCxnSpPr>
      <xdr:spPr>
        <a:xfrm>
          <a:off x="11249025" y="1199324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128905</xdr:rowOff>
    </xdr:from>
    <xdr:ext cx="525145" cy="248920"/>
    <xdr:sp macro="" textlink="">
      <xdr:nvSpPr>
        <xdr:cNvPr id="621" name="テキスト ボックス 620"/>
        <xdr:cNvSpPr txBox="1"/>
      </xdr:nvSpPr>
      <xdr:spPr>
        <a:xfrm>
          <a:off x="10772775" y="11857355"/>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62230</xdr:rowOff>
    </xdr:from>
    <xdr:to xmlns:xdr="http://schemas.openxmlformats.org/drawingml/2006/spreadsheetDrawing">
      <xdr:col>89</xdr:col>
      <xdr:colOff>172085</xdr:colOff>
      <xdr:row>70</xdr:row>
      <xdr:rowOff>62230</xdr:rowOff>
    </xdr:to>
    <xdr:cxnSp macro="">
      <xdr:nvCxnSpPr>
        <xdr:cNvPr id="622" name="直線コネクタ 621"/>
        <xdr:cNvCxnSpPr/>
      </xdr:nvCxnSpPr>
      <xdr:spPr>
        <a:xfrm>
          <a:off x="11249025" y="1162558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91440</xdr:rowOff>
    </xdr:from>
    <xdr:ext cx="525145" cy="248920"/>
    <xdr:sp macro="" textlink="">
      <xdr:nvSpPr>
        <xdr:cNvPr id="623" name="テキスト ボックス 622"/>
        <xdr:cNvSpPr txBox="1"/>
      </xdr:nvSpPr>
      <xdr:spPr>
        <a:xfrm>
          <a:off x="10772775" y="1148969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172085</xdr:colOff>
      <xdr:row>68</xdr:row>
      <xdr:rowOff>25400</xdr:rowOff>
    </xdr:to>
    <xdr:cxnSp macro="">
      <xdr:nvCxnSpPr>
        <xdr:cNvPr id="624" name="直線コネクタ 623"/>
        <xdr:cNvCxnSpPr/>
      </xdr:nvCxnSpPr>
      <xdr:spPr>
        <a:xfrm>
          <a:off x="11249025" y="1125855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53975</xdr:rowOff>
    </xdr:from>
    <xdr:ext cx="525145" cy="248920"/>
    <xdr:sp macro="" textlink="">
      <xdr:nvSpPr>
        <xdr:cNvPr id="625" name="テキスト ボックス 624"/>
        <xdr:cNvSpPr txBox="1"/>
      </xdr:nvSpPr>
      <xdr:spPr>
        <a:xfrm>
          <a:off x="10772775" y="11122025"/>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172085</xdr:colOff>
      <xdr:row>81</xdr:row>
      <xdr:rowOff>80645</xdr:rowOff>
    </xdr:to>
    <xdr:sp macro="" textlink="">
      <xdr:nvSpPr>
        <xdr:cNvPr id="626" name="災害復旧費グラフ枠"/>
        <xdr:cNvSpPr/>
      </xdr:nvSpPr>
      <xdr:spPr>
        <a:xfrm>
          <a:off x="11249025" y="11258550"/>
          <a:ext cx="4238625"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72390</xdr:rowOff>
    </xdr:from>
    <xdr:to xmlns:xdr="http://schemas.openxmlformats.org/drawingml/2006/spreadsheetDrawing">
      <xdr:col>85</xdr:col>
      <xdr:colOff>126365</xdr:colOff>
      <xdr:row>79</xdr:row>
      <xdr:rowOff>43180</xdr:rowOff>
    </xdr:to>
    <xdr:cxnSp macro="">
      <xdr:nvCxnSpPr>
        <xdr:cNvPr id="627" name="直線コネクタ 626"/>
        <xdr:cNvCxnSpPr/>
      </xdr:nvCxnSpPr>
      <xdr:spPr>
        <a:xfrm flipV="1">
          <a:off x="14752320" y="11800840"/>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79</xdr:row>
      <xdr:rowOff>46990</xdr:rowOff>
    </xdr:from>
    <xdr:ext cx="249555" cy="254635"/>
    <xdr:sp macro="" textlink="">
      <xdr:nvSpPr>
        <xdr:cNvPr id="628" name="災害復旧費最小値テキスト"/>
        <xdr:cNvSpPr txBox="1"/>
      </xdr:nvSpPr>
      <xdr:spPr>
        <a:xfrm>
          <a:off x="14799310" y="1309624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43180</xdr:rowOff>
    </xdr:from>
    <xdr:to xmlns:xdr="http://schemas.openxmlformats.org/drawingml/2006/spreadsheetDrawing">
      <xdr:col>86</xdr:col>
      <xdr:colOff>25400</xdr:colOff>
      <xdr:row>79</xdr:row>
      <xdr:rowOff>43180</xdr:rowOff>
    </xdr:to>
    <xdr:cxnSp macro="">
      <xdr:nvCxnSpPr>
        <xdr:cNvPr id="629" name="直線コネクタ 628"/>
        <xdr:cNvCxnSpPr/>
      </xdr:nvCxnSpPr>
      <xdr:spPr>
        <a:xfrm>
          <a:off x="14665325" y="1309243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70</xdr:row>
      <xdr:rowOff>20320</xdr:rowOff>
    </xdr:from>
    <xdr:ext cx="534670" cy="248920"/>
    <xdr:sp macro="" textlink="">
      <xdr:nvSpPr>
        <xdr:cNvPr id="630" name="災害復旧費最大値テキスト"/>
        <xdr:cNvSpPr txBox="1"/>
      </xdr:nvSpPr>
      <xdr:spPr>
        <a:xfrm>
          <a:off x="14799310" y="115836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72390</xdr:rowOff>
    </xdr:from>
    <xdr:to xmlns:xdr="http://schemas.openxmlformats.org/drawingml/2006/spreadsheetDrawing">
      <xdr:col>86</xdr:col>
      <xdr:colOff>25400</xdr:colOff>
      <xdr:row>71</xdr:row>
      <xdr:rowOff>72390</xdr:rowOff>
    </xdr:to>
    <xdr:cxnSp macro="">
      <xdr:nvCxnSpPr>
        <xdr:cNvPr id="631" name="直線コネクタ 630"/>
        <xdr:cNvCxnSpPr/>
      </xdr:nvCxnSpPr>
      <xdr:spPr>
        <a:xfrm>
          <a:off x="14665325" y="1180084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43180</xdr:rowOff>
    </xdr:from>
    <xdr:to xmlns:xdr="http://schemas.openxmlformats.org/drawingml/2006/spreadsheetDrawing">
      <xdr:col>85</xdr:col>
      <xdr:colOff>127000</xdr:colOff>
      <xdr:row>79</xdr:row>
      <xdr:rowOff>43180</xdr:rowOff>
    </xdr:to>
    <xdr:cxnSp macro="">
      <xdr:nvCxnSpPr>
        <xdr:cNvPr id="632" name="直線コネクタ 631"/>
        <xdr:cNvCxnSpPr/>
      </xdr:nvCxnSpPr>
      <xdr:spPr>
        <a:xfrm>
          <a:off x="13989685" y="13092430"/>
          <a:ext cx="7645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77</xdr:row>
      <xdr:rowOff>95250</xdr:rowOff>
    </xdr:from>
    <xdr:ext cx="469900" cy="248920"/>
    <xdr:sp macro="" textlink="">
      <xdr:nvSpPr>
        <xdr:cNvPr id="633" name="災害復旧費平均値テキスト"/>
        <xdr:cNvSpPr txBox="1"/>
      </xdr:nvSpPr>
      <xdr:spPr>
        <a:xfrm>
          <a:off x="14799310" y="1281430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72390</xdr:rowOff>
    </xdr:from>
    <xdr:to xmlns:xdr="http://schemas.openxmlformats.org/drawingml/2006/spreadsheetDrawing">
      <xdr:col>85</xdr:col>
      <xdr:colOff>172085</xdr:colOff>
      <xdr:row>79</xdr:row>
      <xdr:rowOff>3810</xdr:rowOff>
    </xdr:to>
    <xdr:sp macro="" textlink="">
      <xdr:nvSpPr>
        <xdr:cNvPr id="634" name="フローチャート: 判断 633"/>
        <xdr:cNvSpPr/>
      </xdr:nvSpPr>
      <xdr:spPr>
        <a:xfrm>
          <a:off x="14703425" y="12956540"/>
          <a:ext cx="958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43180</xdr:rowOff>
    </xdr:from>
    <xdr:to xmlns:xdr="http://schemas.openxmlformats.org/drawingml/2006/spreadsheetDrawing">
      <xdr:col>81</xdr:col>
      <xdr:colOff>50800</xdr:colOff>
      <xdr:row>79</xdr:row>
      <xdr:rowOff>43180</xdr:rowOff>
    </xdr:to>
    <xdr:cxnSp macro="">
      <xdr:nvCxnSpPr>
        <xdr:cNvPr id="635" name="直線コネクタ 634"/>
        <xdr:cNvCxnSpPr/>
      </xdr:nvCxnSpPr>
      <xdr:spPr>
        <a:xfrm>
          <a:off x="13192760" y="13092430"/>
          <a:ext cx="7969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635</xdr:rowOff>
    </xdr:from>
    <xdr:to xmlns:xdr="http://schemas.openxmlformats.org/drawingml/2006/spreadsheetDrawing">
      <xdr:col>81</xdr:col>
      <xdr:colOff>101600</xdr:colOff>
      <xdr:row>78</xdr:row>
      <xdr:rowOff>100330</xdr:rowOff>
    </xdr:to>
    <xdr:sp macro="" textlink="">
      <xdr:nvSpPr>
        <xdr:cNvPr id="636" name="フローチャート: 判断 635"/>
        <xdr:cNvSpPr/>
      </xdr:nvSpPr>
      <xdr:spPr>
        <a:xfrm>
          <a:off x="13938885" y="128847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116840</xdr:rowOff>
    </xdr:from>
    <xdr:ext cx="466090" cy="252730"/>
    <xdr:sp macro="" textlink="">
      <xdr:nvSpPr>
        <xdr:cNvPr id="637" name="テキスト ボックス 636"/>
        <xdr:cNvSpPr txBox="1"/>
      </xdr:nvSpPr>
      <xdr:spPr>
        <a:xfrm>
          <a:off x="13773150" y="1267079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172085</xdr:colOff>
      <xdr:row>79</xdr:row>
      <xdr:rowOff>17780</xdr:rowOff>
    </xdr:from>
    <xdr:to xmlns:xdr="http://schemas.openxmlformats.org/drawingml/2006/spreadsheetDrawing">
      <xdr:col>76</xdr:col>
      <xdr:colOff>114300</xdr:colOff>
      <xdr:row>79</xdr:row>
      <xdr:rowOff>43180</xdr:rowOff>
    </xdr:to>
    <xdr:cxnSp macro="">
      <xdr:nvCxnSpPr>
        <xdr:cNvPr id="638" name="直線コネクタ 637"/>
        <xdr:cNvCxnSpPr/>
      </xdr:nvCxnSpPr>
      <xdr:spPr>
        <a:xfrm>
          <a:off x="12390120" y="13067030"/>
          <a:ext cx="80264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37465</xdr:rowOff>
    </xdr:from>
    <xdr:to xmlns:xdr="http://schemas.openxmlformats.org/drawingml/2006/spreadsheetDrawing">
      <xdr:col>76</xdr:col>
      <xdr:colOff>165100</xdr:colOff>
      <xdr:row>78</xdr:row>
      <xdr:rowOff>137160</xdr:rowOff>
    </xdr:to>
    <xdr:sp macro="" textlink="">
      <xdr:nvSpPr>
        <xdr:cNvPr id="639" name="フローチャート: 判断 638"/>
        <xdr:cNvSpPr/>
      </xdr:nvSpPr>
      <xdr:spPr>
        <a:xfrm>
          <a:off x="13141960" y="129216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153670</xdr:rowOff>
    </xdr:from>
    <xdr:ext cx="463550" cy="248920"/>
    <xdr:sp macro="" textlink="">
      <xdr:nvSpPr>
        <xdr:cNvPr id="640" name="テキスト ボックス 639"/>
        <xdr:cNvSpPr txBox="1"/>
      </xdr:nvSpPr>
      <xdr:spPr>
        <a:xfrm>
          <a:off x="12976225" y="1270762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157480</xdr:rowOff>
    </xdr:from>
    <xdr:to xmlns:xdr="http://schemas.openxmlformats.org/drawingml/2006/spreadsheetDrawing">
      <xdr:col>71</xdr:col>
      <xdr:colOff>172085</xdr:colOff>
      <xdr:row>79</xdr:row>
      <xdr:rowOff>17780</xdr:rowOff>
    </xdr:to>
    <xdr:cxnSp macro="">
      <xdr:nvCxnSpPr>
        <xdr:cNvPr id="641" name="直線コネクタ 640"/>
        <xdr:cNvCxnSpPr/>
      </xdr:nvCxnSpPr>
      <xdr:spPr>
        <a:xfrm>
          <a:off x="11580495" y="13041630"/>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80010</xdr:rowOff>
    </xdr:from>
    <xdr:to xmlns:xdr="http://schemas.openxmlformats.org/drawingml/2006/spreadsheetDrawing">
      <xdr:col>72</xdr:col>
      <xdr:colOff>38100</xdr:colOff>
      <xdr:row>79</xdr:row>
      <xdr:rowOff>11430</xdr:rowOff>
    </xdr:to>
    <xdr:sp macro="" textlink="">
      <xdr:nvSpPr>
        <xdr:cNvPr id="642" name="フローチャート: 判断 641"/>
        <xdr:cNvSpPr/>
      </xdr:nvSpPr>
      <xdr:spPr>
        <a:xfrm>
          <a:off x="12345035" y="1296416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28575</xdr:rowOff>
    </xdr:from>
    <xdr:ext cx="466090" cy="248920"/>
    <xdr:sp macro="" textlink="">
      <xdr:nvSpPr>
        <xdr:cNvPr id="643" name="テキスト ボックス 642"/>
        <xdr:cNvSpPr txBox="1"/>
      </xdr:nvSpPr>
      <xdr:spPr>
        <a:xfrm>
          <a:off x="12179300" y="1274762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113030</xdr:rowOff>
    </xdr:from>
    <xdr:to xmlns:xdr="http://schemas.openxmlformats.org/drawingml/2006/spreadsheetDrawing">
      <xdr:col>67</xdr:col>
      <xdr:colOff>101600</xdr:colOff>
      <xdr:row>79</xdr:row>
      <xdr:rowOff>44450</xdr:rowOff>
    </xdr:to>
    <xdr:sp macro="" textlink="">
      <xdr:nvSpPr>
        <xdr:cNvPr id="644" name="フローチャート: 判断 643"/>
        <xdr:cNvSpPr/>
      </xdr:nvSpPr>
      <xdr:spPr>
        <a:xfrm>
          <a:off x="11529695" y="129971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36195</xdr:rowOff>
    </xdr:from>
    <xdr:ext cx="466090" cy="254635"/>
    <xdr:sp macro="" textlink="">
      <xdr:nvSpPr>
        <xdr:cNvPr id="645" name="テキスト ボックス 644"/>
        <xdr:cNvSpPr txBox="1"/>
      </xdr:nvSpPr>
      <xdr:spPr>
        <a:xfrm>
          <a:off x="11363960" y="13085445"/>
          <a:ext cx="466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4635"/>
    <xdr:sp macro="" textlink="">
      <xdr:nvSpPr>
        <xdr:cNvPr id="646" name="テキスト ボックス 645"/>
        <xdr:cNvSpPr txBox="1"/>
      </xdr:nvSpPr>
      <xdr:spPr>
        <a:xfrm>
          <a:off x="1458214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62000" cy="254635"/>
    <xdr:sp macro="" textlink="">
      <xdr:nvSpPr>
        <xdr:cNvPr id="647" name="テキスト ボックス 646"/>
        <xdr:cNvSpPr txBox="1"/>
      </xdr:nvSpPr>
      <xdr:spPr>
        <a:xfrm>
          <a:off x="1381760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59460" cy="254635"/>
    <xdr:sp macro="" textlink="">
      <xdr:nvSpPr>
        <xdr:cNvPr id="648" name="テキスト ボックス 647"/>
        <xdr:cNvSpPr txBox="1"/>
      </xdr:nvSpPr>
      <xdr:spPr>
        <a:xfrm>
          <a:off x="13020675" y="13457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172085</xdr:colOff>
      <xdr:row>81</xdr:row>
      <xdr:rowOff>78105</xdr:rowOff>
    </xdr:from>
    <xdr:ext cx="762000" cy="254635"/>
    <xdr:sp macro="" textlink="">
      <xdr:nvSpPr>
        <xdr:cNvPr id="649" name="テキスト ボックス 648"/>
        <xdr:cNvSpPr txBox="1"/>
      </xdr:nvSpPr>
      <xdr:spPr>
        <a:xfrm>
          <a:off x="12218035"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62000" cy="254635"/>
    <xdr:sp macro="" textlink="">
      <xdr:nvSpPr>
        <xdr:cNvPr id="650" name="テキスト ボックス 649"/>
        <xdr:cNvSpPr txBox="1"/>
      </xdr:nvSpPr>
      <xdr:spPr>
        <a:xfrm>
          <a:off x="11408410" y="13457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162560</xdr:rowOff>
    </xdr:from>
    <xdr:to xmlns:xdr="http://schemas.openxmlformats.org/drawingml/2006/spreadsheetDrawing">
      <xdr:col>85</xdr:col>
      <xdr:colOff>172085</xdr:colOff>
      <xdr:row>79</xdr:row>
      <xdr:rowOff>93980</xdr:rowOff>
    </xdr:to>
    <xdr:sp macro="" textlink="">
      <xdr:nvSpPr>
        <xdr:cNvPr id="651" name="楕円 650"/>
        <xdr:cNvSpPr/>
      </xdr:nvSpPr>
      <xdr:spPr>
        <a:xfrm>
          <a:off x="14703425" y="13046710"/>
          <a:ext cx="958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172085</xdr:colOff>
      <xdr:row>78</xdr:row>
      <xdr:rowOff>78105</xdr:rowOff>
    </xdr:from>
    <xdr:ext cx="249555" cy="254635"/>
    <xdr:sp macro="" textlink="">
      <xdr:nvSpPr>
        <xdr:cNvPr id="652" name="災害復旧費該当値テキスト"/>
        <xdr:cNvSpPr txBox="1"/>
      </xdr:nvSpPr>
      <xdr:spPr>
        <a:xfrm>
          <a:off x="14799310" y="1296225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162560</xdr:rowOff>
    </xdr:from>
    <xdr:to xmlns:xdr="http://schemas.openxmlformats.org/drawingml/2006/spreadsheetDrawing">
      <xdr:col>81</xdr:col>
      <xdr:colOff>101600</xdr:colOff>
      <xdr:row>79</xdr:row>
      <xdr:rowOff>93980</xdr:rowOff>
    </xdr:to>
    <xdr:sp macro="" textlink="">
      <xdr:nvSpPr>
        <xdr:cNvPr id="653" name="楕円 652"/>
        <xdr:cNvSpPr/>
      </xdr:nvSpPr>
      <xdr:spPr>
        <a:xfrm>
          <a:off x="13938885" y="130467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85090</xdr:rowOff>
    </xdr:from>
    <xdr:ext cx="245745" cy="248920"/>
    <xdr:sp macro="" textlink="">
      <xdr:nvSpPr>
        <xdr:cNvPr id="654" name="テキスト ボックス 653"/>
        <xdr:cNvSpPr txBox="1"/>
      </xdr:nvSpPr>
      <xdr:spPr>
        <a:xfrm>
          <a:off x="13883640" y="13134340"/>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162560</xdr:rowOff>
    </xdr:from>
    <xdr:to xmlns:xdr="http://schemas.openxmlformats.org/drawingml/2006/spreadsheetDrawing">
      <xdr:col>76</xdr:col>
      <xdr:colOff>165100</xdr:colOff>
      <xdr:row>79</xdr:row>
      <xdr:rowOff>93980</xdr:rowOff>
    </xdr:to>
    <xdr:sp macro="" textlink="">
      <xdr:nvSpPr>
        <xdr:cNvPr id="655" name="楕円 654"/>
        <xdr:cNvSpPr/>
      </xdr:nvSpPr>
      <xdr:spPr>
        <a:xfrm>
          <a:off x="13141960" y="130467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172085</xdr:colOff>
      <xdr:row>79</xdr:row>
      <xdr:rowOff>85090</xdr:rowOff>
    </xdr:from>
    <xdr:ext cx="249555" cy="248920"/>
    <xdr:sp macro="" textlink="">
      <xdr:nvSpPr>
        <xdr:cNvPr id="656" name="テキスト ボックス 655"/>
        <xdr:cNvSpPr txBox="1"/>
      </xdr:nvSpPr>
      <xdr:spPr>
        <a:xfrm>
          <a:off x="13078460" y="131343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135890</xdr:rowOff>
    </xdr:from>
    <xdr:to xmlns:xdr="http://schemas.openxmlformats.org/drawingml/2006/spreadsheetDrawing">
      <xdr:col>72</xdr:col>
      <xdr:colOff>38100</xdr:colOff>
      <xdr:row>79</xdr:row>
      <xdr:rowOff>67310</xdr:rowOff>
    </xdr:to>
    <xdr:sp macro="" textlink="">
      <xdr:nvSpPr>
        <xdr:cNvPr id="657" name="楕円 656"/>
        <xdr:cNvSpPr/>
      </xdr:nvSpPr>
      <xdr:spPr>
        <a:xfrm>
          <a:off x="12345035" y="1302004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172085</xdr:colOff>
      <xdr:row>79</xdr:row>
      <xdr:rowOff>59055</xdr:rowOff>
    </xdr:from>
    <xdr:ext cx="378460" cy="248920"/>
    <xdr:sp macro="" textlink="">
      <xdr:nvSpPr>
        <xdr:cNvPr id="658" name="テキスト ボックス 657"/>
        <xdr:cNvSpPr txBox="1"/>
      </xdr:nvSpPr>
      <xdr:spPr>
        <a:xfrm>
          <a:off x="12218035" y="1310830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106680</xdr:rowOff>
    </xdr:from>
    <xdr:to xmlns:xdr="http://schemas.openxmlformats.org/drawingml/2006/spreadsheetDrawing">
      <xdr:col>67</xdr:col>
      <xdr:colOff>101600</xdr:colOff>
      <xdr:row>79</xdr:row>
      <xdr:rowOff>38735</xdr:rowOff>
    </xdr:to>
    <xdr:sp macro="" textlink="">
      <xdr:nvSpPr>
        <xdr:cNvPr id="659" name="楕円 658"/>
        <xdr:cNvSpPr/>
      </xdr:nvSpPr>
      <xdr:spPr>
        <a:xfrm>
          <a:off x="11529695" y="129908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55245</xdr:rowOff>
    </xdr:from>
    <xdr:ext cx="466090" cy="248920"/>
    <xdr:sp macro="" textlink="">
      <xdr:nvSpPr>
        <xdr:cNvPr id="660" name="テキスト ボックス 659"/>
        <xdr:cNvSpPr txBox="1"/>
      </xdr:nvSpPr>
      <xdr:spPr>
        <a:xfrm>
          <a:off x="11363960" y="127742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56515</xdr:rowOff>
    </xdr:from>
    <xdr:to xmlns:xdr="http://schemas.openxmlformats.org/drawingml/2006/spreadsheetDrawing">
      <xdr:col>89</xdr:col>
      <xdr:colOff>172085</xdr:colOff>
      <xdr:row>85</xdr:row>
      <xdr:rowOff>31115</xdr:rowOff>
    </xdr:to>
    <xdr:sp macro="" textlink="">
      <xdr:nvSpPr>
        <xdr:cNvPr id="661" name="正方形/長方形 660"/>
        <xdr:cNvSpPr/>
      </xdr:nvSpPr>
      <xdr:spPr>
        <a:xfrm>
          <a:off x="11249025" y="13766165"/>
          <a:ext cx="4238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56515</xdr:rowOff>
    </xdr:from>
    <xdr:to xmlns:xdr="http://schemas.openxmlformats.org/drawingml/2006/spreadsheetDrawing">
      <xdr:col>74</xdr:col>
      <xdr:colOff>0</xdr:colOff>
      <xdr:row>86</xdr:row>
      <xdr:rowOff>137160</xdr:rowOff>
    </xdr:to>
    <xdr:sp macro="" textlink="">
      <xdr:nvSpPr>
        <xdr:cNvPr id="662" name="正方形/長方形 661"/>
        <xdr:cNvSpPr/>
      </xdr:nvSpPr>
      <xdr:spPr>
        <a:xfrm>
          <a:off x="11357610"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87630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1357610"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56515</xdr:rowOff>
    </xdr:from>
    <xdr:to xmlns:xdr="http://schemas.openxmlformats.org/drawingml/2006/spreadsheetDrawing">
      <xdr:col>79</xdr:col>
      <xdr:colOff>63500</xdr:colOff>
      <xdr:row>86</xdr:row>
      <xdr:rowOff>137160</xdr:rowOff>
    </xdr:to>
    <xdr:sp macro="" textlink="">
      <xdr:nvSpPr>
        <xdr:cNvPr id="664" name="正方形/長方形 663"/>
        <xdr:cNvSpPr/>
      </xdr:nvSpPr>
      <xdr:spPr>
        <a:xfrm>
          <a:off x="12281535"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87630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2281535"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56515</xdr:rowOff>
    </xdr:from>
    <xdr:to xmlns:xdr="http://schemas.openxmlformats.org/drawingml/2006/spreadsheetDrawing">
      <xdr:col>85</xdr:col>
      <xdr:colOff>63500</xdr:colOff>
      <xdr:row>86</xdr:row>
      <xdr:rowOff>137160</xdr:rowOff>
    </xdr:to>
    <xdr:sp macro="" textlink="">
      <xdr:nvSpPr>
        <xdr:cNvPr id="666" name="正方形/長方形 665"/>
        <xdr:cNvSpPr/>
      </xdr:nvSpPr>
      <xdr:spPr>
        <a:xfrm>
          <a:off x="13314045" y="14096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77</xdr:col>
      <xdr:colOff>63500</xdr:colOff>
      <xdr:row>86</xdr:row>
      <xdr:rowOff>87630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3314045" y="14292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172085</xdr:colOff>
      <xdr:row>101</xdr:row>
      <xdr:rowOff>82550</xdr:rowOff>
    </xdr:to>
    <xdr:sp macro="" textlink="">
      <xdr:nvSpPr>
        <xdr:cNvPr id="668" name="正方形/長方形 667"/>
        <xdr:cNvSpPr/>
      </xdr:nvSpPr>
      <xdr:spPr>
        <a:xfrm>
          <a:off x="11249025" y="14560550"/>
          <a:ext cx="4238625" cy="22669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21615"/>
    <xdr:sp macro="" textlink="">
      <xdr:nvSpPr>
        <xdr:cNvPr id="669" name="テキスト ボックス 668"/>
        <xdr:cNvSpPr txBox="1"/>
      </xdr:nvSpPr>
      <xdr:spPr>
        <a:xfrm>
          <a:off x="11210925" y="14375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172085</xdr:colOff>
      <xdr:row>101</xdr:row>
      <xdr:rowOff>82550</xdr:rowOff>
    </xdr:to>
    <xdr:cxnSp macro="">
      <xdr:nvCxnSpPr>
        <xdr:cNvPr id="670" name="直線コネクタ 669"/>
        <xdr:cNvCxnSpPr/>
      </xdr:nvCxnSpPr>
      <xdr:spPr>
        <a:xfrm>
          <a:off x="11249025" y="1682750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172085</xdr:colOff>
      <xdr:row>99</xdr:row>
      <xdr:rowOff>99060</xdr:rowOff>
    </xdr:to>
    <xdr:cxnSp macro="">
      <xdr:nvCxnSpPr>
        <xdr:cNvPr id="671" name="直線コネクタ 670"/>
        <xdr:cNvCxnSpPr/>
      </xdr:nvCxnSpPr>
      <xdr:spPr>
        <a:xfrm>
          <a:off x="11249025" y="1650111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6380" cy="259080"/>
    <xdr:sp macro="" textlink="">
      <xdr:nvSpPr>
        <xdr:cNvPr id="672" name="テキスト ボックス 671"/>
        <xdr:cNvSpPr txBox="1"/>
      </xdr:nvSpPr>
      <xdr:spPr>
        <a:xfrm>
          <a:off x="11018520" y="163588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172085</xdr:colOff>
      <xdr:row>97</xdr:row>
      <xdr:rowOff>114935</xdr:rowOff>
    </xdr:to>
    <xdr:cxnSp macro="">
      <xdr:nvCxnSpPr>
        <xdr:cNvPr id="673" name="直線コネクタ 672"/>
        <xdr:cNvCxnSpPr/>
      </xdr:nvCxnSpPr>
      <xdr:spPr>
        <a:xfrm>
          <a:off x="11249025" y="1617408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25145" cy="252730"/>
    <xdr:sp macro="" textlink="">
      <xdr:nvSpPr>
        <xdr:cNvPr id="674" name="テキスト ボックス 673"/>
        <xdr:cNvSpPr txBox="1"/>
      </xdr:nvSpPr>
      <xdr:spPr>
        <a:xfrm>
          <a:off x="10772775" y="16031845"/>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172085</xdr:colOff>
      <xdr:row>95</xdr:row>
      <xdr:rowOff>132080</xdr:rowOff>
    </xdr:to>
    <xdr:cxnSp macro="">
      <xdr:nvCxnSpPr>
        <xdr:cNvPr id="675" name="直線コネクタ 674"/>
        <xdr:cNvCxnSpPr/>
      </xdr:nvCxnSpPr>
      <xdr:spPr>
        <a:xfrm>
          <a:off x="11249025" y="1584833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25145" cy="259080"/>
    <xdr:sp macro="" textlink="">
      <xdr:nvSpPr>
        <xdr:cNvPr id="676" name="テキスト ボックス 675"/>
        <xdr:cNvSpPr txBox="1"/>
      </xdr:nvSpPr>
      <xdr:spPr>
        <a:xfrm>
          <a:off x="10772775" y="157054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172085</xdr:colOff>
      <xdr:row>93</xdr:row>
      <xdr:rowOff>147955</xdr:rowOff>
    </xdr:to>
    <xdr:cxnSp macro="">
      <xdr:nvCxnSpPr>
        <xdr:cNvPr id="677" name="直線コネクタ 676"/>
        <xdr:cNvCxnSpPr/>
      </xdr:nvCxnSpPr>
      <xdr:spPr>
        <a:xfrm>
          <a:off x="11249025" y="1552130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25145" cy="252730"/>
    <xdr:sp macro="" textlink="">
      <xdr:nvSpPr>
        <xdr:cNvPr id="678" name="テキスト ボックス 677"/>
        <xdr:cNvSpPr txBox="1"/>
      </xdr:nvSpPr>
      <xdr:spPr>
        <a:xfrm>
          <a:off x="10772775" y="15379700"/>
          <a:ext cx="525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172085</xdr:colOff>
      <xdr:row>91</xdr:row>
      <xdr:rowOff>164465</xdr:rowOff>
    </xdr:to>
    <xdr:cxnSp macro="">
      <xdr:nvCxnSpPr>
        <xdr:cNvPr id="679" name="直線コネクタ 678"/>
        <xdr:cNvCxnSpPr/>
      </xdr:nvCxnSpPr>
      <xdr:spPr>
        <a:xfrm>
          <a:off x="11249025" y="1519491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25145" cy="258445"/>
    <xdr:sp macro="" textlink="">
      <xdr:nvSpPr>
        <xdr:cNvPr id="680" name="テキスト ボックス 679"/>
        <xdr:cNvSpPr txBox="1"/>
      </xdr:nvSpPr>
      <xdr:spPr>
        <a:xfrm>
          <a:off x="10772775" y="1505267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8255</xdr:rowOff>
    </xdr:from>
    <xdr:to xmlns:xdr="http://schemas.openxmlformats.org/drawingml/2006/spreadsheetDrawing">
      <xdr:col>89</xdr:col>
      <xdr:colOff>172085</xdr:colOff>
      <xdr:row>90</xdr:row>
      <xdr:rowOff>8255</xdr:rowOff>
    </xdr:to>
    <xdr:cxnSp macro="">
      <xdr:nvCxnSpPr>
        <xdr:cNvPr id="681" name="直線コネクタ 680"/>
        <xdr:cNvCxnSpPr/>
      </xdr:nvCxnSpPr>
      <xdr:spPr>
        <a:xfrm>
          <a:off x="11249025" y="14873605"/>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37465</xdr:rowOff>
    </xdr:from>
    <xdr:ext cx="593090" cy="254635"/>
    <xdr:sp macro="" textlink="">
      <xdr:nvSpPr>
        <xdr:cNvPr id="682" name="テキスト ボックス 681"/>
        <xdr:cNvSpPr txBox="1"/>
      </xdr:nvSpPr>
      <xdr:spPr>
        <a:xfrm>
          <a:off x="10708640" y="14737715"/>
          <a:ext cx="593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172085</xdr:colOff>
      <xdr:row>88</xdr:row>
      <xdr:rowOff>25400</xdr:rowOff>
    </xdr:to>
    <xdr:cxnSp macro="">
      <xdr:nvCxnSpPr>
        <xdr:cNvPr id="683" name="直線コネクタ 682"/>
        <xdr:cNvCxnSpPr/>
      </xdr:nvCxnSpPr>
      <xdr:spPr>
        <a:xfrm>
          <a:off x="11249025" y="14560550"/>
          <a:ext cx="4238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53975</xdr:rowOff>
    </xdr:from>
    <xdr:ext cx="593090" cy="248920"/>
    <xdr:sp macro="" textlink="">
      <xdr:nvSpPr>
        <xdr:cNvPr id="684" name="テキスト ボックス 683"/>
        <xdr:cNvSpPr txBox="1"/>
      </xdr:nvSpPr>
      <xdr:spPr>
        <a:xfrm>
          <a:off x="10708640" y="14424025"/>
          <a:ext cx="593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172085</xdr:colOff>
      <xdr:row>101</xdr:row>
      <xdr:rowOff>82550</xdr:rowOff>
    </xdr:to>
    <xdr:sp macro="" textlink="">
      <xdr:nvSpPr>
        <xdr:cNvPr id="685" name="公債費グラフ枠"/>
        <xdr:cNvSpPr/>
      </xdr:nvSpPr>
      <xdr:spPr>
        <a:xfrm>
          <a:off x="11249025" y="14560550"/>
          <a:ext cx="4238625" cy="22669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5080</xdr:rowOff>
    </xdr:from>
    <xdr:to xmlns:xdr="http://schemas.openxmlformats.org/drawingml/2006/spreadsheetDrawing">
      <xdr:col>85</xdr:col>
      <xdr:colOff>126365</xdr:colOff>
      <xdr:row>98</xdr:row>
      <xdr:rowOff>119380</xdr:rowOff>
    </xdr:to>
    <xdr:cxnSp macro="">
      <xdr:nvCxnSpPr>
        <xdr:cNvPr id="686" name="直線コネクタ 685"/>
        <xdr:cNvCxnSpPr/>
      </xdr:nvCxnSpPr>
      <xdr:spPr>
        <a:xfrm flipV="1">
          <a:off x="14752320" y="1487043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98</xdr:row>
      <xdr:rowOff>123190</xdr:rowOff>
    </xdr:from>
    <xdr:ext cx="469900" cy="252730"/>
    <xdr:sp macro="" textlink="">
      <xdr:nvSpPr>
        <xdr:cNvPr id="687" name="公債費最小値テキスト"/>
        <xdr:cNvSpPr txBox="1"/>
      </xdr:nvSpPr>
      <xdr:spPr>
        <a:xfrm>
          <a:off x="14799310" y="163537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88" name="直線コネクタ 687"/>
        <xdr:cNvCxnSpPr/>
      </xdr:nvCxnSpPr>
      <xdr:spPr>
        <a:xfrm>
          <a:off x="14665325" y="1634998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88</xdr:row>
      <xdr:rowOff>121285</xdr:rowOff>
    </xdr:from>
    <xdr:ext cx="598805" cy="248920"/>
    <xdr:sp macro="" textlink="">
      <xdr:nvSpPr>
        <xdr:cNvPr id="689" name="公債費最大値テキスト"/>
        <xdr:cNvSpPr txBox="1"/>
      </xdr:nvSpPr>
      <xdr:spPr>
        <a:xfrm>
          <a:off x="14799310" y="1465643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5080</xdr:rowOff>
    </xdr:from>
    <xdr:to xmlns:xdr="http://schemas.openxmlformats.org/drawingml/2006/spreadsheetDrawing">
      <xdr:col>86</xdr:col>
      <xdr:colOff>25400</xdr:colOff>
      <xdr:row>90</xdr:row>
      <xdr:rowOff>5080</xdr:rowOff>
    </xdr:to>
    <xdr:cxnSp macro="">
      <xdr:nvCxnSpPr>
        <xdr:cNvPr id="690" name="直線コネクタ 689"/>
        <xdr:cNvCxnSpPr/>
      </xdr:nvCxnSpPr>
      <xdr:spPr>
        <a:xfrm>
          <a:off x="14665325" y="1487043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109220</xdr:rowOff>
    </xdr:from>
    <xdr:to xmlns:xdr="http://schemas.openxmlformats.org/drawingml/2006/spreadsheetDrawing">
      <xdr:col>85</xdr:col>
      <xdr:colOff>127000</xdr:colOff>
      <xdr:row>92</xdr:row>
      <xdr:rowOff>31750</xdr:rowOff>
    </xdr:to>
    <xdr:cxnSp macro="">
      <xdr:nvCxnSpPr>
        <xdr:cNvPr id="691" name="直線コネクタ 690"/>
        <xdr:cNvCxnSpPr/>
      </xdr:nvCxnSpPr>
      <xdr:spPr>
        <a:xfrm flipV="1">
          <a:off x="13989685" y="15139670"/>
          <a:ext cx="76454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172085</xdr:colOff>
      <xdr:row>95</xdr:row>
      <xdr:rowOff>2540</xdr:rowOff>
    </xdr:from>
    <xdr:ext cx="534670" cy="259080"/>
    <xdr:sp macro="" textlink="">
      <xdr:nvSpPr>
        <xdr:cNvPr id="692" name="公債費平均値テキスト"/>
        <xdr:cNvSpPr txBox="1"/>
      </xdr:nvSpPr>
      <xdr:spPr>
        <a:xfrm>
          <a:off x="14799310" y="15718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24130</xdr:rowOff>
    </xdr:from>
    <xdr:to xmlns:xdr="http://schemas.openxmlformats.org/drawingml/2006/spreadsheetDrawing">
      <xdr:col>85</xdr:col>
      <xdr:colOff>172085</xdr:colOff>
      <xdr:row>95</xdr:row>
      <xdr:rowOff>125730</xdr:rowOff>
    </xdr:to>
    <xdr:sp macro="" textlink="">
      <xdr:nvSpPr>
        <xdr:cNvPr id="693" name="フローチャート: 判断 692"/>
        <xdr:cNvSpPr/>
      </xdr:nvSpPr>
      <xdr:spPr>
        <a:xfrm>
          <a:off x="14703425" y="157403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31750</xdr:rowOff>
    </xdr:from>
    <xdr:to xmlns:xdr="http://schemas.openxmlformats.org/drawingml/2006/spreadsheetDrawing">
      <xdr:col>81</xdr:col>
      <xdr:colOff>50800</xdr:colOff>
      <xdr:row>92</xdr:row>
      <xdr:rowOff>69215</xdr:rowOff>
    </xdr:to>
    <xdr:cxnSp macro="">
      <xdr:nvCxnSpPr>
        <xdr:cNvPr id="694" name="直線コネクタ 693"/>
        <xdr:cNvCxnSpPr/>
      </xdr:nvCxnSpPr>
      <xdr:spPr>
        <a:xfrm flipV="1">
          <a:off x="13192760" y="15233650"/>
          <a:ext cx="7969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86360</xdr:rowOff>
    </xdr:from>
    <xdr:to xmlns:xdr="http://schemas.openxmlformats.org/drawingml/2006/spreadsheetDrawing">
      <xdr:col>81</xdr:col>
      <xdr:colOff>101600</xdr:colOff>
      <xdr:row>96</xdr:row>
      <xdr:rowOff>15875</xdr:rowOff>
    </xdr:to>
    <xdr:sp macro="" textlink="">
      <xdr:nvSpPr>
        <xdr:cNvPr id="695" name="フローチャート: 判断 694"/>
        <xdr:cNvSpPr/>
      </xdr:nvSpPr>
      <xdr:spPr>
        <a:xfrm>
          <a:off x="13938885" y="15802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6985</xdr:rowOff>
    </xdr:from>
    <xdr:ext cx="530860" cy="252730"/>
    <xdr:sp macro="" textlink="">
      <xdr:nvSpPr>
        <xdr:cNvPr id="696" name="テキスト ボックス 695"/>
        <xdr:cNvSpPr txBox="1"/>
      </xdr:nvSpPr>
      <xdr:spPr>
        <a:xfrm>
          <a:off x="13759180" y="1589468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172085</xdr:colOff>
      <xdr:row>92</xdr:row>
      <xdr:rowOff>69215</xdr:rowOff>
    </xdr:from>
    <xdr:to xmlns:xdr="http://schemas.openxmlformats.org/drawingml/2006/spreadsheetDrawing">
      <xdr:col>76</xdr:col>
      <xdr:colOff>114300</xdr:colOff>
      <xdr:row>92</xdr:row>
      <xdr:rowOff>113665</xdr:rowOff>
    </xdr:to>
    <xdr:cxnSp macro="">
      <xdr:nvCxnSpPr>
        <xdr:cNvPr id="697" name="直線コネクタ 696"/>
        <xdr:cNvCxnSpPr/>
      </xdr:nvCxnSpPr>
      <xdr:spPr>
        <a:xfrm flipV="1">
          <a:off x="12390120" y="15271115"/>
          <a:ext cx="80264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74930</xdr:rowOff>
    </xdr:from>
    <xdr:to xmlns:xdr="http://schemas.openxmlformats.org/drawingml/2006/spreadsheetDrawing">
      <xdr:col>76</xdr:col>
      <xdr:colOff>165100</xdr:colOff>
      <xdr:row>96</xdr:row>
      <xdr:rowOff>5080</xdr:rowOff>
    </xdr:to>
    <xdr:sp macro="" textlink="">
      <xdr:nvSpPr>
        <xdr:cNvPr id="698" name="フローチャート: 判断 697"/>
        <xdr:cNvSpPr/>
      </xdr:nvSpPr>
      <xdr:spPr>
        <a:xfrm>
          <a:off x="13141960" y="157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167640</xdr:rowOff>
    </xdr:from>
    <xdr:ext cx="530860" cy="252730"/>
    <xdr:sp macro="" textlink="">
      <xdr:nvSpPr>
        <xdr:cNvPr id="699" name="テキスト ボックス 698"/>
        <xdr:cNvSpPr txBox="1"/>
      </xdr:nvSpPr>
      <xdr:spPr>
        <a:xfrm>
          <a:off x="12943840" y="1588389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113665</xdr:rowOff>
    </xdr:from>
    <xdr:to xmlns:xdr="http://schemas.openxmlformats.org/drawingml/2006/spreadsheetDrawing">
      <xdr:col>71</xdr:col>
      <xdr:colOff>172085</xdr:colOff>
      <xdr:row>92</xdr:row>
      <xdr:rowOff>149860</xdr:rowOff>
    </xdr:to>
    <xdr:cxnSp macro="">
      <xdr:nvCxnSpPr>
        <xdr:cNvPr id="700" name="直線コネクタ 699"/>
        <xdr:cNvCxnSpPr/>
      </xdr:nvCxnSpPr>
      <xdr:spPr>
        <a:xfrm flipV="1">
          <a:off x="11580495" y="15315565"/>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65405</xdr:rowOff>
    </xdr:from>
    <xdr:to xmlns:xdr="http://schemas.openxmlformats.org/drawingml/2006/spreadsheetDrawing">
      <xdr:col>72</xdr:col>
      <xdr:colOff>38100</xdr:colOff>
      <xdr:row>95</xdr:row>
      <xdr:rowOff>167005</xdr:rowOff>
    </xdr:to>
    <xdr:sp macro="" textlink="">
      <xdr:nvSpPr>
        <xdr:cNvPr id="701" name="フローチャート: 判断 700"/>
        <xdr:cNvSpPr/>
      </xdr:nvSpPr>
      <xdr:spPr>
        <a:xfrm>
          <a:off x="12345035" y="15781655"/>
          <a:ext cx="831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158115</xdr:rowOff>
    </xdr:from>
    <xdr:ext cx="528320" cy="252730"/>
    <xdr:sp macro="" textlink="">
      <xdr:nvSpPr>
        <xdr:cNvPr id="702" name="テキスト ボックス 701"/>
        <xdr:cNvSpPr txBox="1"/>
      </xdr:nvSpPr>
      <xdr:spPr>
        <a:xfrm>
          <a:off x="12146915" y="158743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67945</xdr:rowOff>
    </xdr:from>
    <xdr:to xmlns:xdr="http://schemas.openxmlformats.org/drawingml/2006/spreadsheetDrawing">
      <xdr:col>67</xdr:col>
      <xdr:colOff>101600</xdr:colOff>
      <xdr:row>95</xdr:row>
      <xdr:rowOff>169545</xdr:rowOff>
    </xdr:to>
    <xdr:sp macro="" textlink="">
      <xdr:nvSpPr>
        <xdr:cNvPr id="703" name="フローチャート: 判断 702"/>
        <xdr:cNvSpPr/>
      </xdr:nvSpPr>
      <xdr:spPr>
        <a:xfrm>
          <a:off x="11529695" y="157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160655</xdr:rowOff>
    </xdr:from>
    <xdr:ext cx="530860" cy="259080"/>
    <xdr:sp macro="" textlink="">
      <xdr:nvSpPr>
        <xdr:cNvPr id="704" name="テキスト ボックス 703"/>
        <xdr:cNvSpPr txBox="1"/>
      </xdr:nvSpPr>
      <xdr:spPr>
        <a:xfrm>
          <a:off x="11349990" y="158769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458214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38176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59460" cy="259080"/>
    <xdr:sp macro="" textlink="">
      <xdr:nvSpPr>
        <xdr:cNvPr id="707" name="テキスト ボックス 706"/>
        <xdr:cNvSpPr txBox="1"/>
      </xdr:nvSpPr>
      <xdr:spPr>
        <a:xfrm>
          <a:off x="13020675" y="168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172085</xdr:colOff>
      <xdr:row>101</xdr:row>
      <xdr:rowOff>80010</xdr:rowOff>
    </xdr:from>
    <xdr:ext cx="762000" cy="259080"/>
    <xdr:sp macro="" textlink="">
      <xdr:nvSpPr>
        <xdr:cNvPr id="708" name="テキスト ボックス 707"/>
        <xdr:cNvSpPr txBox="1"/>
      </xdr:nvSpPr>
      <xdr:spPr>
        <a:xfrm>
          <a:off x="1221803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140841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58420</xdr:rowOff>
    </xdr:from>
    <xdr:to xmlns:xdr="http://schemas.openxmlformats.org/drawingml/2006/spreadsheetDrawing">
      <xdr:col>85</xdr:col>
      <xdr:colOff>172085</xdr:colOff>
      <xdr:row>91</xdr:row>
      <xdr:rowOff>160020</xdr:rowOff>
    </xdr:to>
    <xdr:sp macro="" textlink="">
      <xdr:nvSpPr>
        <xdr:cNvPr id="710" name="楕円 709"/>
        <xdr:cNvSpPr/>
      </xdr:nvSpPr>
      <xdr:spPr>
        <a:xfrm>
          <a:off x="14703425" y="150888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172085</xdr:colOff>
      <xdr:row>90</xdr:row>
      <xdr:rowOff>79375</xdr:rowOff>
    </xdr:from>
    <xdr:ext cx="534670" cy="257810"/>
    <xdr:sp macro="" textlink="">
      <xdr:nvSpPr>
        <xdr:cNvPr id="711" name="公債費該当値テキスト"/>
        <xdr:cNvSpPr txBox="1"/>
      </xdr:nvSpPr>
      <xdr:spPr>
        <a:xfrm>
          <a:off x="14799310" y="149447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152400</xdr:rowOff>
    </xdr:from>
    <xdr:to xmlns:xdr="http://schemas.openxmlformats.org/drawingml/2006/spreadsheetDrawing">
      <xdr:col>81</xdr:col>
      <xdr:colOff>101600</xdr:colOff>
      <xdr:row>92</xdr:row>
      <xdr:rowOff>82550</xdr:rowOff>
    </xdr:to>
    <xdr:sp macro="" textlink="">
      <xdr:nvSpPr>
        <xdr:cNvPr id="712" name="楕円 711"/>
        <xdr:cNvSpPr/>
      </xdr:nvSpPr>
      <xdr:spPr>
        <a:xfrm>
          <a:off x="13938885" y="151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90</xdr:row>
      <xdr:rowOff>97790</xdr:rowOff>
    </xdr:from>
    <xdr:ext cx="530860" cy="252730"/>
    <xdr:sp macro="" textlink="">
      <xdr:nvSpPr>
        <xdr:cNvPr id="713" name="テキスト ボックス 712"/>
        <xdr:cNvSpPr txBox="1"/>
      </xdr:nvSpPr>
      <xdr:spPr>
        <a:xfrm>
          <a:off x="13759180" y="1496314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18415</xdr:rowOff>
    </xdr:from>
    <xdr:to xmlns:xdr="http://schemas.openxmlformats.org/drawingml/2006/spreadsheetDrawing">
      <xdr:col>76</xdr:col>
      <xdr:colOff>165100</xdr:colOff>
      <xdr:row>92</xdr:row>
      <xdr:rowOff>120650</xdr:rowOff>
    </xdr:to>
    <xdr:sp macro="" textlink="">
      <xdr:nvSpPr>
        <xdr:cNvPr id="714" name="楕円 713"/>
        <xdr:cNvSpPr/>
      </xdr:nvSpPr>
      <xdr:spPr>
        <a:xfrm>
          <a:off x="13141960" y="15220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90</xdr:row>
      <xdr:rowOff>133985</xdr:rowOff>
    </xdr:from>
    <xdr:ext cx="530860" cy="257810"/>
    <xdr:sp macro="" textlink="">
      <xdr:nvSpPr>
        <xdr:cNvPr id="715" name="テキスト ボックス 714"/>
        <xdr:cNvSpPr txBox="1"/>
      </xdr:nvSpPr>
      <xdr:spPr>
        <a:xfrm>
          <a:off x="12943840" y="1499933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92</xdr:row>
      <xdr:rowOff>63500</xdr:rowOff>
    </xdr:from>
    <xdr:to xmlns:xdr="http://schemas.openxmlformats.org/drawingml/2006/spreadsheetDrawing">
      <xdr:col>72</xdr:col>
      <xdr:colOff>38100</xdr:colOff>
      <xdr:row>92</xdr:row>
      <xdr:rowOff>164465</xdr:rowOff>
    </xdr:to>
    <xdr:sp macro="" textlink="">
      <xdr:nvSpPr>
        <xdr:cNvPr id="716" name="楕円 715"/>
        <xdr:cNvSpPr/>
      </xdr:nvSpPr>
      <xdr:spPr>
        <a:xfrm>
          <a:off x="12345035" y="15265400"/>
          <a:ext cx="831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91</xdr:row>
      <xdr:rowOff>9525</xdr:rowOff>
    </xdr:from>
    <xdr:ext cx="528320" cy="252730"/>
    <xdr:sp macro="" textlink="">
      <xdr:nvSpPr>
        <xdr:cNvPr id="717" name="テキスト ボックス 716"/>
        <xdr:cNvSpPr txBox="1"/>
      </xdr:nvSpPr>
      <xdr:spPr>
        <a:xfrm>
          <a:off x="12146915" y="150399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99060</xdr:rowOff>
    </xdr:from>
    <xdr:to xmlns:xdr="http://schemas.openxmlformats.org/drawingml/2006/spreadsheetDrawing">
      <xdr:col>67</xdr:col>
      <xdr:colOff>101600</xdr:colOff>
      <xdr:row>93</xdr:row>
      <xdr:rowOff>29210</xdr:rowOff>
    </xdr:to>
    <xdr:sp macro="" textlink="">
      <xdr:nvSpPr>
        <xdr:cNvPr id="718" name="楕円 717"/>
        <xdr:cNvSpPr/>
      </xdr:nvSpPr>
      <xdr:spPr>
        <a:xfrm>
          <a:off x="11529695" y="153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45720</xdr:rowOff>
    </xdr:from>
    <xdr:ext cx="530860" cy="259080"/>
    <xdr:sp macro="" textlink="">
      <xdr:nvSpPr>
        <xdr:cNvPr id="719" name="テキスト ボックス 718"/>
        <xdr:cNvSpPr txBox="1"/>
      </xdr:nvSpPr>
      <xdr:spPr>
        <a:xfrm>
          <a:off x="11349990" y="15076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56515</xdr:rowOff>
    </xdr:from>
    <xdr:to xmlns:xdr="http://schemas.openxmlformats.org/drawingml/2006/spreadsheetDrawing">
      <xdr:col>120</xdr:col>
      <xdr:colOff>114300</xdr:colOff>
      <xdr:row>25</xdr:row>
      <xdr:rowOff>31115</xdr:rowOff>
    </xdr:to>
    <xdr:sp macro="" textlink="">
      <xdr:nvSpPr>
        <xdr:cNvPr id="720" name="正方形/長方形 719"/>
        <xdr:cNvSpPr/>
      </xdr:nvSpPr>
      <xdr:spPr>
        <a:xfrm>
          <a:off x="16520160" y="3860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56515</xdr:rowOff>
    </xdr:from>
    <xdr:to xmlns:xdr="http://schemas.openxmlformats.org/drawingml/2006/spreadsheetDrawing">
      <xdr:col>104</xdr:col>
      <xdr:colOff>127000</xdr:colOff>
      <xdr:row>26</xdr:row>
      <xdr:rowOff>137160</xdr:rowOff>
    </xdr:to>
    <xdr:sp macro="" textlink="">
      <xdr:nvSpPr>
        <xdr:cNvPr id="721" name="正方形/長方形 720"/>
        <xdr:cNvSpPr/>
      </xdr:nvSpPr>
      <xdr:spPr>
        <a:xfrm>
          <a:off x="1664716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87630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664716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56515</xdr:rowOff>
    </xdr:from>
    <xdr:to xmlns:xdr="http://schemas.openxmlformats.org/drawingml/2006/spreadsheetDrawing">
      <xdr:col>110</xdr:col>
      <xdr:colOff>0</xdr:colOff>
      <xdr:row>26</xdr:row>
      <xdr:rowOff>137160</xdr:rowOff>
    </xdr:to>
    <xdr:sp macro="" textlink="">
      <xdr:nvSpPr>
        <xdr:cNvPr id="723" name="正方形/長方形 722"/>
        <xdr:cNvSpPr/>
      </xdr:nvSpPr>
      <xdr:spPr>
        <a:xfrm>
          <a:off x="1755267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87630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755267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56515</xdr:rowOff>
    </xdr:from>
    <xdr:to xmlns:xdr="http://schemas.openxmlformats.org/drawingml/2006/spreadsheetDrawing">
      <xdr:col>116</xdr:col>
      <xdr:colOff>0</xdr:colOff>
      <xdr:row>26</xdr:row>
      <xdr:rowOff>137160</xdr:rowOff>
    </xdr:to>
    <xdr:sp macro="" textlink="">
      <xdr:nvSpPr>
        <xdr:cNvPr id="725" name="正方形/長方形 724"/>
        <xdr:cNvSpPr/>
      </xdr:nvSpPr>
      <xdr:spPr>
        <a:xfrm>
          <a:off x="18585180" y="4190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26</xdr:row>
      <xdr:rowOff>87630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18585180" y="4386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80645</xdr:rowOff>
    </xdr:to>
    <xdr:sp macro="" textlink="">
      <xdr:nvSpPr>
        <xdr:cNvPr id="727" name="正方形/長方形 726"/>
        <xdr:cNvSpPr/>
      </xdr:nvSpPr>
      <xdr:spPr>
        <a:xfrm>
          <a:off x="16520160" y="4654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885" cy="221615"/>
    <xdr:sp macro="" textlink="">
      <xdr:nvSpPr>
        <xdr:cNvPr id="728" name="テキスト ボックス 727"/>
        <xdr:cNvSpPr txBox="1"/>
      </xdr:nvSpPr>
      <xdr:spPr>
        <a:xfrm>
          <a:off x="16500475" y="4469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9" name="直線コネクタ 728"/>
        <xdr:cNvCxnSpPr/>
      </xdr:nvCxnSpPr>
      <xdr:spPr>
        <a:xfrm>
          <a:off x="16520160" y="6856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30" name="直線コネクタ 729"/>
        <xdr:cNvCxnSpPr/>
      </xdr:nvCxnSpPr>
      <xdr:spPr>
        <a:xfrm>
          <a:off x="16520160" y="648843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46380" cy="254635"/>
    <xdr:sp macro="" textlink="">
      <xdr:nvSpPr>
        <xdr:cNvPr id="731" name="テキスト ボックス 730"/>
        <xdr:cNvSpPr txBox="1"/>
      </xdr:nvSpPr>
      <xdr:spPr>
        <a:xfrm>
          <a:off x="16308070" y="6352540"/>
          <a:ext cx="246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32" name="直線コネクタ 731"/>
        <xdr:cNvCxnSpPr/>
      </xdr:nvCxnSpPr>
      <xdr:spPr>
        <a:xfrm>
          <a:off x="16520160" y="612076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61010" cy="254635"/>
    <xdr:sp macro="" textlink="">
      <xdr:nvSpPr>
        <xdr:cNvPr id="733" name="テキスト ボックス 732"/>
        <xdr:cNvSpPr txBox="1"/>
      </xdr:nvSpPr>
      <xdr:spPr>
        <a:xfrm>
          <a:off x="16108045" y="5984875"/>
          <a:ext cx="4610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137160</xdr:rowOff>
    </xdr:from>
    <xdr:to xmlns:xdr="http://schemas.openxmlformats.org/drawingml/2006/spreadsheetDrawing">
      <xdr:col>120</xdr:col>
      <xdr:colOff>114300</xdr:colOff>
      <xdr:row>34</xdr:row>
      <xdr:rowOff>137160</xdr:rowOff>
    </xdr:to>
    <xdr:cxnSp macro="">
      <xdr:nvCxnSpPr>
        <xdr:cNvPr id="734" name="直線コネクタ 733"/>
        <xdr:cNvCxnSpPr/>
      </xdr:nvCxnSpPr>
      <xdr:spPr>
        <a:xfrm>
          <a:off x="16520160" y="57569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165100</xdr:rowOff>
    </xdr:from>
    <xdr:ext cx="527685" cy="250825"/>
    <xdr:sp macro="" textlink="">
      <xdr:nvSpPr>
        <xdr:cNvPr id="735" name="テキスト ボックス 734"/>
        <xdr:cNvSpPr txBox="1"/>
      </xdr:nvSpPr>
      <xdr:spPr>
        <a:xfrm>
          <a:off x="16043910" y="5619750"/>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99695</xdr:rowOff>
    </xdr:from>
    <xdr:to xmlns:xdr="http://schemas.openxmlformats.org/drawingml/2006/spreadsheetDrawing">
      <xdr:col>120</xdr:col>
      <xdr:colOff>114300</xdr:colOff>
      <xdr:row>32</xdr:row>
      <xdr:rowOff>99695</xdr:rowOff>
    </xdr:to>
    <xdr:cxnSp macro="">
      <xdr:nvCxnSpPr>
        <xdr:cNvPr id="736" name="直線コネクタ 735"/>
        <xdr:cNvCxnSpPr/>
      </xdr:nvCxnSpPr>
      <xdr:spPr>
        <a:xfrm>
          <a:off x="16520160" y="538924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128905</xdr:rowOff>
    </xdr:from>
    <xdr:ext cx="527685" cy="248920"/>
    <xdr:sp macro="" textlink="">
      <xdr:nvSpPr>
        <xdr:cNvPr id="737" name="テキスト ボックス 736"/>
        <xdr:cNvSpPr txBox="1"/>
      </xdr:nvSpPr>
      <xdr:spPr>
        <a:xfrm>
          <a:off x="16043910" y="525335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62230</xdr:rowOff>
    </xdr:from>
    <xdr:to xmlns:xdr="http://schemas.openxmlformats.org/drawingml/2006/spreadsheetDrawing">
      <xdr:col>120</xdr:col>
      <xdr:colOff>114300</xdr:colOff>
      <xdr:row>30</xdr:row>
      <xdr:rowOff>62230</xdr:rowOff>
    </xdr:to>
    <xdr:cxnSp macro="">
      <xdr:nvCxnSpPr>
        <xdr:cNvPr id="738" name="直線コネクタ 737"/>
        <xdr:cNvCxnSpPr/>
      </xdr:nvCxnSpPr>
      <xdr:spPr>
        <a:xfrm>
          <a:off x="16520160" y="502158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91440</xdr:rowOff>
    </xdr:from>
    <xdr:ext cx="527685" cy="248920"/>
    <xdr:sp macro="" textlink="">
      <xdr:nvSpPr>
        <xdr:cNvPr id="739" name="テキスト ボックス 738"/>
        <xdr:cNvSpPr txBox="1"/>
      </xdr:nvSpPr>
      <xdr:spPr>
        <a:xfrm>
          <a:off x="16043910" y="4885690"/>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6520160" y="4654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53975</xdr:rowOff>
    </xdr:from>
    <xdr:ext cx="527685" cy="248920"/>
    <xdr:sp macro="" textlink="">
      <xdr:nvSpPr>
        <xdr:cNvPr id="741" name="テキスト ボックス 740"/>
        <xdr:cNvSpPr txBox="1"/>
      </xdr:nvSpPr>
      <xdr:spPr>
        <a:xfrm>
          <a:off x="16043910" y="451802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80645</xdr:rowOff>
    </xdr:to>
    <xdr:sp macro="" textlink="">
      <xdr:nvSpPr>
        <xdr:cNvPr id="742" name="諸支出金グラフ枠"/>
        <xdr:cNvSpPr/>
      </xdr:nvSpPr>
      <xdr:spPr>
        <a:xfrm>
          <a:off x="16520160" y="4654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149860</xdr:rowOff>
    </xdr:from>
    <xdr:to xmlns:xdr="http://schemas.openxmlformats.org/drawingml/2006/spreadsheetDrawing">
      <xdr:col>116</xdr:col>
      <xdr:colOff>62865</xdr:colOff>
      <xdr:row>39</xdr:row>
      <xdr:rowOff>43180</xdr:rowOff>
    </xdr:to>
    <xdr:cxnSp macro="">
      <xdr:nvCxnSpPr>
        <xdr:cNvPr id="743" name="直線コネクタ 742"/>
        <xdr:cNvCxnSpPr/>
      </xdr:nvCxnSpPr>
      <xdr:spPr>
        <a:xfrm flipV="1">
          <a:off x="20023455" y="527431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69215</xdr:rowOff>
    </xdr:from>
    <xdr:ext cx="247015" cy="254635"/>
    <xdr:sp macro="" textlink="">
      <xdr:nvSpPr>
        <xdr:cNvPr id="744" name="諸支出金最小値テキスト"/>
        <xdr:cNvSpPr txBox="1"/>
      </xdr:nvSpPr>
      <xdr:spPr>
        <a:xfrm>
          <a:off x="20076160" y="6514465"/>
          <a:ext cx="247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45" name="直線コネクタ 744"/>
        <xdr:cNvCxnSpPr/>
      </xdr:nvCxnSpPr>
      <xdr:spPr>
        <a:xfrm>
          <a:off x="19954875" y="648843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97155</xdr:rowOff>
    </xdr:from>
    <xdr:ext cx="532130" cy="250190"/>
    <xdr:sp macro="" textlink="">
      <xdr:nvSpPr>
        <xdr:cNvPr id="746" name="諸支出金最大値テキスト"/>
        <xdr:cNvSpPr txBox="1"/>
      </xdr:nvSpPr>
      <xdr:spPr>
        <a:xfrm>
          <a:off x="20076160" y="5056505"/>
          <a:ext cx="532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149860</xdr:rowOff>
    </xdr:from>
    <xdr:to xmlns:xdr="http://schemas.openxmlformats.org/drawingml/2006/spreadsheetDrawing">
      <xdr:col>116</xdr:col>
      <xdr:colOff>152400</xdr:colOff>
      <xdr:row>31</xdr:row>
      <xdr:rowOff>149860</xdr:rowOff>
    </xdr:to>
    <xdr:cxnSp macro="">
      <xdr:nvCxnSpPr>
        <xdr:cNvPr id="747" name="直線コネクタ 746"/>
        <xdr:cNvCxnSpPr/>
      </xdr:nvCxnSpPr>
      <xdr:spPr>
        <a:xfrm>
          <a:off x="19954875" y="52743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172085</xdr:colOff>
      <xdr:row>39</xdr:row>
      <xdr:rowOff>43180</xdr:rowOff>
    </xdr:from>
    <xdr:to xmlns:xdr="http://schemas.openxmlformats.org/drawingml/2006/spreadsheetDrawing">
      <xdr:col>116</xdr:col>
      <xdr:colOff>63500</xdr:colOff>
      <xdr:row>39</xdr:row>
      <xdr:rowOff>43180</xdr:rowOff>
    </xdr:to>
    <xdr:cxnSp macro="">
      <xdr:nvCxnSpPr>
        <xdr:cNvPr id="748" name="直線コネクタ 747"/>
        <xdr:cNvCxnSpPr/>
      </xdr:nvCxnSpPr>
      <xdr:spPr>
        <a:xfrm>
          <a:off x="19273520" y="6488430"/>
          <a:ext cx="7518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156845</xdr:rowOff>
    </xdr:from>
    <xdr:ext cx="375920" cy="248285"/>
    <xdr:sp macro="" textlink="">
      <xdr:nvSpPr>
        <xdr:cNvPr id="749" name="諸支出金平均値テキスト"/>
        <xdr:cNvSpPr txBox="1"/>
      </xdr:nvSpPr>
      <xdr:spPr>
        <a:xfrm>
          <a:off x="20076160" y="6271895"/>
          <a:ext cx="3759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133985</xdr:rowOff>
    </xdr:from>
    <xdr:to xmlns:xdr="http://schemas.openxmlformats.org/drawingml/2006/spreadsheetDrawing">
      <xdr:col>116</xdr:col>
      <xdr:colOff>114300</xdr:colOff>
      <xdr:row>39</xdr:row>
      <xdr:rowOff>65405</xdr:rowOff>
    </xdr:to>
    <xdr:sp macro="" textlink="">
      <xdr:nvSpPr>
        <xdr:cNvPr id="750" name="フローチャート: 判断 749"/>
        <xdr:cNvSpPr/>
      </xdr:nvSpPr>
      <xdr:spPr>
        <a:xfrm>
          <a:off x="19974560" y="641413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43180</xdr:rowOff>
    </xdr:from>
    <xdr:to xmlns:xdr="http://schemas.openxmlformats.org/drawingml/2006/spreadsheetDrawing">
      <xdr:col>111</xdr:col>
      <xdr:colOff>172085</xdr:colOff>
      <xdr:row>39</xdr:row>
      <xdr:rowOff>43180</xdr:rowOff>
    </xdr:to>
    <xdr:cxnSp macro="">
      <xdr:nvCxnSpPr>
        <xdr:cNvPr id="751" name="直線コネクタ 750"/>
        <xdr:cNvCxnSpPr/>
      </xdr:nvCxnSpPr>
      <xdr:spPr>
        <a:xfrm>
          <a:off x="18463895" y="64884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156845</xdr:rowOff>
    </xdr:from>
    <xdr:to xmlns:xdr="http://schemas.openxmlformats.org/drawingml/2006/spreadsheetDrawing">
      <xdr:col>112</xdr:col>
      <xdr:colOff>38100</xdr:colOff>
      <xdr:row>39</xdr:row>
      <xdr:rowOff>88265</xdr:rowOff>
    </xdr:to>
    <xdr:sp macro="" textlink="">
      <xdr:nvSpPr>
        <xdr:cNvPr id="752" name="フローチャート: 判断 751"/>
        <xdr:cNvSpPr/>
      </xdr:nvSpPr>
      <xdr:spPr>
        <a:xfrm>
          <a:off x="19228435" y="6436995"/>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104140</xdr:rowOff>
    </xdr:from>
    <xdr:ext cx="313690" cy="254635"/>
    <xdr:sp macro="" textlink="">
      <xdr:nvSpPr>
        <xdr:cNvPr id="753" name="テキスト ボックス 752"/>
        <xdr:cNvSpPr txBox="1"/>
      </xdr:nvSpPr>
      <xdr:spPr>
        <a:xfrm>
          <a:off x="19122390" y="621919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43180</xdr:rowOff>
    </xdr:from>
    <xdr:to xmlns:xdr="http://schemas.openxmlformats.org/drawingml/2006/spreadsheetDrawing">
      <xdr:col>107</xdr:col>
      <xdr:colOff>50800</xdr:colOff>
      <xdr:row>39</xdr:row>
      <xdr:rowOff>43180</xdr:rowOff>
    </xdr:to>
    <xdr:cxnSp macro="">
      <xdr:nvCxnSpPr>
        <xdr:cNvPr id="754" name="直線コネクタ 753"/>
        <xdr:cNvCxnSpPr/>
      </xdr:nvCxnSpPr>
      <xdr:spPr>
        <a:xfrm>
          <a:off x="17666970" y="6488430"/>
          <a:ext cx="7969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155575</xdr:rowOff>
    </xdr:from>
    <xdr:to xmlns:xdr="http://schemas.openxmlformats.org/drawingml/2006/spreadsheetDrawing">
      <xdr:col>107</xdr:col>
      <xdr:colOff>101600</xdr:colOff>
      <xdr:row>39</xdr:row>
      <xdr:rowOff>86995</xdr:rowOff>
    </xdr:to>
    <xdr:sp macro="" textlink="">
      <xdr:nvSpPr>
        <xdr:cNvPr id="755" name="フローチャート: 判断 754"/>
        <xdr:cNvSpPr/>
      </xdr:nvSpPr>
      <xdr:spPr>
        <a:xfrm>
          <a:off x="18413095" y="64357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102870</xdr:rowOff>
    </xdr:from>
    <xdr:ext cx="311150" cy="254635"/>
    <xdr:sp macro="" textlink="">
      <xdr:nvSpPr>
        <xdr:cNvPr id="756" name="テキスト ボックス 755"/>
        <xdr:cNvSpPr txBox="1"/>
      </xdr:nvSpPr>
      <xdr:spPr>
        <a:xfrm>
          <a:off x="18325465" y="6217920"/>
          <a:ext cx="3111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172085</xdr:colOff>
      <xdr:row>39</xdr:row>
      <xdr:rowOff>42545</xdr:rowOff>
    </xdr:from>
    <xdr:to xmlns:xdr="http://schemas.openxmlformats.org/drawingml/2006/spreadsheetDrawing">
      <xdr:col>102</xdr:col>
      <xdr:colOff>114300</xdr:colOff>
      <xdr:row>39</xdr:row>
      <xdr:rowOff>43180</xdr:rowOff>
    </xdr:to>
    <xdr:cxnSp macro="">
      <xdr:nvCxnSpPr>
        <xdr:cNvPr id="757" name="直線コネクタ 756"/>
        <xdr:cNvCxnSpPr/>
      </xdr:nvCxnSpPr>
      <xdr:spPr>
        <a:xfrm>
          <a:off x="16864330" y="6487795"/>
          <a:ext cx="8026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155575</xdr:rowOff>
    </xdr:from>
    <xdr:to xmlns:xdr="http://schemas.openxmlformats.org/drawingml/2006/spreadsheetDrawing">
      <xdr:col>102</xdr:col>
      <xdr:colOff>165100</xdr:colOff>
      <xdr:row>39</xdr:row>
      <xdr:rowOff>86995</xdr:rowOff>
    </xdr:to>
    <xdr:sp macro="" textlink="">
      <xdr:nvSpPr>
        <xdr:cNvPr id="758" name="フローチャート: 判断 757"/>
        <xdr:cNvSpPr/>
      </xdr:nvSpPr>
      <xdr:spPr>
        <a:xfrm>
          <a:off x="17616170" y="64357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102870</xdr:rowOff>
    </xdr:from>
    <xdr:ext cx="313690" cy="254635"/>
    <xdr:sp macro="" textlink="">
      <xdr:nvSpPr>
        <xdr:cNvPr id="759" name="テキスト ボックス 758"/>
        <xdr:cNvSpPr txBox="1"/>
      </xdr:nvSpPr>
      <xdr:spPr>
        <a:xfrm>
          <a:off x="17528540" y="621792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144780</xdr:rowOff>
    </xdr:from>
    <xdr:to xmlns:xdr="http://schemas.openxmlformats.org/drawingml/2006/spreadsheetDrawing">
      <xdr:col>98</xdr:col>
      <xdr:colOff>38100</xdr:colOff>
      <xdr:row>39</xdr:row>
      <xdr:rowOff>76200</xdr:rowOff>
    </xdr:to>
    <xdr:sp macro="" textlink="">
      <xdr:nvSpPr>
        <xdr:cNvPr id="760" name="フローチャート: 判断 759"/>
        <xdr:cNvSpPr/>
      </xdr:nvSpPr>
      <xdr:spPr>
        <a:xfrm>
          <a:off x="16819245" y="642493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172085</xdr:colOff>
      <xdr:row>37</xdr:row>
      <xdr:rowOff>93345</xdr:rowOff>
    </xdr:from>
    <xdr:ext cx="378460" cy="248920"/>
    <xdr:sp macro="" textlink="">
      <xdr:nvSpPr>
        <xdr:cNvPr id="761" name="テキスト ボックス 760"/>
        <xdr:cNvSpPr txBox="1"/>
      </xdr:nvSpPr>
      <xdr:spPr>
        <a:xfrm>
          <a:off x="16692245" y="620839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59460" cy="254635"/>
    <xdr:sp macro="" textlink="">
      <xdr:nvSpPr>
        <xdr:cNvPr id="762" name="テキスト ボックス 761"/>
        <xdr:cNvSpPr txBox="1"/>
      </xdr:nvSpPr>
      <xdr:spPr>
        <a:xfrm>
          <a:off x="1985327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172085</xdr:colOff>
      <xdr:row>41</xdr:row>
      <xdr:rowOff>78105</xdr:rowOff>
    </xdr:from>
    <xdr:ext cx="762000" cy="254635"/>
    <xdr:sp macro="" textlink="">
      <xdr:nvSpPr>
        <xdr:cNvPr id="763" name="テキスト ボックス 762"/>
        <xdr:cNvSpPr txBox="1"/>
      </xdr:nvSpPr>
      <xdr:spPr>
        <a:xfrm>
          <a:off x="1910143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62000" cy="254635"/>
    <xdr:sp macro="" textlink="">
      <xdr:nvSpPr>
        <xdr:cNvPr id="764" name="テキスト ボックス 763"/>
        <xdr:cNvSpPr txBox="1"/>
      </xdr:nvSpPr>
      <xdr:spPr>
        <a:xfrm>
          <a:off x="18291810"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59460" cy="254635"/>
    <xdr:sp macro="" textlink="">
      <xdr:nvSpPr>
        <xdr:cNvPr id="765" name="テキスト ボックス 764"/>
        <xdr:cNvSpPr txBox="1"/>
      </xdr:nvSpPr>
      <xdr:spPr>
        <a:xfrm>
          <a:off x="17494885" y="6853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172085</xdr:colOff>
      <xdr:row>41</xdr:row>
      <xdr:rowOff>78105</xdr:rowOff>
    </xdr:from>
    <xdr:ext cx="762000" cy="254635"/>
    <xdr:sp macro="" textlink="">
      <xdr:nvSpPr>
        <xdr:cNvPr id="766" name="テキスト ボックス 765"/>
        <xdr:cNvSpPr txBox="1"/>
      </xdr:nvSpPr>
      <xdr:spPr>
        <a:xfrm>
          <a:off x="16692245" y="6853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162560</xdr:rowOff>
    </xdr:from>
    <xdr:to xmlns:xdr="http://schemas.openxmlformats.org/drawingml/2006/spreadsheetDrawing">
      <xdr:col>116</xdr:col>
      <xdr:colOff>114300</xdr:colOff>
      <xdr:row>39</xdr:row>
      <xdr:rowOff>93980</xdr:rowOff>
    </xdr:to>
    <xdr:sp macro="" textlink="">
      <xdr:nvSpPr>
        <xdr:cNvPr id="767" name="楕円 766"/>
        <xdr:cNvSpPr/>
      </xdr:nvSpPr>
      <xdr:spPr>
        <a:xfrm>
          <a:off x="19974560" y="64427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112395</xdr:rowOff>
    </xdr:from>
    <xdr:ext cx="247015" cy="254635"/>
    <xdr:sp macro="" textlink="">
      <xdr:nvSpPr>
        <xdr:cNvPr id="768" name="諸支出金該当値テキスト"/>
        <xdr:cNvSpPr txBox="1"/>
      </xdr:nvSpPr>
      <xdr:spPr>
        <a:xfrm>
          <a:off x="20076160" y="6392545"/>
          <a:ext cx="247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162560</xdr:rowOff>
    </xdr:from>
    <xdr:to xmlns:xdr="http://schemas.openxmlformats.org/drawingml/2006/spreadsheetDrawing">
      <xdr:col>112</xdr:col>
      <xdr:colOff>38100</xdr:colOff>
      <xdr:row>39</xdr:row>
      <xdr:rowOff>93980</xdr:rowOff>
    </xdr:to>
    <xdr:sp macro="" textlink="">
      <xdr:nvSpPr>
        <xdr:cNvPr id="769" name="楕円 768"/>
        <xdr:cNvSpPr/>
      </xdr:nvSpPr>
      <xdr:spPr>
        <a:xfrm>
          <a:off x="19228435" y="644271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85090</xdr:rowOff>
    </xdr:from>
    <xdr:ext cx="243205" cy="248920"/>
    <xdr:sp macro="" textlink="">
      <xdr:nvSpPr>
        <xdr:cNvPr id="770" name="テキスト ボックス 769"/>
        <xdr:cNvSpPr txBox="1"/>
      </xdr:nvSpPr>
      <xdr:spPr>
        <a:xfrm>
          <a:off x="19154775" y="6530340"/>
          <a:ext cx="243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162560</xdr:rowOff>
    </xdr:from>
    <xdr:to xmlns:xdr="http://schemas.openxmlformats.org/drawingml/2006/spreadsheetDrawing">
      <xdr:col>107</xdr:col>
      <xdr:colOff>101600</xdr:colOff>
      <xdr:row>39</xdr:row>
      <xdr:rowOff>93980</xdr:rowOff>
    </xdr:to>
    <xdr:sp macro="" textlink="">
      <xdr:nvSpPr>
        <xdr:cNvPr id="771" name="楕円 770"/>
        <xdr:cNvSpPr/>
      </xdr:nvSpPr>
      <xdr:spPr>
        <a:xfrm>
          <a:off x="18413095" y="64427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85090</xdr:rowOff>
    </xdr:from>
    <xdr:ext cx="245745" cy="248920"/>
    <xdr:sp macro="" textlink="">
      <xdr:nvSpPr>
        <xdr:cNvPr id="772" name="テキスト ボックス 771"/>
        <xdr:cNvSpPr txBox="1"/>
      </xdr:nvSpPr>
      <xdr:spPr>
        <a:xfrm>
          <a:off x="18357850" y="6530340"/>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162560</xdr:rowOff>
    </xdr:from>
    <xdr:to xmlns:xdr="http://schemas.openxmlformats.org/drawingml/2006/spreadsheetDrawing">
      <xdr:col>102</xdr:col>
      <xdr:colOff>165100</xdr:colOff>
      <xdr:row>39</xdr:row>
      <xdr:rowOff>93980</xdr:rowOff>
    </xdr:to>
    <xdr:sp macro="" textlink="">
      <xdr:nvSpPr>
        <xdr:cNvPr id="773" name="楕円 772"/>
        <xdr:cNvSpPr/>
      </xdr:nvSpPr>
      <xdr:spPr>
        <a:xfrm>
          <a:off x="17616170" y="64427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172085</xdr:colOff>
      <xdr:row>39</xdr:row>
      <xdr:rowOff>85090</xdr:rowOff>
    </xdr:from>
    <xdr:ext cx="249555" cy="248920"/>
    <xdr:sp macro="" textlink="">
      <xdr:nvSpPr>
        <xdr:cNvPr id="774" name="テキスト ボックス 773"/>
        <xdr:cNvSpPr txBox="1"/>
      </xdr:nvSpPr>
      <xdr:spPr>
        <a:xfrm>
          <a:off x="17552670" y="65303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161925</xdr:rowOff>
    </xdr:from>
    <xdr:to xmlns:xdr="http://schemas.openxmlformats.org/drawingml/2006/spreadsheetDrawing">
      <xdr:col>98</xdr:col>
      <xdr:colOff>38100</xdr:colOff>
      <xdr:row>39</xdr:row>
      <xdr:rowOff>93345</xdr:rowOff>
    </xdr:to>
    <xdr:sp macro="" textlink="">
      <xdr:nvSpPr>
        <xdr:cNvPr id="775" name="楕円 774"/>
        <xdr:cNvSpPr/>
      </xdr:nvSpPr>
      <xdr:spPr>
        <a:xfrm>
          <a:off x="16819245" y="6442075"/>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85090</xdr:rowOff>
    </xdr:from>
    <xdr:ext cx="243205" cy="248920"/>
    <xdr:sp macro="" textlink="">
      <xdr:nvSpPr>
        <xdr:cNvPr id="776" name="テキスト ボックス 775"/>
        <xdr:cNvSpPr txBox="1"/>
      </xdr:nvSpPr>
      <xdr:spPr>
        <a:xfrm>
          <a:off x="16745585" y="6530340"/>
          <a:ext cx="243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56515</xdr:rowOff>
    </xdr:from>
    <xdr:to xmlns:xdr="http://schemas.openxmlformats.org/drawingml/2006/spreadsheetDrawing">
      <xdr:col>120</xdr:col>
      <xdr:colOff>114300</xdr:colOff>
      <xdr:row>45</xdr:row>
      <xdr:rowOff>31115</xdr:rowOff>
    </xdr:to>
    <xdr:sp macro="" textlink="">
      <xdr:nvSpPr>
        <xdr:cNvPr id="777" name="正方形/長方形 776"/>
        <xdr:cNvSpPr/>
      </xdr:nvSpPr>
      <xdr:spPr>
        <a:xfrm>
          <a:off x="16520160" y="7162165"/>
          <a:ext cx="424434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56515</xdr:rowOff>
    </xdr:from>
    <xdr:to xmlns:xdr="http://schemas.openxmlformats.org/drawingml/2006/spreadsheetDrawing">
      <xdr:col>104</xdr:col>
      <xdr:colOff>127000</xdr:colOff>
      <xdr:row>46</xdr:row>
      <xdr:rowOff>137160</xdr:rowOff>
    </xdr:to>
    <xdr:sp macro="" textlink="">
      <xdr:nvSpPr>
        <xdr:cNvPr id="778" name="正方形/長方形 777"/>
        <xdr:cNvSpPr/>
      </xdr:nvSpPr>
      <xdr:spPr>
        <a:xfrm>
          <a:off x="1664716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87630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664716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56515</xdr:rowOff>
    </xdr:from>
    <xdr:to xmlns:xdr="http://schemas.openxmlformats.org/drawingml/2006/spreadsheetDrawing">
      <xdr:col>110</xdr:col>
      <xdr:colOff>0</xdr:colOff>
      <xdr:row>46</xdr:row>
      <xdr:rowOff>137160</xdr:rowOff>
    </xdr:to>
    <xdr:sp macro="" textlink="">
      <xdr:nvSpPr>
        <xdr:cNvPr id="780" name="正方形/長方形 779"/>
        <xdr:cNvSpPr/>
      </xdr:nvSpPr>
      <xdr:spPr>
        <a:xfrm>
          <a:off x="1755267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87630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755267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56515</xdr:rowOff>
    </xdr:from>
    <xdr:to xmlns:xdr="http://schemas.openxmlformats.org/drawingml/2006/spreadsheetDrawing">
      <xdr:col>116</xdr:col>
      <xdr:colOff>0</xdr:colOff>
      <xdr:row>46</xdr:row>
      <xdr:rowOff>137160</xdr:rowOff>
    </xdr:to>
    <xdr:sp macro="" textlink="">
      <xdr:nvSpPr>
        <xdr:cNvPr id="782" name="正方形/長方形 781"/>
        <xdr:cNvSpPr/>
      </xdr:nvSpPr>
      <xdr:spPr>
        <a:xfrm>
          <a:off x="18585180" y="7492365"/>
          <a:ext cx="137668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mlns:xdr="http://schemas.openxmlformats.org/drawingml/2006/spreadsheetDrawing">
      <xdr:col>108</xdr:col>
      <xdr:colOff>0</xdr:colOff>
      <xdr:row>46</xdr:row>
      <xdr:rowOff>87630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18585180" y="7688580"/>
          <a:ext cx="137668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80645</xdr:rowOff>
    </xdr:to>
    <xdr:sp macro="" textlink="">
      <xdr:nvSpPr>
        <xdr:cNvPr id="784" name="正方形/長方形 783"/>
        <xdr:cNvSpPr/>
      </xdr:nvSpPr>
      <xdr:spPr>
        <a:xfrm>
          <a:off x="16520160" y="7956550"/>
          <a:ext cx="424434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885" cy="221615"/>
    <xdr:sp macro="" textlink="">
      <xdr:nvSpPr>
        <xdr:cNvPr id="785" name="テキスト ボックス 784"/>
        <xdr:cNvSpPr txBox="1"/>
      </xdr:nvSpPr>
      <xdr:spPr>
        <a:xfrm>
          <a:off x="16500475" y="7771765"/>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86" name="直線コネクタ 785"/>
        <xdr:cNvCxnSpPr/>
      </xdr:nvCxnSpPr>
      <xdr:spPr>
        <a:xfrm>
          <a:off x="16520160" y="10158095"/>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137160</xdr:rowOff>
    </xdr:from>
    <xdr:to xmlns:xdr="http://schemas.openxmlformats.org/drawingml/2006/spreadsheetDrawing">
      <xdr:col>120</xdr:col>
      <xdr:colOff>114300</xdr:colOff>
      <xdr:row>54</xdr:row>
      <xdr:rowOff>137160</xdr:rowOff>
    </xdr:to>
    <xdr:cxnSp macro="">
      <xdr:nvCxnSpPr>
        <xdr:cNvPr id="787" name="直線コネクタ 786"/>
        <xdr:cNvCxnSpPr/>
      </xdr:nvCxnSpPr>
      <xdr:spPr>
        <a:xfrm>
          <a:off x="16520160" y="905891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6380" cy="250825"/>
    <xdr:sp macro="" textlink="">
      <xdr:nvSpPr>
        <xdr:cNvPr id="788" name="テキスト ボックス 787"/>
        <xdr:cNvSpPr txBox="1"/>
      </xdr:nvSpPr>
      <xdr:spPr>
        <a:xfrm>
          <a:off x="16308070" y="892175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6520160" y="7956550"/>
          <a:ext cx="42443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53975</xdr:rowOff>
    </xdr:from>
    <xdr:ext cx="246380" cy="248920"/>
    <xdr:sp macro="" textlink="">
      <xdr:nvSpPr>
        <xdr:cNvPr id="790" name="テキスト ボックス 789"/>
        <xdr:cNvSpPr txBox="1"/>
      </xdr:nvSpPr>
      <xdr:spPr>
        <a:xfrm>
          <a:off x="16308070" y="7820025"/>
          <a:ext cx="246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80645</xdr:rowOff>
    </xdr:to>
    <xdr:sp macro="" textlink="">
      <xdr:nvSpPr>
        <xdr:cNvPr id="791" name="前年度繰上充用金グラフ枠"/>
        <xdr:cNvSpPr/>
      </xdr:nvSpPr>
      <xdr:spPr>
        <a:xfrm>
          <a:off x="16520160" y="7956550"/>
          <a:ext cx="424434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137160</xdr:rowOff>
    </xdr:from>
    <xdr:to xmlns:xdr="http://schemas.openxmlformats.org/drawingml/2006/spreadsheetDrawing">
      <xdr:col>116</xdr:col>
      <xdr:colOff>62865</xdr:colOff>
      <xdr:row>54</xdr:row>
      <xdr:rowOff>137160</xdr:rowOff>
    </xdr:to>
    <xdr:cxnSp macro="">
      <xdr:nvCxnSpPr>
        <xdr:cNvPr id="792" name="直線コネクタ 791"/>
        <xdr:cNvCxnSpPr/>
      </xdr:nvCxnSpPr>
      <xdr:spPr>
        <a:xfrm>
          <a:off x="20023455" y="90589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9525</xdr:rowOff>
    </xdr:from>
    <xdr:ext cx="247015" cy="254635"/>
    <xdr:sp macro="" textlink="">
      <xdr:nvSpPr>
        <xdr:cNvPr id="793" name="前年度繰上充用金最小値テキスト"/>
        <xdr:cNvSpPr txBox="1"/>
      </xdr:nvSpPr>
      <xdr:spPr>
        <a:xfrm>
          <a:off x="20076160" y="9096375"/>
          <a:ext cx="247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137160</xdr:rowOff>
    </xdr:from>
    <xdr:to xmlns:xdr="http://schemas.openxmlformats.org/drawingml/2006/spreadsheetDrawing">
      <xdr:col>116</xdr:col>
      <xdr:colOff>152400</xdr:colOff>
      <xdr:row>54</xdr:row>
      <xdr:rowOff>137160</xdr:rowOff>
    </xdr:to>
    <xdr:cxnSp macro="">
      <xdr:nvCxnSpPr>
        <xdr:cNvPr id="794" name="直線コネクタ 793"/>
        <xdr:cNvCxnSpPr/>
      </xdr:nvCxnSpPr>
      <xdr:spPr>
        <a:xfrm>
          <a:off x="19954875" y="90589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9525</xdr:rowOff>
    </xdr:from>
    <xdr:ext cx="247015" cy="254635"/>
    <xdr:sp macro="" textlink="">
      <xdr:nvSpPr>
        <xdr:cNvPr id="795" name="前年度繰上充用金最大値テキスト"/>
        <xdr:cNvSpPr txBox="1"/>
      </xdr:nvSpPr>
      <xdr:spPr>
        <a:xfrm>
          <a:off x="20076160" y="8766175"/>
          <a:ext cx="247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137160</xdr:rowOff>
    </xdr:from>
    <xdr:to xmlns:xdr="http://schemas.openxmlformats.org/drawingml/2006/spreadsheetDrawing">
      <xdr:col>116</xdr:col>
      <xdr:colOff>152400</xdr:colOff>
      <xdr:row>54</xdr:row>
      <xdr:rowOff>137160</xdr:rowOff>
    </xdr:to>
    <xdr:cxnSp macro="">
      <xdr:nvCxnSpPr>
        <xdr:cNvPr id="796" name="直線コネクタ 795"/>
        <xdr:cNvCxnSpPr/>
      </xdr:nvCxnSpPr>
      <xdr:spPr>
        <a:xfrm>
          <a:off x="19954875" y="9058910"/>
          <a:ext cx="1593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172085</xdr:colOff>
      <xdr:row>54</xdr:row>
      <xdr:rowOff>137160</xdr:rowOff>
    </xdr:from>
    <xdr:to xmlns:xdr="http://schemas.openxmlformats.org/drawingml/2006/spreadsheetDrawing">
      <xdr:col>116</xdr:col>
      <xdr:colOff>63500</xdr:colOff>
      <xdr:row>54</xdr:row>
      <xdr:rowOff>137160</xdr:rowOff>
    </xdr:to>
    <xdr:cxnSp macro="">
      <xdr:nvCxnSpPr>
        <xdr:cNvPr id="797" name="直線コネクタ 796"/>
        <xdr:cNvCxnSpPr/>
      </xdr:nvCxnSpPr>
      <xdr:spPr>
        <a:xfrm>
          <a:off x="19273520" y="9058910"/>
          <a:ext cx="7518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66040</xdr:rowOff>
    </xdr:from>
    <xdr:ext cx="247015" cy="254635"/>
    <xdr:sp macro="" textlink="">
      <xdr:nvSpPr>
        <xdr:cNvPr id="798" name="前年度繰上充用金平均値テキスト"/>
        <xdr:cNvSpPr txBox="1"/>
      </xdr:nvSpPr>
      <xdr:spPr>
        <a:xfrm>
          <a:off x="20076160" y="8987790"/>
          <a:ext cx="24701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87630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19974560" y="90093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137160</xdr:rowOff>
    </xdr:from>
    <xdr:to xmlns:xdr="http://schemas.openxmlformats.org/drawingml/2006/spreadsheetDrawing">
      <xdr:col>111</xdr:col>
      <xdr:colOff>172085</xdr:colOff>
      <xdr:row>54</xdr:row>
      <xdr:rowOff>137160</xdr:rowOff>
    </xdr:to>
    <xdr:cxnSp macro="">
      <xdr:nvCxnSpPr>
        <xdr:cNvPr id="800" name="直線コネクタ 799"/>
        <xdr:cNvCxnSpPr/>
      </xdr:nvCxnSpPr>
      <xdr:spPr>
        <a:xfrm>
          <a:off x="18463895" y="90589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87630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19228435" y="900938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9525</xdr:rowOff>
    </xdr:from>
    <xdr:ext cx="243205" cy="254635"/>
    <xdr:sp macro="" textlink="">
      <xdr:nvSpPr>
        <xdr:cNvPr id="802" name="テキスト ボックス 801"/>
        <xdr:cNvSpPr txBox="1"/>
      </xdr:nvSpPr>
      <xdr:spPr>
        <a:xfrm>
          <a:off x="19154775" y="9096375"/>
          <a:ext cx="2432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137160</xdr:rowOff>
    </xdr:from>
    <xdr:to xmlns:xdr="http://schemas.openxmlformats.org/drawingml/2006/spreadsheetDrawing">
      <xdr:col>107</xdr:col>
      <xdr:colOff>50800</xdr:colOff>
      <xdr:row>54</xdr:row>
      <xdr:rowOff>137160</xdr:rowOff>
    </xdr:to>
    <xdr:cxnSp macro="">
      <xdr:nvCxnSpPr>
        <xdr:cNvPr id="803" name="直線コネクタ 802"/>
        <xdr:cNvCxnSpPr/>
      </xdr:nvCxnSpPr>
      <xdr:spPr>
        <a:xfrm>
          <a:off x="17666970" y="9058910"/>
          <a:ext cx="7969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87630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18413095" y="90093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9525</xdr:rowOff>
    </xdr:from>
    <xdr:ext cx="245745" cy="254635"/>
    <xdr:sp macro="" textlink="">
      <xdr:nvSpPr>
        <xdr:cNvPr id="805" name="テキスト ボックス 804"/>
        <xdr:cNvSpPr txBox="1"/>
      </xdr:nvSpPr>
      <xdr:spPr>
        <a:xfrm>
          <a:off x="18357850" y="9096375"/>
          <a:ext cx="245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172085</xdr:colOff>
      <xdr:row>54</xdr:row>
      <xdr:rowOff>137160</xdr:rowOff>
    </xdr:from>
    <xdr:to xmlns:xdr="http://schemas.openxmlformats.org/drawingml/2006/spreadsheetDrawing">
      <xdr:col>102</xdr:col>
      <xdr:colOff>114300</xdr:colOff>
      <xdr:row>54</xdr:row>
      <xdr:rowOff>137160</xdr:rowOff>
    </xdr:to>
    <xdr:cxnSp macro="">
      <xdr:nvCxnSpPr>
        <xdr:cNvPr id="806" name="直線コネクタ 805"/>
        <xdr:cNvCxnSpPr/>
      </xdr:nvCxnSpPr>
      <xdr:spPr>
        <a:xfrm>
          <a:off x="16864330" y="9058910"/>
          <a:ext cx="8026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87630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7616170" y="90093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172085</xdr:colOff>
      <xdr:row>55</xdr:row>
      <xdr:rowOff>9525</xdr:rowOff>
    </xdr:from>
    <xdr:ext cx="249555" cy="254635"/>
    <xdr:sp macro="" textlink="">
      <xdr:nvSpPr>
        <xdr:cNvPr id="808" name="テキスト ボックス 807"/>
        <xdr:cNvSpPr txBox="1"/>
      </xdr:nvSpPr>
      <xdr:spPr>
        <a:xfrm>
          <a:off x="17552670" y="909637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87630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6819245" y="9009380"/>
          <a:ext cx="83185"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9525</xdr:rowOff>
    </xdr:from>
    <xdr:ext cx="243205" cy="254635"/>
    <xdr:sp macro="" textlink="">
      <xdr:nvSpPr>
        <xdr:cNvPr id="810" name="テキスト ボックス 809"/>
        <xdr:cNvSpPr txBox="1"/>
      </xdr:nvSpPr>
      <xdr:spPr>
        <a:xfrm>
          <a:off x="16745585" y="9096375"/>
          <a:ext cx="2432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59460" cy="254635"/>
    <xdr:sp macro="" textlink="">
      <xdr:nvSpPr>
        <xdr:cNvPr id="811" name="テキスト ボックス 810"/>
        <xdr:cNvSpPr txBox="1"/>
      </xdr:nvSpPr>
      <xdr:spPr>
        <a:xfrm>
          <a:off x="1985327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172085</xdr:colOff>
      <xdr:row>61</xdr:row>
      <xdr:rowOff>78105</xdr:rowOff>
    </xdr:from>
    <xdr:ext cx="762000" cy="254635"/>
    <xdr:sp macro="" textlink="">
      <xdr:nvSpPr>
        <xdr:cNvPr id="812" name="テキスト ボックス 811"/>
        <xdr:cNvSpPr txBox="1"/>
      </xdr:nvSpPr>
      <xdr:spPr>
        <a:xfrm>
          <a:off x="1910143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62000" cy="254635"/>
    <xdr:sp macro="" textlink="">
      <xdr:nvSpPr>
        <xdr:cNvPr id="813" name="テキスト ボックス 812"/>
        <xdr:cNvSpPr txBox="1"/>
      </xdr:nvSpPr>
      <xdr:spPr>
        <a:xfrm>
          <a:off x="18291810"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59460" cy="254635"/>
    <xdr:sp macro="" textlink="">
      <xdr:nvSpPr>
        <xdr:cNvPr id="814" name="テキスト ボックス 813"/>
        <xdr:cNvSpPr txBox="1"/>
      </xdr:nvSpPr>
      <xdr:spPr>
        <a:xfrm>
          <a:off x="17494885" y="1015555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172085</xdr:colOff>
      <xdr:row>61</xdr:row>
      <xdr:rowOff>78105</xdr:rowOff>
    </xdr:from>
    <xdr:ext cx="762000" cy="254635"/>
    <xdr:sp macro="" textlink="">
      <xdr:nvSpPr>
        <xdr:cNvPr id="815" name="テキスト ボックス 814"/>
        <xdr:cNvSpPr txBox="1"/>
      </xdr:nvSpPr>
      <xdr:spPr>
        <a:xfrm>
          <a:off x="16692245" y="10155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87630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19974560" y="90093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122555</xdr:rowOff>
    </xdr:from>
    <xdr:ext cx="247015" cy="248920"/>
    <xdr:sp macro="" textlink="">
      <xdr:nvSpPr>
        <xdr:cNvPr id="817" name="前年度繰上充用金該当値テキスト"/>
        <xdr:cNvSpPr txBox="1"/>
      </xdr:nvSpPr>
      <xdr:spPr>
        <a:xfrm>
          <a:off x="20076160" y="8879205"/>
          <a:ext cx="2470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87630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19228435" y="900938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3205" cy="254635"/>
    <xdr:sp macro="" textlink="">
      <xdr:nvSpPr>
        <xdr:cNvPr id="819" name="テキスト ボックス 818"/>
        <xdr:cNvSpPr txBox="1"/>
      </xdr:nvSpPr>
      <xdr:spPr>
        <a:xfrm>
          <a:off x="19154775" y="8791575"/>
          <a:ext cx="2432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87630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18413095" y="90093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5745" cy="254635"/>
    <xdr:sp macro="" textlink="">
      <xdr:nvSpPr>
        <xdr:cNvPr id="821" name="テキスト ボックス 820"/>
        <xdr:cNvSpPr txBox="1"/>
      </xdr:nvSpPr>
      <xdr:spPr>
        <a:xfrm>
          <a:off x="18357850" y="8791575"/>
          <a:ext cx="245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87630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7616170" y="90093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172085</xdr:colOff>
      <xdr:row>53</xdr:row>
      <xdr:rowOff>34925</xdr:rowOff>
    </xdr:from>
    <xdr:ext cx="249555" cy="254635"/>
    <xdr:sp macro="" textlink="">
      <xdr:nvSpPr>
        <xdr:cNvPr id="823" name="テキスト ボックス 822"/>
        <xdr:cNvSpPr txBox="1"/>
      </xdr:nvSpPr>
      <xdr:spPr>
        <a:xfrm>
          <a:off x="17552670" y="879157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87630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6819245" y="9009380"/>
          <a:ext cx="8318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3205" cy="254635"/>
    <xdr:sp macro="" textlink="">
      <xdr:nvSpPr>
        <xdr:cNvPr id="825" name="テキスト ボックス 824"/>
        <xdr:cNvSpPr txBox="1"/>
      </xdr:nvSpPr>
      <xdr:spPr>
        <a:xfrm>
          <a:off x="16745585" y="8791575"/>
          <a:ext cx="2432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688340" y="17208500"/>
          <a:ext cx="200761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688340" y="172720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13740" y="17526000"/>
          <a:ext cx="200253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総務費、商工費、教育費については、対前年度比で大幅に減少している。また、土木費、公債費について、人口一人当たり決算額が類似団体平均を大きく上回っている。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総務費については、感染症の影響に伴うR2特別定額給付金給付事業分の皆減により対前年度比で大幅に減少しているもの。</a:t>
          </a:r>
          <a:endParaRPr kumimoji="1" lang="en-US" altLang="ja-JP" sz="1300">
            <a:latin typeface="ＭＳ Ｐゴシック"/>
            <a:ea typeface="ＭＳ Ｐゴシック"/>
          </a:endParaRPr>
        </a:p>
        <a:p>
          <a:r>
            <a:rPr kumimoji="1" lang="ja-JP" altLang="en-US" sz="1300">
              <a:latin typeface="ＭＳ Ｐゴシック"/>
              <a:ea typeface="ＭＳ Ｐゴシック"/>
            </a:rPr>
            <a:t>商工費については、感染症の影響に伴うR2事業継続支援など感染症対応企業支援事業の実施により、対前年度比で大幅に減少しているもの。</a:t>
          </a:r>
          <a:endParaRPr kumimoji="1" lang="en-US" altLang="ja-JP" sz="1300">
            <a:latin typeface="ＭＳ Ｐゴシック"/>
            <a:ea typeface="ＭＳ Ｐゴシック"/>
          </a:endParaRPr>
        </a:p>
        <a:p>
          <a:r>
            <a:rPr kumimoji="1" lang="ja-JP" altLang="en-US" sz="1300">
              <a:latin typeface="ＭＳ Ｐゴシック"/>
              <a:ea typeface="ＭＳ Ｐゴシック"/>
            </a:rPr>
            <a:t>教育費については、公立大学建設事業が完了したことに伴い、平年よりも大幅に事業費が減少しているもの。</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土木費については、令和６年度供用開始予定の県央基幹病院へのアクセス道路整備などの道路改良事業等の増加によるもの。</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公債費については、臨時財政対策債の償還金の増や、近年の大型建設事業の元金償還に伴う影響によるもの。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552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322580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72370" y="9601835"/>
          <a:ext cx="549783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322580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72370" y="9601835"/>
          <a:ext cx="80137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1156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7215" y="9591675"/>
          <a:ext cx="4076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59265" y="285750"/>
          <a:ext cx="23431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685165</xdr:colOff>
      <xdr:row>3</xdr:row>
      <xdr:rowOff>76200</xdr:rowOff>
    </xdr:to>
    <xdr:sp macro="" textlink="">
      <xdr:nvSpPr>
        <xdr:cNvPr id="12" name="団体名称ボックス"/>
        <xdr:cNvSpPr>
          <a:spLocks noChangeArrowheads="1"/>
        </xdr:cNvSpPr>
      </xdr:nvSpPr>
      <xdr:spPr>
        <a:xfrm>
          <a:off x="12006580" y="285750"/>
          <a:ext cx="35242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新潟県三条市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226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36200" y="9933940"/>
          <a:ext cx="515239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新型コロナウイルス感染症の影響が想定よりも小さく、市税が当初予算時と比べて大幅に増加したことに加え、普通交付税や地方消費税交付金などの一般財源が増加したことなどの要因により、実質単年度収支はプラスとなった。</a:t>
          </a:r>
          <a:endParaRPr kumimoji="1" lang="en-US" altLang="ja-JP" sz="1400">
            <a:latin typeface="ＭＳ ゴシック"/>
            <a:ea typeface="ＭＳ ゴシック"/>
          </a:endParaRPr>
        </a:p>
        <a:p>
          <a:r>
            <a:rPr kumimoji="1" lang="ja-JP" altLang="en-US" sz="1400">
              <a:latin typeface="ＭＳ ゴシック"/>
              <a:ea typeface="ＭＳ ゴシック"/>
            </a:rPr>
            <a:t>ふるさと納税による寄附金の積立等により財政調整基金残高が増加したが、今後、大型建設事業の市債等の償還に伴う公債費や公共施設の維持補修費などの増加が見込まれるため、適正な財政運営に努める。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39400"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0607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0375" y="6896100"/>
          <a:ext cx="428307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0595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2675"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25400"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新潟県三条市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0375" y="657225"/>
          <a:ext cx="402907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2750"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については、新型コロナウイルス感染症の影響が想定よりも小さく、市税が当初予算時と比べて大幅に増加したことに加え、普通交付税や地方消費税交付金などの一般財源が増加したことなどから、6.02ポイント増加した。</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また、水道事業会計及び下水道事業会計については、経常利益が生じたことによる資金剰余額の増に伴い、あわせて、0.57ポイント増加した。なお、下水道事業については、令和２年度から企業会計に移行している。</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介護保険事業特別会計については、地域密着型介護（介護予防）サービス給付費が増加したものの、保険料などの歳入が増加したため、0.54ポイント増加した。</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0375" y="6896100"/>
          <a:ext cx="428307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055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055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055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055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055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055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055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9055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9055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topLeftCell="A4" workbookViewId="0"/>
  </sheetViews>
  <sheetFormatPr defaultColWidth="0" defaultRowHeight="11" zeroHeight="1"/>
  <cols>
    <col min="1" max="11" width="2.1328125" style="1" customWidth="1"/>
    <col min="12" max="12" width="2.265625" style="1" customWidth="1"/>
    <col min="13" max="17" width="2.3984375" style="1" customWidth="1"/>
    <col min="18" max="119" width="2.1328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136</v>
      </c>
      <c r="C2" s="4"/>
      <c r="D2" s="40"/>
    </row>
    <row r="3" spans="1:119" ht="18.75" customHeight="1">
      <c r="A3" s="2"/>
      <c r="B3" s="5" t="s">
        <v>139</v>
      </c>
      <c r="C3" s="22"/>
      <c r="D3" s="22"/>
      <c r="E3" s="44"/>
      <c r="F3" s="44"/>
      <c r="G3" s="44"/>
      <c r="H3" s="44"/>
      <c r="I3" s="44"/>
      <c r="J3" s="44"/>
      <c r="K3" s="44"/>
      <c r="L3" s="44" t="s">
        <v>141</v>
      </c>
      <c r="M3" s="44"/>
      <c r="N3" s="44"/>
      <c r="O3" s="44"/>
      <c r="P3" s="44"/>
      <c r="Q3" s="44"/>
      <c r="R3" s="95"/>
      <c r="S3" s="95"/>
      <c r="T3" s="95"/>
      <c r="U3" s="95"/>
      <c r="V3" s="113"/>
      <c r="W3" s="128" t="s">
        <v>142</v>
      </c>
      <c r="X3" s="138"/>
      <c r="Y3" s="138"/>
      <c r="Z3" s="138"/>
      <c r="AA3" s="138"/>
      <c r="AB3" s="22"/>
      <c r="AC3" s="95" t="s">
        <v>144</v>
      </c>
      <c r="AD3" s="138"/>
      <c r="AE3" s="138"/>
      <c r="AF3" s="138"/>
      <c r="AG3" s="138"/>
      <c r="AH3" s="138"/>
      <c r="AI3" s="138"/>
      <c r="AJ3" s="138"/>
      <c r="AK3" s="138"/>
      <c r="AL3" s="165"/>
      <c r="AM3" s="128" t="s">
        <v>147</v>
      </c>
      <c r="AN3" s="138"/>
      <c r="AO3" s="138"/>
      <c r="AP3" s="138"/>
      <c r="AQ3" s="138"/>
      <c r="AR3" s="138"/>
      <c r="AS3" s="138"/>
      <c r="AT3" s="138"/>
      <c r="AU3" s="138"/>
      <c r="AV3" s="138"/>
      <c r="AW3" s="138"/>
      <c r="AX3" s="165"/>
      <c r="AY3" s="10" t="s">
        <v>6</v>
      </c>
      <c r="AZ3" s="27"/>
      <c r="BA3" s="27"/>
      <c r="BB3" s="27"/>
      <c r="BC3" s="27"/>
      <c r="BD3" s="27"/>
      <c r="BE3" s="27"/>
      <c r="BF3" s="27"/>
      <c r="BG3" s="27"/>
      <c r="BH3" s="27"/>
      <c r="BI3" s="27"/>
      <c r="BJ3" s="27"/>
      <c r="BK3" s="27"/>
      <c r="BL3" s="27"/>
      <c r="BM3" s="208"/>
      <c r="BN3" s="128" t="s">
        <v>151</v>
      </c>
      <c r="BO3" s="138"/>
      <c r="BP3" s="138"/>
      <c r="BQ3" s="138"/>
      <c r="BR3" s="138"/>
      <c r="BS3" s="138"/>
      <c r="BT3" s="138"/>
      <c r="BU3" s="165"/>
      <c r="BV3" s="128" t="s">
        <v>11</v>
      </c>
      <c r="BW3" s="138"/>
      <c r="BX3" s="138"/>
      <c r="BY3" s="138"/>
      <c r="BZ3" s="138"/>
      <c r="CA3" s="138"/>
      <c r="CB3" s="138"/>
      <c r="CC3" s="165"/>
      <c r="CD3" s="10" t="s">
        <v>6</v>
      </c>
      <c r="CE3" s="27"/>
      <c r="CF3" s="27"/>
      <c r="CG3" s="27"/>
      <c r="CH3" s="27"/>
      <c r="CI3" s="27"/>
      <c r="CJ3" s="27"/>
      <c r="CK3" s="27"/>
      <c r="CL3" s="27"/>
      <c r="CM3" s="27"/>
      <c r="CN3" s="27"/>
      <c r="CO3" s="27"/>
      <c r="CP3" s="27"/>
      <c r="CQ3" s="27"/>
      <c r="CR3" s="27"/>
      <c r="CS3" s="208"/>
      <c r="CT3" s="128" t="s">
        <v>153</v>
      </c>
      <c r="CU3" s="138"/>
      <c r="CV3" s="138"/>
      <c r="CW3" s="138"/>
      <c r="CX3" s="138"/>
      <c r="CY3" s="138"/>
      <c r="CZ3" s="138"/>
      <c r="DA3" s="165"/>
      <c r="DB3" s="128" t="s">
        <v>154</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156</v>
      </c>
      <c r="AZ4" s="198"/>
      <c r="BA4" s="198"/>
      <c r="BB4" s="198"/>
      <c r="BC4" s="198"/>
      <c r="BD4" s="198"/>
      <c r="BE4" s="198"/>
      <c r="BF4" s="198"/>
      <c r="BG4" s="198"/>
      <c r="BH4" s="198"/>
      <c r="BI4" s="198"/>
      <c r="BJ4" s="198"/>
      <c r="BK4" s="198"/>
      <c r="BL4" s="198"/>
      <c r="BM4" s="209"/>
      <c r="BN4" s="214">
        <v>52035810</v>
      </c>
      <c r="BO4" s="217"/>
      <c r="BP4" s="217"/>
      <c r="BQ4" s="217"/>
      <c r="BR4" s="217"/>
      <c r="BS4" s="217"/>
      <c r="BT4" s="217"/>
      <c r="BU4" s="220"/>
      <c r="BV4" s="214">
        <v>62794406</v>
      </c>
      <c r="BW4" s="217"/>
      <c r="BX4" s="217"/>
      <c r="BY4" s="217"/>
      <c r="BZ4" s="217"/>
      <c r="CA4" s="217"/>
      <c r="CB4" s="217"/>
      <c r="CC4" s="220"/>
      <c r="CD4" s="223" t="s">
        <v>157</v>
      </c>
      <c r="CE4" s="224"/>
      <c r="CF4" s="224"/>
      <c r="CG4" s="224"/>
      <c r="CH4" s="224"/>
      <c r="CI4" s="224"/>
      <c r="CJ4" s="224"/>
      <c r="CK4" s="224"/>
      <c r="CL4" s="224"/>
      <c r="CM4" s="224"/>
      <c r="CN4" s="224"/>
      <c r="CO4" s="224"/>
      <c r="CP4" s="224"/>
      <c r="CQ4" s="224"/>
      <c r="CR4" s="224"/>
      <c r="CS4" s="227"/>
      <c r="CT4" s="230">
        <v>7.2</v>
      </c>
      <c r="CU4" s="238"/>
      <c r="CV4" s="238"/>
      <c r="CW4" s="238"/>
      <c r="CX4" s="238"/>
      <c r="CY4" s="238"/>
      <c r="CZ4" s="238"/>
      <c r="DA4" s="246"/>
      <c r="DB4" s="230">
        <v>1.2</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159</v>
      </c>
      <c r="AN5" s="59"/>
      <c r="AO5" s="59"/>
      <c r="AP5" s="59"/>
      <c r="AQ5" s="59"/>
      <c r="AR5" s="59"/>
      <c r="AS5" s="59"/>
      <c r="AT5" s="64"/>
      <c r="AU5" s="183" t="s">
        <v>69</v>
      </c>
      <c r="AV5" s="140"/>
      <c r="AW5" s="140"/>
      <c r="AX5" s="140"/>
      <c r="AY5" s="191" t="s">
        <v>148</v>
      </c>
      <c r="AZ5" s="199"/>
      <c r="BA5" s="199"/>
      <c r="BB5" s="199"/>
      <c r="BC5" s="199"/>
      <c r="BD5" s="199"/>
      <c r="BE5" s="199"/>
      <c r="BF5" s="199"/>
      <c r="BG5" s="199"/>
      <c r="BH5" s="199"/>
      <c r="BI5" s="199"/>
      <c r="BJ5" s="199"/>
      <c r="BK5" s="199"/>
      <c r="BL5" s="199"/>
      <c r="BM5" s="210"/>
      <c r="BN5" s="215">
        <v>49668767</v>
      </c>
      <c r="BO5" s="218"/>
      <c r="BP5" s="218"/>
      <c r="BQ5" s="218"/>
      <c r="BR5" s="218"/>
      <c r="BS5" s="218"/>
      <c r="BT5" s="218"/>
      <c r="BU5" s="221"/>
      <c r="BV5" s="215">
        <v>62058953</v>
      </c>
      <c r="BW5" s="218"/>
      <c r="BX5" s="218"/>
      <c r="BY5" s="218"/>
      <c r="BZ5" s="218"/>
      <c r="CA5" s="218"/>
      <c r="CB5" s="218"/>
      <c r="CC5" s="221"/>
      <c r="CD5" s="193" t="s">
        <v>161</v>
      </c>
      <c r="CE5" s="112"/>
      <c r="CF5" s="112"/>
      <c r="CG5" s="112"/>
      <c r="CH5" s="112"/>
      <c r="CI5" s="112"/>
      <c r="CJ5" s="112"/>
      <c r="CK5" s="112"/>
      <c r="CL5" s="112"/>
      <c r="CM5" s="112"/>
      <c r="CN5" s="112"/>
      <c r="CO5" s="112"/>
      <c r="CP5" s="112"/>
      <c r="CQ5" s="112"/>
      <c r="CR5" s="112"/>
      <c r="CS5" s="212"/>
      <c r="CT5" s="231">
        <v>88.4</v>
      </c>
      <c r="CU5" s="239"/>
      <c r="CV5" s="239"/>
      <c r="CW5" s="239"/>
      <c r="CX5" s="239"/>
      <c r="CY5" s="239"/>
      <c r="CZ5" s="239"/>
      <c r="DA5" s="247"/>
      <c r="DB5" s="231">
        <v>95.2</v>
      </c>
      <c r="DC5" s="239"/>
      <c r="DD5" s="239"/>
      <c r="DE5" s="239"/>
      <c r="DF5" s="239"/>
      <c r="DG5" s="239"/>
      <c r="DH5" s="239"/>
      <c r="DI5" s="247"/>
    </row>
    <row r="6" spans="1:119" ht="18.75" customHeight="1">
      <c r="A6" s="2"/>
      <c r="B6" s="8" t="s">
        <v>163</v>
      </c>
      <c r="C6" s="25"/>
      <c r="D6" s="25"/>
      <c r="E6" s="47"/>
      <c r="F6" s="47"/>
      <c r="G6" s="47"/>
      <c r="H6" s="47"/>
      <c r="I6" s="47"/>
      <c r="J6" s="47"/>
      <c r="K6" s="47"/>
      <c r="L6" s="47" t="s">
        <v>165</v>
      </c>
      <c r="M6" s="47"/>
      <c r="N6" s="47"/>
      <c r="O6" s="47"/>
      <c r="P6" s="47"/>
      <c r="Q6" s="47"/>
      <c r="R6" s="50"/>
      <c r="S6" s="50"/>
      <c r="T6" s="50"/>
      <c r="U6" s="50"/>
      <c r="V6" s="116"/>
      <c r="W6" s="131" t="s">
        <v>166</v>
      </c>
      <c r="X6" s="57"/>
      <c r="Y6" s="57"/>
      <c r="Z6" s="57"/>
      <c r="AA6" s="57"/>
      <c r="AB6" s="25"/>
      <c r="AC6" s="146" t="s">
        <v>137</v>
      </c>
      <c r="AD6" s="154"/>
      <c r="AE6" s="154"/>
      <c r="AF6" s="154"/>
      <c r="AG6" s="154"/>
      <c r="AH6" s="154"/>
      <c r="AI6" s="154"/>
      <c r="AJ6" s="154"/>
      <c r="AK6" s="154"/>
      <c r="AL6" s="168"/>
      <c r="AM6" s="176" t="s">
        <v>73</v>
      </c>
      <c r="AN6" s="59"/>
      <c r="AO6" s="59"/>
      <c r="AP6" s="59"/>
      <c r="AQ6" s="59"/>
      <c r="AR6" s="59"/>
      <c r="AS6" s="59"/>
      <c r="AT6" s="64"/>
      <c r="AU6" s="183" t="s">
        <v>69</v>
      </c>
      <c r="AV6" s="140"/>
      <c r="AW6" s="140"/>
      <c r="AX6" s="140"/>
      <c r="AY6" s="191" t="s">
        <v>167</v>
      </c>
      <c r="AZ6" s="199"/>
      <c r="BA6" s="199"/>
      <c r="BB6" s="199"/>
      <c r="BC6" s="199"/>
      <c r="BD6" s="199"/>
      <c r="BE6" s="199"/>
      <c r="BF6" s="199"/>
      <c r="BG6" s="199"/>
      <c r="BH6" s="199"/>
      <c r="BI6" s="199"/>
      <c r="BJ6" s="199"/>
      <c r="BK6" s="199"/>
      <c r="BL6" s="199"/>
      <c r="BM6" s="210"/>
      <c r="BN6" s="215">
        <v>2367043</v>
      </c>
      <c r="BO6" s="218"/>
      <c r="BP6" s="218"/>
      <c r="BQ6" s="218"/>
      <c r="BR6" s="218"/>
      <c r="BS6" s="218"/>
      <c r="BT6" s="218"/>
      <c r="BU6" s="221"/>
      <c r="BV6" s="215">
        <v>735453</v>
      </c>
      <c r="BW6" s="218"/>
      <c r="BX6" s="218"/>
      <c r="BY6" s="218"/>
      <c r="BZ6" s="218"/>
      <c r="CA6" s="218"/>
      <c r="CB6" s="218"/>
      <c r="CC6" s="221"/>
      <c r="CD6" s="193" t="s">
        <v>170</v>
      </c>
      <c r="CE6" s="112"/>
      <c r="CF6" s="112"/>
      <c r="CG6" s="112"/>
      <c r="CH6" s="112"/>
      <c r="CI6" s="112"/>
      <c r="CJ6" s="112"/>
      <c r="CK6" s="112"/>
      <c r="CL6" s="112"/>
      <c r="CM6" s="112"/>
      <c r="CN6" s="112"/>
      <c r="CO6" s="112"/>
      <c r="CP6" s="112"/>
      <c r="CQ6" s="112"/>
      <c r="CR6" s="112"/>
      <c r="CS6" s="212"/>
      <c r="CT6" s="232">
        <v>94.1</v>
      </c>
      <c r="CU6" s="240"/>
      <c r="CV6" s="240"/>
      <c r="CW6" s="240"/>
      <c r="CX6" s="240"/>
      <c r="CY6" s="240"/>
      <c r="CZ6" s="240"/>
      <c r="DA6" s="248"/>
      <c r="DB6" s="232">
        <v>100</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171</v>
      </c>
      <c r="AN7" s="59"/>
      <c r="AO7" s="59"/>
      <c r="AP7" s="59"/>
      <c r="AQ7" s="59"/>
      <c r="AR7" s="59"/>
      <c r="AS7" s="59"/>
      <c r="AT7" s="64"/>
      <c r="AU7" s="183" t="s">
        <v>69</v>
      </c>
      <c r="AV7" s="140"/>
      <c r="AW7" s="140"/>
      <c r="AX7" s="140"/>
      <c r="AY7" s="191" t="s">
        <v>172</v>
      </c>
      <c r="AZ7" s="199"/>
      <c r="BA7" s="199"/>
      <c r="BB7" s="199"/>
      <c r="BC7" s="199"/>
      <c r="BD7" s="199"/>
      <c r="BE7" s="199"/>
      <c r="BF7" s="199"/>
      <c r="BG7" s="199"/>
      <c r="BH7" s="199"/>
      <c r="BI7" s="199"/>
      <c r="BJ7" s="199"/>
      <c r="BK7" s="199"/>
      <c r="BL7" s="199"/>
      <c r="BM7" s="210"/>
      <c r="BN7" s="215">
        <v>414968</v>
      </c>
      <c r="BO7" s="218"/>
      <c r="BP7" s="218"/>
      <c r="BQ7" s="218"/>
      <c r="BR7" s="218"/>
      <c r="BS7" s="218"/>
      <c r="BT7" s="218"/>
      <c r="BU7" s="221"/>
      <c r="BV7" s="215">
        <v>429899</v>
      </c>
      <c r="BW7" s="218"/>
      <c r="BX7" s="218"/>
      <c r="BY7" s="218"/>
      <c r="BZ7" s="218"/>
      <c r="CA7" s="218"/>
      <c r="CB7" s="218"/>
      <c r="CC7" s="221"/>
      <c r="CD7" s="193" t="s">
        <v>173</v>
      </c>
      <c r="CE7" s="112"/>
      <c r="CF7" s="112"/>
      <c r="CG7" s="112"/>
      <c r="CH7" s="112"/>
      <c r="CI7" s="112"/>
      <c r="CJ7" s="112"/>
      <c r="CK7" s="112"/>
      <c r="CL7" s="112"/>
      <c r="CM7" s="112"/>
      <c r="CN7" s="112"/>
      <c r="CO7" s="112"/>
      <c r="CP7" s="112"/>
      <c r="CQ7" s="112"/>
      <c r="CR7" s="112"/>
      <c r="CS7" s="212"/>
      <c r="CT7" s="215">
        <v>27159981</v>
      </c>
      <c r="CU7" s="218"/>
      <c r="CV7" s="218"/>
      <c r="CW7" s="218"/>
      <c r="CX7" s="218"/>
      <c r="CY7" s="218"/>
      <c r="CZ7" s="218"/>
      <c r="DA7" s="221"/>
      <c r="DB7" s="215">
        <v>26283237</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175</v>
      </c>
      <c r="AN8" s="59"/>
      <c r="AO8" s="59"/>
      <c r="AP8" s="59"/>
      <c r="AQ8" s="59"/>
      <c r="AR8" s="59"/>
      <c r="AS8" s="59"/>
      <c r="AT8" s="64"/>
      <c r="AU8" s="183" t="s">
        <v>69</v>
      </c>
      <c r="AV8" s="140"/>
      <c r="AW8" s="140"/>
      <c r="AX8" s="140"/>
      <c r="AY8" s="191" t="s">
        <v>177</v>
      </c>
      <c r="AZ8" s="199"/>
      <c r="BA8" s="199"/>
      <c r="BB8" s="199"/>
      <c r="BC8" s="199"/>
      <c r="BD8" s="199"/>
      <c r="BE8" s="199"/>
      <c r="BF8" s="199"/>
      <c r="BG8" s="199"/>
      <c r="BH8" s="199"/>
      <c r="BI8" s="199"/>
      <c r="BJ8" s="199"/>
      <c r="BK8" s="199"/>
      <c r="BL8" s="199"/>
      <c r="BM8" s="210"/>
      <c r="BN8" s="215">
        <v>1952075</v>
      </c>
      <c r="BO8" s="218"/>
      <c r="BP8" s="218"/>
      <c r="BQ8" s="218"/>
      <c r="BR8" s="218"/>
      <c r="BS8" s="218"/>
      <c r="BT8" s="218"/>
      <c r="BU8" s="221"/>
      <c r="BV8" s="215">
        <v>305554</v>
      </c>
      <c r="BW8" s="218"/>
      <c r="BX8" s="218"/>
      <c r="BY8" s="218"/>
      <c r="BZ8" s="218"/>
      <c r="CA8" s="218"/>
      <c r="CB8" s="218"/>
      <c r="CC8" s="221"/>
      <c r="CD8" s="193" t="s">
        <v>178</v>
      </c>
      <c r="CE8" s="112"/>
      <c r="CF8" s="112"/>
      <c r="CG8" s="112"/>
      <c r="CH8" s="112"/>
      <c r="CI8" s="112"/>
      <c r="CJ8" s="112"/>
      <c r="CK8" s="112"/>
      <c r="CL8" s="112"/>
      <c r="CM8" s="112"/>
      <c r="CN8" s="112"/>
      <c r="CO8" s="112"/>
      <c r="CP8" s="112"/>
      <c r="CQ8" s="112"/>
      <c r="CR8" s="112"/>
      <c r="CS8" s="212"/>
      <c r="CT8" s="233">
        <v>0.56000000000000005</v>
      </c>
      <c r="CU8" s="241"/>
      <c r="CV8" s="241"/>
      <c r="CW8" s="241"/>
      <c r="CX8" s="241"/>
      <c r="CY8" s="241"/>
      <c r="CZ8" s="241"/>
      <c r="DA8" s="249"/>
      <c r="DB8" s="233">
        <v>0.57999999999999996</v>
      </c>
      <c r="DC8" s="241"/>
      <c r="DD8" s="241"/>
      <c r="DE8" s="241"/>
      <c r="DF8" s="241"/>
      <c r="DG8" s="241"/>
      <c r="DH8" s="241"/>
      <c r="DI8" s="249"/>
    </row>
    <row r="9" spans="1:119" ht="18.75" customHeight="1">
      <c r="A9" s="2"/>
      <c r="B9" s="10" t="s">
        <v>22</v>
      </c>
      <c r="C9" s="27"/>
      <c r="D9" s="27"/>
      <c r="E9" s="27"/>
      <c r="F9" s="27"/>
      <c r="G9" s="27"/>
      <c r="H9" s="27"/>
      <c r="I9" s="27"/>
      <c r="J9" s="27"/>
      <c r="K9" s="31"/>
      <c r="L9" s="66" t="s">
        <v>12</v>
      </c>
      <c r="M9" s="75"/>
      <c r="N9" s="75"/>
      <c r="O9" s="75"/>
      <c r="P9" s="75"/>
      <c r="Q9" s="87"/>
      <c r="R9" s="98">
        <v>94642</v>
      </c>
      <c r="S9" s="107"/>
      <c r="T9" s="107"/>
      <c r="U9" s="107"/>
      <c r="V9" s="118"/>
      <c r="W9" s="128" t="s">
        <v>179</v>
      </c>
      <c r="X9" s="138"/>
      <c r="Y9" s="138"/>
      <c r="Z9" s="138"/>
      <c r="AA9" s="138"/>
      <c r="AB9" s="138"/>
      <c r="AC9" s="138"/>
      <c r="AD9" s="138"/>
      <c r="AE9" s="138"/>
      <c r="AF9" s="138"/>
      <c r="AG9" s="138"/>
      <c r="AH9" s="138"/>
      <c r="AI9" s="138"/>
      <c r="AJ9" s="138"/>
      <c r="AK9" s="138"/>
      <c r="AL9" s="165"/>
      <c r="AM9" s="176" t="s">
        <v>181</v>
      </c>
      <c r="AN9" s="59"/>
      <c r="AO9" s="59"/>
      <c r="AP9" s="59"/>
      <c r="AQ9" s="59"/>
      <c r="AR9" s="59"/>
      <c r="AS9" s="59"/>
      <c r="AT9" s="64"/>
      <c r="AU9" s="183" t="s">
        <v>69</v>
      </c>
      <c r="AV9" s="140"/>
      <c r="AW9" s="140"/>
      <c r="AX9" s="140"/>
      <c r="AY9" s="191" t="s">
        <v>71</v>
      </c>
      <c r="AZ9" s="199"/>
      <c r="BA9" s="199"/>
      <c r="BB9" s="199"/>
      <c r="BC9" s="199"/>
      <c r="BD9" s="199"/>
      <c r="BE9" s="199"/>
      <c r="BF9" s="199"/>
      <c r="BG9" s="199"/>
      <c r="BH9" s="199"/>
      <c r="BI9" s="199"/>
      <c r="BJ9" s="199"/>
      <c r="BK9" s="199"/>
      <c r="BL9" s="199"/>
      <c r="BM9" s="210"/>
      <c r="BN9" s="215">
        <v>1646521</v>
      </c>
      <c r="BO9" s="218"/>
      <c r="BP9" s="218"/>
      <c r="BQ9" s="218"/>
      <c r="BR9" s="218"/>
      <c r="BS9" s="218"/>
      <c r="BT9" s="218"/>
      <c r="BU9" s="221"/>
      <c r="BV9" s="215">
        <v>3781</v>
      </c>
      <c r="BW9" s="218"/>
      <c r="BX9" s="218"/>
      <c r="BY9" s="218"/>
      <c r="BZ9" s="218"/>
      <c r="CA9" s="218"/>
      <c r="CB9" s="218"/>
      <c r="CC9" s="221"/>
      <c r="CD9" s="193" t="s">
        <v>67</v>
      </c>
      <c r="CE9" s="112"/>
      <c r="CF9" s="112"/>
      <c r="CG9" s="112"/>
      <c r="CH9" s="112"/>
      <c r="CI9" s="112"/>
      <c r="CJ9" s="112"/>
      <c r="CK9" s="112"/>
      <c r="CL9" s="112"/>
      <c r="CM9" s="112"/>
      <c r="CN9" s="112"/>
      <c r="CO9" s="112"/>
      <c r="CP9" s="112"/>
      <c r="CQ9" s="112"/>
      <c r="CR9" s="112"/>
      <c r="CS9" s="212"/>
      <c r="CT9" s="231">
        <v>24.4</v>
      </c>
      <c r="CU9" s="239"/>
      <c r="CV9" s="239"/>
      <c r="CW9" s="239"/>
      <c r="CX9" s="239"/>
      <c r="CY9" s="239"/>
      <c r="CZ9" s="239"/>
      <c r="DA9" s="247"/>
      <c r="DB9" s="231">
        <v>22.6</v>
      </c>
      <c r="DC9" s="239"/>
      <c r="DD9" s="239"/>
      <c r="DE9" s="239"/>
      <c r="DF9" s="239"/>
      <c r="DG9" s="239"/>
      <c r="DH9" s="239"/>
      <c r="DI9" s="247"/>
    </row>
    <row r="10" spans="1:119" ht="18.75" customHeight="1">
      <c r="A10" s="2"/>
      <c r="B10" s="10"/>
      <c r="C10" s="27"/>
      <c r="D10" s="27"/>
      <c r="E10" s="27"/>
      <c r="F10" s="27"/>
      <c r="G10" s="27"/>
      <c r="H10" s="27"/>
      <c r="I10" s="27"/>
      <c r="J10" s="27"/>
      <c r="K10" s="31"/>
      <c r="L10" s="52" t="s">
        <v>183</v>
      </c>
      <c r="M10" s="59"/>
      <c r="N10" s="59"/>
      <c r="O10" s="59"/>
      <c r="P10" s="59"/>
      <c r="Q10" s="64"/>
      <c r="R10" s="73">
        <v>99192</v>
      </c>
      <c r="S10" s="81"/>
      <c r="T10" s="81"/>
      <c r="U10" s="81"/>
      <c r="V10" s="119"/>
      <c r="W10" s="129"/>
      <c r="X10" s="54"/>
      <c r="Y10" s="54"/>
      <c r="Z10" s="54"/>
      <c r="AA10" s="54"/>
      <c r="AB10" s="54"/>
      <c r="AC10" s="54"/>
      <c r="AD10" s="54"/>
      <c r="AE10" s="54"/>
      <c r="AF10" s="54"/>
      <c r="AG10" s="54"/>
      <c r="AH10" s="54"/>
      <c r="AI10" s="54"/>
      <c r="AJ10" s="54"/>
      <c r="AK10" s="54"/>
      <c r="AL10" s="166"/>
      <c r="AM10" s="176" t="s">
        <v>185</v>
      </c>
      <c r="AN10" s="59"/>
      <c r="AO10" s="59"/>
      <c r="AP10" s="59"/>
      <c r="AQ10" s="59"/>
      <c r="AR10" s="59"/>
      <c r="AS10" s="59"/>
      <c r="AT10" s="64"/>
      <c r="AU10" s="183" t="s">
        <v>187</v>
      </c>
      <c r="AV10" s="140"/>
      <c r="AW10" s="140"/>
      <c r="AX10" s="140"/>
      <c r="AY10" s="191" t="s">
        <v>189</v>
      </c>
      <c r="AZ10" s="199"/>
      <c r="BA10" s="199"/>
      <c r="BB10" s="199"/>
      <c r="BC10" s="199"/>
      <c r="BD10" s="199"/>
      <c r="BE10" s="199"/>
      <c r="BF10" s="199"/>
      <c r="BG10" s="199"/>
      <c r="BH10" s="199"/>
      <c r="BI10" s="199"/>
      <c r="BJ10" s="199"/>
      <c r="BK10" s="199"/>
      <c r="BL10" s="199"/>
      <c r="BM10" s="210"/>
      <c r="BN10" s="215">
        <v>1552002</v>
      </c>
      <c r="BO10" s="218"/>
      <c r="BP10" s="218"/>
      <c r="BQ10" s="218"/>
      <c r="BR10" s="218"/>
      <c r="BS10" s="218"/>
      <c r="BT10" s="218"/>
      <c r="BU10" s="221"/>
      <c r="BV10" s="215">
        <v>802615</v>
      </c>
      <c r="BW10" s="218"/>
      <c r="BX10" s="218"/>
      <c r="BY10" s="218"/>
      <c r="BZ10" s="218"/>
      <c r="CA10" s="218"/>
      <c r="CB10" s="218"/>
      <c r="CC10" s="221"/>
      <c r="CD10" s="223" t="s">
        <v>190</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192</v>
      </c>
      <c r="M11" s="60"/>
      <c r="N11" s="60"/>
      <c r="O11" s="60"/>
      <c r="P11" s="60"/>
      <c r="Q11" s="65"/>
      <c r="R11" s="99" t="s">
        <v>124</v>
      </c>
      <c r="S11" s="108"/>
      <c r="T11" s="108"/>
      <c r="U11" s="108"/>
      <c r="V11" s="120"/>
      <c r="W11" s="129"/>
      <c r="X11" s="54"/>
      <c r="Y11" s="54"/>
      <c r="Z11" s="54"/>
      <c r="AA11" s="54"/>
      <c r="AB11" s="54"/>
      <c r="AC11" s="54"/>
      <c r="AD11" s="54"/>
      <c r="AE11" s="54"/>
      <c r="AF11" s="54"/>
      <c r="AG11" s="54"/>
      <c r="AH11" s="54"/>
      <c r="AI11" s="54"/>
      <c r="AJ11" s="54"/>
      <c r="AK11" s="54"/>
      <c r="AL11" s="166"/>
      <c r="AM11" s="176" t="s">
        <v>194</v>
      </c>
      <c r="AN11" s="59"/>
      <c r="AO11" s="59"/>
      <c r="AP11" s="59"/>
      <c r="AQ11" s="59"/>
      <c r="AR11" s="59"/>
      <c r="AS11" s="59"/>
      <c r="AT11" s="64"/>
      <c r="AU11" s="183" t="s">
        <v>187</v>
      </c>
      <c r="AV11" s="140"/>
      <c r="AW11" s="140"/>
      <c r="AX11" s="140"/>
      <c r="AY11" s="191" t="s">
        <v>195</v>
      </c>
      <c r="AZ11" s="199"/>
      <c r="BA11" s="199"/>
      <c r="BB11" s="199"/>
      <c r="BC11" s="199"/>
      <c r="BD11" s="199"/>
      <c r="BE11" s="199"/>
      <c r="BF11" s="199"/>
      <c r="BG11" s="199"/>
      <c r="BH11" s="199"/>
      <c r="BI11" s="199"/>
      <c r="BJ11" s="199"/>
      <c r="BK11" s="199"/>
      <c r="BL11" s="199"/>
      <c r="BM11" s="210"/>
      <c r="BN11" s="215">
        <v>474715</v>
      </c>
      <c r="BO11" s="218"/>
      <c r="BP11" s="218"/>
      <c r="BQ11" s="218"/>
      <c r="BR11" s="218"/>
      <c r="BS11" s="218"/>
      <c r="BT11" s="218"/>
      <c r="BU11" s="221"/>
      <c r="BV11" s="215">
        <v>0</v>
      </c>
      <c r="BW11" s="218"/>
      <c r="BX11" s="218"/>
      <c r="BY11" s="218"/>
      <c r="BZ11" s="218"/>
      <c r="CA11" s="218"/>
      <c r="CB11" s="218"/>
      <c r="CC11" s="221"/>
      <c r="CD11" s="193" t="s">
        <v>198</v>
      </c>
      <c r="CE11" s="112"/>
      <c r="CF11" s="112"/>
      <c r="CG11" s="112"/>
      <c r="CH11" s="112"/>
      <c r="CI11" s="112"/>
      <c r="CJ11" s="112"/>
      <c r="CK11" s="112"/>
      <c r="CL11" s="112"/>
      <c r="CM11" s="112"/>
      <c r="CN11" s="112"/>
      <c r="CO11" s="112"/>
      <c r="CP11" s="112"/>
      <c r="CQ11" s="112"/>
      <c r="CR11" s="112"/>
      <c r="CS11" s="212"/>
      <c r="CT11" s="233" t="s">
        <v>199</v>
      </c>
      <c r="CU11" s="241"/>
      <c r="CV11" s="241"/>
      <c r="CW11" s="241"/>
      <c r="CX11" s="241"/>
      <c r="CY11" s="241"/>
      <c r="CZ11" s="241"/>
      <c r="DA11" s="249"/>
      <c r="DB11" s="233" t="s">
        <v>199</v>
      </c>
      <c r="DC11" s="241"/>
      <c r="DD11" s="241"/>
      <c r="DE11" s="241"/>
      <c r="DF11" s="241"/>
      <c r="DG11" s="241"/>
      <c r="DH11" s="241"/>
      <c r="DI11" s="249"/>
    </row>
    <row r="12" spans="1:119" ht="18.75" customHeight="1">
      <c r="A12" s="2"/>
      <c r="B12" s="11" t="s">
        <v>59</v>
      </c>
      <c r="C12" s="28"/>
      <c r="D12" s="28"/>
      <c r="E12" s="28"/>
      <c r="F12" s="28"/>
      <c r="G12" s="28"/>
      <c r="H12" s="28"/>
      <c r="I12" s="28"/>
      <c r="J12" s="28"/>
      <c r="K12" s="61"/>
      <c r="L12" s="67" t="s">
        <v>200</v>
      </c>
      <c r="M12" s="76"/>
      <c r="N12" s="76"/>
      <c r="O12" s="76"/>
      <c r="P12" s="76"/>
      <c r="Q12" s="88"/>
      <c r="R12" s="100">
        <v>94521</v>
      </c>
      <c r="S12" s="109"/>
      <c r="T12" s="109"/>
      <c r="U12" s="109"/>
      <c r="V12" s="121"/>
      <c r="W12" s="133" t="s">
        <v>6</v>
      </c>
      <c r="X12" s="140"/>
      <c r="Y12" s="140"/>
      <c r="Z12" s="140"/>
      <c r="AA12" s="140"/>
      <c r="AB12" s="145"/>
      <c r="AC12" s="149" t="s">
        <v>113</v>
      </c>
      <c r="AD12" s="156"/>
      <c r="AE12" s="156"/>
      <c r="AF12" s="156"/>
      <c r="AG12" s="159"/>
      <c r="AH12" s="149" t="s">
        <v>202</v>
      </c>
      <c r="AI12" s="156"/>
      <c r="AJ12" s="156"/>
      <c r="AK12" s="156"/>
      <c r="AL12" s="171"/>
      <c r="AM12" s="176" t="s">
        <v>204</v>
      </c>
      <c r="AN12" s="59"/>
      <c r="AO12" s="59"/>
      <c r="AP12" s="59"/>
      <c r="AQ12" s="59"/>
      <c r="AR12" s="59"/>
      <c r="AS12" s="59"/>
      <c r="AT12" s="64"/>
      <c r="AU12" s="183" t="s">
        <v>69</v>
      </c>
      <c r="AV12" s="140"/>
      <c r="AW12" s="140"/>
      <c r="AX12" s="140"/>
      <c r="AY12" s="191" t="s">
        <v>206</v>
      </c>
      <c r="AZ12" s="199"/>
      <c r="BA12" s="199"/>
      <c r="BB12" s="199"/>
      <c r="BC12" s="199"/>
      <c r="BD12" s="199"/>
      <c r="BE12" s="199"/>
      <c r="BF12" s="199"/>
      <c r="BG12" s="199"/>
      <c r="BH12" s="199"/>
      <c r="BI12" s="199"/>
      <c r="BJ12" s="199"/>
      <c r="BK12" s="199"/>
      <c r="BL12" s="199"/>
      <c r="BM12" s="210"/>
      <c r="BN12" s="215">
        <v>801472</v>
      </c>
      <c r="BO12" s="218"/>
      <c r="BP12" s="218"/>
      <c r="BQ12" s="218"/>
      <c r="BR12" s="218"/>
      <c r="BS12" s="218"/>
      <c r="BT12" s="218"/>
      <c r="BU12" s="221"/>
      <c r="BV12" s="215">
        <v>2010000</v>
      </c>
      <c r="BW12" s="218"/>
      <c r="BX12" s="218"/>
      <c r="BY12" s="218"/>
      <c r="BZ12" s="218"/>
      <c r="CA12" s="218"/>
      <c r="CB12" s="218"/>
      <c r="CC12" s="221"/>
      <c r="CD12" s="193" t="s">
        <v>208</v>
      </c>
      <c r="CE12" s="112"/>
      <c r="CF12" s="112"/>
      <c r="CG12" s="112"/>
      <c r="CH12" s="112"/>
      <c r="CI12" s="112"/>
      <c r="CJ12" s="112"/>
      <c r="CK12" s="112"/>
      <c r="CL12" s="112"/>
      <c r="CM12" s="112"/>
      <c r="CN12" s="112"/>
      <c r="CO12" s="112"/>
      <c r="CP12" s="112"/>
      <c r="CQ12" s="112"/>
      <c r="CR12" s="112"/>
      <c r="CS12" s="212"/>
      <c r="CT12" s="233" t="s">
        <v>199</v>
      </c>
      <c r="CU12" s="241"/>
      <c r="CV12" s="241"/>
      <c r="CW12" s="241"/>
      <c r="CX12" s="241"/>
      <c r="CY12" s="241"/>
      <c r="CZ12" s="241"/>
      <c r="DA12" s="249"/>
      <c r="DB12" s="233" t="s">
        <v>199</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209</v>
      </c>
      <c r="N13" s="83"/>
      <c r="O13" s="83"/>
      <c r="P13" s="83"/>
      <c r="Q13" s="89"/>
      <c r="R13" s="101">
        <v>93894</v>
      </c>
      <c r="S13" s="110"/>
      <c r="T13" s="110"/>
      <c r="U13" s="110"/>
      <c r="V13" s="122"/>
      <c r="W13" s="131" t="s">
        <v>211</v>
      </c>
      <c r="X13" s="57"/>
      <c r="Y13" s="57"/>
      <c r="Z13" s="57"/>
      <c r="AA13" s="57"/>
      <c r="AB13" s="25"/>
      <c r="AC13" s="73">
        <v>1998</v>
      </c>
      <c r="AD13" s="81"/>
      <c r="AE13" s="81"/>
      <c r="AF13" s="81"/>
      <c r="AG13" s="85"/>
      <c r="AH13" s="73">
        <v>2343</v>
      </c>
      <c r="AI13" s="81"/>
      <c r="AJ13" s="81"/>
      <c r="AK13" s="81"/>
      <c r="AL13" s="119"/>
      <c r="AM13" s="176" t="s">
        <v>212</v>
      </c>
      <c r="AN13" s="59"/>
      <c r="AO13" s="59"/>
      <c r="AP13" s="59"/>
      <c r="AQ13" s="59"/>
      <c r="AR13" s="59"/>
      <c r="AS13" s="59"/>
      <c r="AT13" s="64"/>
      <c r="AU13" s="183" t="s">
        <v>187</v>
      </c>
      <c r="AV13" s="140"/>
      <c r="AW13" s="140"/>
      <c r="AX13" s="140"/>
      <c r="AY13" s="191" t="s">
        <v>214</v>
      </c>
      <c r="AZ13" s="199"/>
      <c r="BA13" s="199"/>
      <c r="BB13" s="199"/>
      <c r="BC13" s="199"/>
      <c r="BD13" s="199"/>
      <c r="BE13" s="199"/>
      <c r="BF13" s="199"/>
      <c r="BG13" s="199"/>
      <c r="BH13" s="199"/>
      <c r="BI13" s="199"/>
      <c r="BJ13" s="199"/>
      <c r="BK13" s="199"/>
      <c r="BL13" s="199"/>
      <c r="BM13" s="210"/>
      <c r="BN13" s="215">
        <v>2871766</v>
      </c>
      <c r="BO13" s="218"/>
      <c r="BP13" s="218"/>
      <c r="BQ13" s="218"/>
      <c r="BR13" s="218"/>
      <c r="BS13" s="218"/>
      <c r="BT13" s="218"/>
      <c r="BU13" s="221"/>
      <c r="BV13" s="215">
        <v>-1203604</v>
      </c>
      <c r="BW13" s="218"/>
      <c r="BX13" s="218"/>
      <c r="BY13" s="218"/>
      <c r="BZ13" s="218"/>
      <c r="CA13" s="218"/>
      <c r="CB13" s="218"/>
      <c r="CC13" s="221"/>
      <c r="CD13" s="193" t="s">
        <v>216</v>
      </c>
      <c r="CE13" s="112"/>
      <c r="CF13" s="112"/>
      <c r="CG13" s="112"/>
      <c r="CH13" s="112"/>
      <c r="CI13" s="112"/>
      <c r="CJ13" s="112"/>
      <c r="CK13" s="112"/>
      <c r="CL13" s="112"/>
      <c r="CM13" s="112"/>
      <c r="CN13" s="112"/>
      <c r="CO13" s="112"/>
      <c r="CP13" s="112"/>
      <c r="CQ13" s="112"/>
      <c r="CR13" s="112"/>
      <c r="CS13" s="212"/>
      <c r="CT13" s="231">
        <v>15.4</v>
      </c>
      <c r="CU13" s="239"/>
      <c r="CV13" s="239"/>
      <c r="CW13" s="239"/>
      <c r="CX13" s="239"/>
      <c r="CY13" s="239"/>
      <c r="CZ13" s="239"/>
      <c r="DA13" s="247"/>
      <c r="DB13" s="231">
        <v>15.8</v>
      </c>
      <c r="DC13" s="239"/>
      <c r="DD13" s="239"/>
      <c r="DE13" s="239"/>
      <c r="DF13" s="239"/>
      <c r="DG13" s="239"/>
      <c r="DH13" s="239"/>
      <c r="DI13" s="247"/>
    </row>
    <row r="14" spans="1:119" ht="18.75" customHeight="1">
      <c r="A14" s="2"/>
      <c r="B14" s="12"/>
      <c r="C14" s="29"/>
      <c r="D14" s="29"/>
      <c r="E14" s="29"/>
      <c r="F14" s="29"/>
      <c r="G14" s="29"/>
      <c r="H14" s="29"/>
      <c r="I14" s="29"/>
      <c r="J14" s="29"/>
      <c r="K14" s="62"/>
      <c r="L14" s="69" t="s">
        <v>217</v>
      </c>
      <c r="M14" s="78"/>
      <c r="N14" s="78"/>
      <c r="O14" s="78"/>
      <c r="P14" s="78"/>
      <c r="Q14" s="90"/>
      <c r="R14" s="101">
        <v>95811</v>
      </c>
      <c r="S14" s="110"/>
      <c r="T14" s="110"/>
      <c r="U14" s="110"/>
      <c r="V14" s="122"/>
      <c r="W14" s="130"/>
      <c r="X14" s="58"/>
      <c r="Y14" s="58"/>
      <c r="Z14" s="58"/>
      <c r="AA14" s="58"/>
      <c r="AB14" s="24"/>
      <c r="AC14" s="150">
        <v>4.2</v>
      </c>
      <c r="AD14" s="157"/>
      <c r="AE14" s="157"/>
      <c r="AF14" s="157"/>
      <c r="AG14" s="160"/>
      <c r="AH14" s="150">
        <v>4.7</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222</v>
      </c>
      <c r="CE14" s="201"/>
      <c r="CF14" s="201"/>
      <c r="CG14" s="201"/>
      <c r="CH14" s="201"/>
      <c r="CI14" s="201"/>
      <c r="CJ14" s="201"/>
      <c r="CK14" s="201"/>
      <c r="CL14" s="201"/>
      <c r="CM14" s="201"/>
      <c r="CN14" s="201"/>
      <c r="CO14" s="201"/>
      <c r="CP14" s="201"/>
      <c r="CQ14" s="201"/>
      <c r="CR14" s="201"/>
      <c r="CS14" s="213"/>
      <c r="CT14" s="235">
        <v>113.8</v>
      </c>
      <c r="CU14" s="243"/>
      <c r="CV14" s="243"/>
      <c r="CW14" s="243"/>
      <c r="CX14" s="243"/>
      <c r="CY14" s="243"/>
      <c r="CZ14" s="243"/>
      <c r="DA14" s="251"/>
      <c r="DB14" s="235">
        <v>131.80000000000001</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209</v>
      </c>
      <c r="N15" s="83"/>
      <c r="O15" s="83"/>
      <c r="P15" s="83"/>
      <c r="Q15" s="89"/>
      <c r="R15" s="101">
        <v>95139</v>
      </c>
      <c r="S15" s="110"/>
      <c r="T15" s="110"/>
      <c r="U15" s="110"/>
      <c r="V15" s="122"/>
      <c r="W15" s="131" t="s">
        <v>8</v>
      </c>
      <c r="X15" s="57"/>
      <c r="Y15" s="57"/>
      <c r="Z15" s="57"/>
      <c r="AA15" s="57"/>
      <c r="AB15" s="25"/>
      <c r="AC15" s="73">
        <v>17472</v>
      </c>
      <c r="AD15" s="81"/>
      <c r="AE15" s="81"/>
      <c r="AF15" s="81"/>
      <c r="AG15" s="85"/>
      <c r="AH15" s="73">
        <v>18432</v>
      </c>
      <c r="AI15" s="81"/>
      <c r="AJ15" s="81"/>
      <c r="AK15" s="81"/>
      <c r="AL15" s="119"/>
      <c r="AM15" s="176"/>
      <c r="AN15" s="59"/>
      <c r="AO15" s="59"/>
      <c r="AP15" s="59"/>
      <c r="AQ15" s="59"/>
      <c r="AR15" s="59"/>
      <c r="AS15" s="59"/>
      <c r="AT15" s="64"/>
      <c r="AU15" s="183"/>
      <c r="AV15" s="140"/>
      <c r="AW15" s="140"/>
      <c r="AX15" s="140"/>
      <c r="AY15" s="190" t="s">
        <v>225</v>
      </c>
      <c r="AZ15" s="198"/>
      <c r="BA15" s="198"/>
      <c r="BB15" s="198"/>
      <c r="BC15" s="198"/>
      <c r="BD15" s="198"/>
      <c r="BE15" s="198"/>
      <c r="BF15" s="198"/>
      <c r="BG15" s="198"/>
      <c r="BH15" s="198"/>
      <c r="BI15" s="198"/>
      <c r="BJ15" s="198"/>
      <c r="BK15" s="198"/>
      <c r="BL15" s="198"/>
      <c r="BM15" s="209"/>
      <c r="BN15" s="214">
        <v>11852601</v>
      </c>
      <c r="BO15" s="217"/>
      <c r="BP15" s="217"/>
      <c r="BQ15" s="217"/>
      <c r="BR15" s="217"/>
      <c r="BS15" s="217"/>
      <c r="BT15" s="217"/>
      <c r="BU15" s="220"/>
      <c r="BV15" s="214">
        <v>12421468</v>
      </c>
      <c r="BW15" s="217"/>
      <c r="BX15" s="217"/>
      <c r="BY15" s="217"/>
      <c r="BZ15" s="217"/>
      <c r="CA15" s="217"/>
      <c r="CB15" s="217"/>
      <c r="CC15" s="220"/>
      <c r="CD15" s="223" t="s">
        <v>210</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46</v>
      </c>
      <c r="M16" s="79"/>
      <c r="N16" s="79"/>
      <c r="O16" s="79"/>
      <c r="P16" s="79"/>
      <c r="Q16" s="91"/>
      <c r="R16" s="102" t="s">
        <v>227</v>
      </c>
      <c r="S16" s="111"/>
      <c r="T16" s="111"/>
      <c r="U16" s="111"/>
      <c r="V16" s="123"/>
      <c r="W16" s="130"/>
      <c r="X16" s="58"/>
      <c r="Y16" s="58"/>
      <c r="Z16" s="58"/>
      <c r="AA16" s="58"/>
      <c r="AB16" s="24"/>
      <c r="AC16" s="150">
        <v>36.299999999999997</v>
      </c>
      <c r="AD16" s="157"/>
      <c r="AE16" s="157"/>
      <c r="AF16" s="157"/>
      <c r="AG16" s="160"/>
      <c r="AH16" s="150">
        <v>36.6</v>
      </c>
      <c r="AI16" s="157"/>
      <c r="AJ16" s="157"/>
      <c r="AK16" s="157"/>
      <c r="AL16" s="172"/>
      <c r="AM16" s="176"/>
      <c r="AN16" s="59"/>
      <c r="AO16" s="59"/>
      <c r="AP16" s="59"/>
      <c r="AQ16" s="59"/>
      <c r="AR16" s="59"/>
      <c r="AS16" s="59"/>
      <c r="AT16" s="64"/>
      <c r="AU16" s="183"/>
      <c r="AV16" s="140"/>
      <c r="AW16" s="140"/>
      <c r="AX16" s="140"/>
      <c r="AY16" s="191" t="s">
        <v>110</v>
      </c>
      <c r="AZ16" s="199"/>
      <c r="BA16" s="199"/>
      <c r="BB16" s="199"/>
      <c r="BC16" s="199"/>
      <c r="BD16" s="199"/>
      <c r="BE16" s="199"/>
      <c r="BF16" s="199"/>
      <c r="BG16" s="199"/>
      <c r="BH16" s="199"/>
      <c r="BI16" s="199"/>
      <c r="BJ16" s="199"/>
      <c r="BK16" s="199"/>
      <c r="BL16" s="199"/>
      <c r="BM16" s="210"/>
      <c r="BN16" s="215">
        <v>22296138</v>
      </c>
      <c r="BO16" s="218"/>
      <c r="BP16" s="218"/>
      <c r="BQ16" s="218"/>
      <c r="BR16" s="218"/>
      <c r="BS16" s="218"/>
      <c r="BT16" s="218"/>
      <c r="BU16" s="221"/>
      <c r="BV16" s="215">
        <v>21550407</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103</v>
      </c>
      <c r="N17" s="84"/>
      <c r="O17" s="84"/>
      <c r="P17" s="84"/>
      <c r="Q17" s="92"/>
      <c r="R17" s="102" t="s">
        <v>227</v>
      </c>
      <c r="S17" s="111"/>
      <c r="T17" s="111"/>
      <c r="U17" s="111"/>
      <c r="V17" s="123"/>
      <c r="W17" s="131" t="s">
        <v>95</v>
      </c>
      <c r="X17" s="57"/>
      <c r="Y17" s="57"/>
      <c r="Z17" s="57"/>
      <c r="AA17" s="57"/>
      <c r="AB17" s="25"/>
      <c r="AC17" s="73">
        <v>28650</v>
      </c>
      <c r="AD17" s="81"/>
      <c r="AE17" s="81"/>
      <c r="AF17" s="81"/>
      <c r="AG17" s="85"/>
      <c r="AH17" s="73">
        <v>29535</v>
      </c>
      <c r="AI17" s="81"/>
      <c r="AJ17" s="81"/>
      <c r="AK17" s="81"/>
      <c r="AL17" s="119"/>
      <c r="AM17" s="176"/>
      <c r="AN17" s="59"/>
      <c r="AO17" s="59"/>
      <c r="AP17" s="59"/>
      <c r="AQ17" s="59"/>
      <c r="AR17" s="59"/>
      <c r="AS17" s="59"/>
      <c r="AT17" s="64"/>
      <c r="AU17" s="183"/>
      <c r="AV17" s="140"/>
      <c r="AW17" s="140"/>
      <c r="AX17" s="140"/>
      <c r="AY17" s="191" t="s">
        <v>229</v>
      </c>
      <c r="AZ17" s="199"/>
      <c r="BA17" s="199"/>
      <c r="BB17" s="199"/>
      <c r="BC17" s="199"/>
      <c r="BD17" s="199"/>
      <c r="BE17" s="199"/>
      <c r="BF17" s="199"/>
      <c r="BG17" s="199"/>
      <c r="BH17" s="199"/>
      <c r="BI17" s="199"/>
      <c r="BJ17" s="199"/>
      <c r="BK17" s="199"/>
      <c r="BL17" s="199"/>
      <c r="BM17" s="210"/>
      <c r="BN17" s="215">
        <v>14991948</v>
      </c>
      <c r="BO17" s="218"/>
      <c r="BP17" s="218"/>
      <c r="BQ17" s="218"/>
      <c r="BR17" s="218"/>
      <c r="BS17" s="218"/>
      <c r="BT17" s="218"/>
      <c r="BU17" s="221"/>
      <c r="BV17" s="215">
        <v>15759405</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230</v>
      </c>
      <c r="C18" s="31"/>
      <c r="D18" s="31"/>
      <c r="E18" s="49"/>
      <c r="F18" s="49"/>
      <c r="G18" s="49"/>
      <c r="H18" s="49"/>
      <c r="I18" s="49"/>
      <c r="J18" s="49"/>
      <c r="K18" s="49"/>
      <c r="L18" s="71">
        <v>431.97</v>
      </c>
      <c r="M18" s="71"/>
      <c r="N18" s="71"/>
      <c r="O18" s="71"/>
      <c r="P18" s="71"/>
      <c r="Q18" s="71"/>
      <c r="R18" s="103"/>
      <c r="S18" s="103"/>
      <c r="T18" s="103"/>
      <c r="U18" s="103"/>
      <c r="V18" s="124"/>
      <c r="W18" s="132"/>
      <c r="X18" s="139"/>
      <c r="Y18" s="139"/>
      <c r="Z18" s="139"/>
      <c r="AA18" s="139"/>
      <c r="AB18" s="26"/>
      <c r="AC18" s="151">
        <v>59.5</v>
      </c>
      <c r="AD18" s="158"/>
      <c r="AE18" s="158"/>
      <c r="AF18" s="158"/>
      <c r="AG18" s="161"/>
      <c r="AH18" s="151">
        <v>58.7</v>
      </c>
      <c r="AI18" s="158"/>
      <c r="AJ18" s="158"/>
      <c r="AK18" s="158"/>
      <c r="AL18" s="173"/>
      <c r="AM18" s="176"/>
      <c r="AN18" s="59"/>
      <c r="AO18" s="59"/>
      <c r="AP18" s="59"/>
      <c r="AQ18" s="59"/>
      <c r="AR18" s="59"/>
      <c r="AS18" s="59"/>
      <c r="AT18" s="64"/>
      <c r="AU18" s="183"/>
      <c r="AV18" s="140"/>
      <c r="AW18" s="140"/>
      <c r="AX18" s="140"/>
      <c r="AY18" s="191" t="s">
        <v>232</v>
      </c>
      <c r="AZ18" s="199"/>
      <c r="BA18" s="199"/>
      <c r="BB18" s="199"/>
      <c r="BC18" s="199"/>
      <c r="BD18" s="199"/>
      <c r="BE18" s="199"/>
      <c r="BF18" s="199"/>
      <c r="BG18" s="199"/>
      <c r="BH18" s="199"/>
      <c r="BI18" s="199"/>
      <c r="BJ18" s="199"/>
      <c r="BK18" s="199"/>
      <c r="BL18" s="199"/>
      <c r="BM18" s="210"/>
      <c r="BN18" s="215">
        <v>25142853</v>
      </c>
      <c r="BO18" s="218"/>
      <c r="BP18" s="218"/>
      <c r="BQ18" s="218"/>
      <c r="BR18" s="218"/>
      <c r="BS18" s="218"/>
      <c r="BT18" s="218"/>
      <c r="BU18" s="221"/>
      <c r="BV18" s="215">
        <v>25166711</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65</v>
      </c>
      <c r="C19" s="31"/>
      <c r="D19" s="31"/>
      <c r="E19" s="49"/>
      <c r="F19" s="49"/>
      <c r="G19" s="49"/>
      <c r="H19" s="49"/>
      <c r="I19" s="49"/>
      <c r="J19" s="49"/>
      <c r="K19" s="49"/>
      <c r="L19" s="72">
        <v>219</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219</v>
      </c>
      <c r="AZ19" s="199"/>
      <c r="BA19" s="199"/>
      <c r="BB19" s="199"/>
      <c r="BC19" s="199"/>
      <c r="BD19" s="199"/>
      <c r="BE19" s="199"/>
      <c r="BF19" s="199"/>
      <c r="BG19" s="199"/>
      <c r="BH19" s="199"/>
      <c r="BI19" s="199"/>
      <c r="BJ19" s="199"/>
      <c r="BK19" s="199"/>
      <c r="BL19" s="199"/>
      <c r="BM19" s="210"/>
      <c r="BN19" s="215">
        <v>32110483</v>
      </c>
      <c r="BO19" s="218"/>
      <c r="BP19" s="218"/>
      <c r="BQ19" s="218"/>
      <c r="BR19" s="218"/>
      <c r="BS19" s="218"/>
      <c r="BT19" s="218"/>
      <c r="BU19" s="221"/>
      <c r="BV19" s="215">
        <v>32666603</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233</v>
      </c>
      <c r="C20" s="31"/>
      <c r="D20" s="31"/>
      <c r="E20" s="49"/>
      <c r="F20" s="49"/>
      <c r="G20" s="49"/>
      <c r="H20" s="49"/>
      <c r="I20" s="49"/>
      <c r="J20" s="49"/>
      <c r="K20" s="49"/>
      <c r="L20" s="72">
        <v>34000</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235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236</v>
      </c>
      <c r="C22" s="33"/>
      <c r="D22" s="41"/>
      <c r="E22" s="50" t="s">
        <v>6</v>
      </c>
      <c r="F22" s="57"/>
      <c r="G22" s="57"/>
      <c r="H22" s="57"/>
      <c r="I22" s="57"/>
      <c r="J22" s="57"/>
      <c r="K22" s="25"/>
      <c r="L22" s="50" t="s">
        <v>238</v>
      </c>
      <c r="M22" s="57"/>
      <c r="N22" s="57"/>
      <c r="O22" s="57"/>
      <c r="P22" s="25"/>
      <c r="Q22" s="93" t="s">
        <v>239</v>
      </c>
      <c r="R22" s="105"/>
      <c r="S22" s="105"/>
      <c r="T22" s="105"/>
      <c r="U22" s="105"/>
      <c r="V22" s="126"/>
      <c r="W22" s="134" t="s">
        <v>241</v>
      </c>
      <c r="X22" s="33"/>
      <c r="Y22" s="41"/>
      <c r="Z22" s="50" t="s">
        <v>6</v>
      </c>
      <c r="AA22" s="57"/>
      <c r="AB22" s="57"/>
      <c r="AC22" s="57"/>
      <c r="AD22" s="57"/>
      <c r="AE22" s="57"/>
      <c r="AF22" s="57"/>
      <c r="AG22" s="25"/>
      <c r="AH22" s="164" t="s">
        <v>182</v>
      </c>
      <c r="AI22" s="57"/>
      <c r="AJ22" s="57"/>
      <c r="AK22" s="57"/>
      <c r="AL22" s="25"/>
      <c r="AM22" s="164" t="s">
        <v>242</v>
      </c>
      <c r="AN22" s="179"/>
      <c r="AO22" s="179"/>
      <c r="AP22" s="179"/>
      <c r="AQ22" s="179"/>
      <c r="AR22" s="181"/>
      <c r="AS22" s="93" t="s">
        <v>239</v>
      </c>
      <c r="AT22" s="105"/>
      <c r="AU22" s="105"/>
      <c r="AV22" s="105"/>
      <c r="AW22" s="105"/>
      <c r="AX22" s="188"/>
      <c r="AY22" s="190" t="s">
        <v>243</v>
      </c>
      <c r="AZ22" s="198"/>
      <c r="BA22" s="198"/>
      <c r="BB22" s="198"/>
      <c r="BC22" s="198"/>
      <c r="BD22" s="198"/>
      <c r="BE22" s="198"/>
      <c r="BF22" s="198"/>
      <c r="BG22" s="198"/>
      <c r="BH22" s="198"/>
      <c r="BI22" s="198"/>
      <c r="BJ22" s="198"/>
      <c r="BK22" s="198"/>
      <c r="BL22" s="198"/>
      <c r="BM22" s="209"/>
      <c r="BN22" s="214">
        <v>69276708</v>
      </c>
      <c r="BO22" s="217"/>
      <c r="BP22" s="217"/>
      <c r="BQ22" s="217"/>
      <c r="BR22" s="217"/>
      <c r="BS22" s="217"/>
      <c r="BT22" s="217"/>
      <c r="BU22" s="220"/>
      <c r="BV22" s="214">
        <v>71823378</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246</v>
      </c>
      <c r="AZ23" s="199"/>
      <c r="BA23" s="199"/>
      <c r="BB23" s="199"/>
      <c r="BC23" s="199"/>
      <c r="BD23" s="199"/>
      <c r="BE23" s="199"/>
      <c r="BF23" s="199"/>
      <c r="BG23" s="199"/>
      <c r="BH23" s="199"/>
      <c r="BI23" s="199"/>
      <c r="BJ23" s="199"/>
      <c r="BK23" s="199"/>
      <c r="BL23" s="199"/>
      <c r="BM23" s="210"/>
      <c r="BN23" s="215">
        <v>25740360</v>
      </c>
      <c r="BO23" s="218"/>
      <c r="BP23" s="218"/>
      <c r="BQ23" s="218"/>
      <c r="BR23" s="218"/>
      <c r="BS23" s="218"/>
      <c r="BT23" s="218"/>
      <c r="BU23" s="221"/>
      <c r="BV23" s="215">
        <v>27439966</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247</v>
      </c>
      <c r="F24" s="59"/>
      <c r="G24" s="59"/>
      <c r="H24" s="59"/>
      <c r="I24" s="59"/>
      <c r="J24" s="59"/>
      <c r="K24" s="64"/>
      <c r="L24" s="73">
        <v>1</v>
      </c>
      <c r="M24" s="81"/>
      <c r="N24" s="81"/>
      <c r="O24" s="81"/>
      <c r="P24" s="85"/>
      <c r="Q24" s="73">
        <v>9540</v>
      </c>
      <c r="R24" s="81"/>
      <c r="S24" s="81"/>
      <c r="T24" s="81"/>
      <c r="U24" s="81"/>
      <c r="V24" s="85"/>
      <c r="W24" s="135"/>
      <c r="X24" s="34"/>
      <c r="Y24" s="42"/>
      <c r="Z24" s="52" t="s">
        <v>249</v>
      </c>
      <c r="AA24" s="59"/>
      <c r="AB24" s="59"/>
      <c r="AC24" s="59"/>
      <c r="AD24" s="59"/>
      <c r="AE24" s="59"/>
      <c r="AF24" s="59"/>
      <c r="AG24" s="64"/>
      <c r="AH24" s="73">
        <v>667</v>
      </c>
      <c r="AI24" s="81"/>
      <c r="AJ24" s="81"/>
      <c r="AK24" s="81"/>
      <c r="AL24" s="85"/>
      <c r="AM24" s="73">
        <v>1987660</v>
      </c>
      <c r="AN24" s="81"/>
      <c r="AO24" s="81"/>
      <c r="AP24" s="81"/>
      <c r="AQ24" s="81"/>
      <c r="AR24" s="85"/>
      <c r="AS24" s="73">
        <v>2980</v>
      </c>
      <c r="AT24" s="81"/>
      <c r="AU24" s="81"/>
      <c r="AV24" s="81"/>
      <c r="AW24" s="81"/>
      <c r="AX24" s="119"/>
      <c r="AY24" s="192" t="s">
        <v>250</v>
      </c>
      <c r="AZ24" s="200"/>
      <c r="BA24" s="200"/>
      <c r="BB24" s="200"/>
      <c r="BC24" s="200"/>
      <c r="BD24" s="200"/>
      <c r="BE24" s="200"/>
      <c r="BF24" s="200"/>
      <c r="BG24" s="200"/>
      <c r="BH24" s="200"/>
      <c r="BI24" s="200"/>
      <c r="BJ24" s="200"/>
      <c r="BK24" s="200"/>
      <c r="BL24" s="200"/>
      <c r="BM24" s="211"/>
      <c r="BN24" s="215">
        <v>49823112</v>
      </c>
      <c r="BO24" s="218"/>
      <c r="BP24" s="218"/>
      <c r="BQ24" s="218"/>
      <c r="BR24" s="218"/>
      <c r="BS24" s="218"/>
      <c r="BT24" s="218"/>
      <c r="BU24" s="221"/>
      <c r="BV24" s="215">
        <v>51915085</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252</v>
      </c>
      <c r="F25" s="59"/>
      <c r="G25" s="59"/>
      <c r="H25" s="59"/>
      <c r="I25" s="59"/>
      <c r="J25" s="59"/>
      <c r="K25" s="64"/>
      <c r="L25" s="73">
        <v>1</v>
      </c>
      <c r="M25" s="81"/>
      <c r="N25" s="81"/>
      <c r="O25" s="81"/>
      <c r="P25" s="85"/>
      <c r="Q25" s="73">
        <v>7350</v>
      </c>
      <c r="R25" s="81"/>
      <c r="S25" s="81"/>
      <c r="T25" s="81"/>
      <c r="U25" s="81"/>
      <c r="V25" s="85"/>
      <c r="W25" s="135"/>
      <c r="X25" s="34"/>
      <c r="Y25" s="42"/>
      <c r="Z25" s="52" t="s">
        <v>254</v>
      </c>
      <c r="AA25" s="59"/>
      <c r="AB25" s="59"/>
      <c r="AC25" s="59"/>
      <c r="AD25" s="59"/>
      <c r="AE25" s="59"/>
      <c r="AF25" s="59"/>
      <c r="AG25" s="64"/>
      <c r="AH25" s="73">
        <v>151</v>
      </c>
      <c r="AI25" s="81"/>
      <c r="AJ25" s="81"/>
      <c r="AK25" s="81"/>
      <c r="AL25" s="85"/>
      <c r="AM25" s="73">
        <v>468855</v>
      </c>
      <c r="AN25" s="81"/>
      <c r="AO25" s="81"/>
      <c r="AP25" s="81"/>
      <c r="AQ25" s="81"/>
      <c r="AR25" s="85"/>
      <c r="AS25" s="73">
        <v>3105</v>
      </c>
      <c r="AT25" s="81"/>
      <c r="AU25" s="81"/>
      <c r="AV25" s="81"/>
      <c r="AW25" s="81"/>
      <c r="AX25" s="119"/>
      <c r="AY25" s="190" t="s">
        <v>38</v>
      </c>
      <c r="AZ25" s="198"/>
      <c r="BA25" s="198"/>
      <c r="BB25" s="198"/>
      <c r="BC25" s="198"/>
      <c r="BD25" s="198"/>
      <c r="BE25" s="198"/>
      <c r="BF25" s="198"/>
      <c r="BG25" s="198"/>
      <c r="BH25" s="198"/>
      <c r="BI25" s="198"/>
      <c r="BJ25" s="198"/>
      <c r="BK25" s="198"/>
      <c r="BL25" s="198"/>
      <c r="BM25" s="209"/>
      <c r="BN25" s="214">
        <v>5693861</v>
      </c>
      <c r="BO25" s="217"/>
      <c r="BP25" s="217"/>
      <c r="BQ25" s="217"/>
      <c r="BR25" s="217"/>
      <c r="BS25" s="217"/>
      <c r="BT25" s="217"/>
      <c r="BU25" s="220"/>
      <c r="BV25" s="214">
        <v>6584161</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255</v>
      </c>
      <c r="F26" s="59"/>
      <c r="G26" s="59"/>
      <c r="H26" s="59"/>
      <c r="I26" s="59"/>
      <c r="J26" s="59"/>
      <c r="K26" s="64"/>
      <c r="L26" s="73">
        <v>1</v>
      </c>
      <c r="M26" s="81"/>
      <c r="N26" s="81"/>
      <c r="O26" s="81"/>
      <c r="P26" s="85"/>
      <c r="Q26" s="73">
        <v>6220</v>
      </c>
      <c r="R26" s="81"/>
      <c r="S26" s="81"/>
      <c r="T26" s="81"/>
      <c r="U26" s="81"/>
      <c r="V26" s="85"/>
      <c r="W26" s="135"/>
      <c r="X26" s="34"/>
      <c r="Y26" s="42"/>
      <c r="Z26" s="52" t="s">
        <v>256</v>
      </c>
      <c r="AA26" s="144"/>
      <c r="AB26" s="144"/>
      <c r="AC26" s="144"/>
      <c r="AD26" s="144"/>
      <c r="AE26" s="144"/>
      <c r="AF26" s="144"/>
      <c r="AG26" s="162"/>
      <c r="AH26" s="73">
        <v>70</v>
      </c>
      <c r="AI26" s="81"/>
      <c r="AJ26" s="81"/>
      <c r="AK26" s="81"/>
      <c r="AL26" s="85"/>
      <c r="AM26" s="73">
        <v>219800</v>
      </c>
      <c r="AN26" s="81"/>
      <c r="AO26" s="81"/>
      <c r="AP26" s="81"/>
      <c r="AQ26" s="81"/>
      <c r="AR26" s="85"/>
      <c r="AS26" s="73">
        <v>3140</v>
      </c>
      <c r="AT26" s="81"/>
      <c r="AU26" s="81"/>
      <c r="AV26" s="81"/>
      <c r="AW26" s="81"/>
      <c r="AX26" s="119"/>
      <c r="AY26" s="193" t="s">
        <v>257</v>
      </c>
      <c r="AZ26" s="112"/>
      <c r="BA26" s="112"/>
      <c r="BB26" s="112"/>
      <c r="BC26" s="112"/>
      <c r="BD26" s="112"/>
      <c r="BE26" s="112"/>
      <c r="BF26" s="112"/>
      <c r="BG26" s="112"/>
      <c r="BH26" s="112"/>
      <c r="BI26" s="112"/>
      <c r="BJ26" s="112"/>
      <c r="BK26" s="112"/>
      <c r="BL26" s="112"/>
      <c r="BM26" s="212"/>
      <c r="BN26" s="215" t="s">
        <v>199</v>
      </c>
      <c r="BO26" s="218"/>
      <c r="BP26" s="218"/>
      <c r="BQ26" s="218"/>
      <c r="BR26" s="218"/>
      <c r="BS26" s="218"/>
      <c r="BT26" s="218"/>
      <c r="BU26" s="221"/>
      <c r="BV26" s="215" t="s">
        <v>199</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258</v>
      </c>
      <c r="F27" s="59"/>
      <c r="G27" s="59"/>
      <c r="H27" s="59"/>
      <c r="I27" s="59"/>
      <c r="J27" s="59"/>
      <c r="K27" s="64"/>
      <c r="L27" s="73">
        <v>1</v>
      </c>
      <c r="M27" s="81"/>
      <c r="N27" s="81"/>
      <c r="O27" s="81"/>
      <c r="P27" s="85"/>
      <c r="Q27" s="73">
        <v>4740</v>
      </c>
      <c r="R27" s="81"/>
      <c r="S27" s="81"/>
      <c r="T27" s="81"/>
      <c r="U27" s="81"/>
      <c r="V27" s="85"/>
      <c r="W27" s="135"/>
      <c r="X27" s="34"/>
      <c r="Y27" s="42"/>
      <c r="Z27" s="52" t="s">
        <v>259</v>
      </c>
      <c r="AA27" s="59"/>
      <c r="AB27" s="59"/>
      <c r="AC27" s="59"/>
      <c r="AD27" s="59"/>
      <c r="AE27" s="59"/>
      <c r="AF27" s="59"/>
      <c r="AG27" s="64"/>
      <c r="AH27" s="73">
        <v>11</v>
      </c>
      <c r="AI27" s="81"/>
      <c r="AJ27" s="81"/>
      <c r="AK27" s="81"/>
      <c r="AL27" s="85"/>
      <c r="AM27" s="73">
        <v>42614</v>
      </c>
      <c r="AN27" s="81"/>
      <c r="AO27" s="81"/>
      <c r="AP27" s="81"/>
      <c r="AQ27" s="81"/>
      <c r="AR27" s="85"/>
      <c r="AS27" s="73">
        <v>3874</v>
      </c>
      <c r="AT27" s="81"/>
      <c r="AU27" s="81"/>
      <c r="AV27" s="81"/>
      <c r="AW27" s="81"/>
      <c r="AX27" s="119"/>
      <c r="AY27" s="194" t="s">
        <v>262</v>
      </c>
      <c r="AZ27" s="201"/>
      <c r="BA27" s="201"/>
      <c r="BB27" s="201"/>
      <c r="BC27" s="201"/>
      <c r="BD27" s="201"/>
      <c r="BE27" s="201"/>
      <c r="BF27" s="201"/>
      <c r="BG27" s="201"/>
      <c r="BH27" s="201"/>
      <c r="BI27" s="201"/>
      <c r="BJ27" s="201"/>
      <c r="BK27" s="201"/>
      <c r="BL27" s="201"/>
      <c r="BM27" s="213"/>
      <c r="BN27" s="216" t="s">
        <v>199</v>
      </c>
      <c r="BO27" s="219"/>
      <c r="BP27" s="219"/>
      <c r="BQ27" s="219"/>
      <c r="BR27" s="219"/>
      <c r="BS27" s="219"/>
      <c r="BT27" s="219"/>
      <c r="BU27" s="222"/>
      <c r="BV27" s="216" t="s">
        <v>199</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264</v>
      </c>
      <c r="F28" s="59"/>
      <c r="G28" s="59"/>
      <c r="H28" s="59"/>
      <c r="I28" s="59"/>
      <c r="J28" s="59"/>
      <c r="K28" s="64"/>
      <c r="L28" s="73">
        <v>1</v>
      </c>
      <c r="M28" s="81"/>
      <c r="N28" s="81"/>
      <c r="O28" s="81"/>
      <c r="P28" s="85"/>
      <c r="Q28" s="73">
        <v>4120</v>
      </c>
      <c r="R28" s="81"/>
      <c r="S28" s="81"/>
      <c r="T28" s="81"/>
      <c r="U28" s="81"/>
      <c r="V28" s="85"/>
      <c r="W28" s="135"/>
      <c r="X28" s="34"/>
      <c r="Y28" s="42"/>
      <c r="Z28" s="52" t="s">
        <v>36</v>
      </c>
      <c r="AA28" s="59"/>
      <c r="AB28" s="59"/>
      <c r="AC28" s="59"/>
      <c r="AD28" s="59"/>
      <c r="AE28" s="59"/>
      <c r="AF28" s="59"/>
      <c r="AG28" s="64"/>
      <c r="AH28" s="73" t="s">
        <v>199</v>
      </c>
      <c r="AI28" s="81"/>
      <c r="AJ28" s="81"/>
      <c r="AK28" s="81"/>
      <c r="AL28" s="85"/>
      <c r="AM28" s="73" t="s">
        <v>199</v>
      </c>
      <c r="AN28" s="81"/>
      <c r="AO28" s="81"/>
      <c r="AP28" s="81"/>
      <c r="AQ28" s="81"/>
      <c r="AR28" s="85"/>
      <c r="AS28" s="73" t="s">
        <v>199</v>
      </c>
      <c r="AT28" s="81"/>
      <c r="AU28" s="81"/>
      <c r="AV28" s="81"/>
      <c r="AW28" s="81"/>
      <c r="AX28" s="119"/>
      <c r="AY28" s="195" t="s">
        <v>265</v>
      </c>
      <c r="AZ28" s="202"/>
      <c r="BA28" s="202"/>
      <c r="BB28" s="205"/>
      <c r="BC28" s="190" t="s">
        <v>102</v>
      </c>
      <c r="BD28" s="198"/>
      <c r="BE28" s="198"/>
      <c r="BF28" s="198"/>
      <c r="BG28" s="198"/>
      <c r="BH28" s="198"/>
      <c r="BI28" s="198"/>
      <c r="BJ28" s="198"/>
      <c r="BK28" s="198"/>
      <c r="BL28" s="198"/>
      <c r="BM28" s="209"/>
      <c r="BN28" s="214">
        <v>6623156</v>
      </c>
      <c r="BO28" s="217"/>
      <c r="BP28" s="217"/>
      <c r="BQ28" s="217"/>
      <c r="BR28" s="217"/>
      <c r="BS28" s="217"/>
      <c r="BT28" s="217"/>
      <c r="BU28" s="220"/>
      <c r="BV28" s="214">
        <v>5722626</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269</v>
      </c>
      <c r="F29" s="59"/>
      <c r="G29" s="59"/>
      <c r="H29" s="59"/>
      <c r="I29" s="59"/>
      <c r="J29" s="59"/>
      <c r="K29" s="64"/>
      <c r="L29" s="73">
        <v>22</v>
      </c>
      <c r="M29" s="81"/>
      <c r="N29" s="81"/>
      <c r="O29" s="81"/>
      <c r="P29" s="85"/>
      <c r="Q29" s="73">
        <v>3810</v>
      </c>
      <c r="R29" s="81"/>
      <c r="S29" s="81"/>
      <c r="T29" s="81"/>
      <c r="U29" s="81"/>
      <c r="V29" s="85"/>
      <c r="W29" s="136"/>
      <c r="X29" s="141"/>
      <c r="Y29" s="143"/>
      <c r="Z29" s="52" t="s">
        <v>271</v>
      </c>
      <c r="AA29" s="59"/>
      <c r="AB29" s="59"/>
      <c r="AC29" s="59"/>
      <c r="AD29" s="59"/>
      <c r="AE29" s="59"/>
      <c r="AF29" s="59"/>
      <c r="AG29" s="64"/>
      <c r="AH29" s="73">
        <v>678</v>
      </c>
      <c r="AI29" s="81"/>
      <c r="AJ29" s="81"/>
      <c r="AK29" s="81"/>
      <c r="AL29" s="85"/>
      <c r="AM29" s="73">
        <v>2030274</v>
      </c>
      <c r="AN29" s="81"/>
      <c r="AO29" s="81"/>
      <c r="AP29" s="81"/>
      <c r="AQ29" s="81"/>
      <c r="AR29" s="85"/>
      <c r="AS29" s="73">
        <v>2995</v>
      </c>
      <c r="AT29" s="81"/>
      <c r="AU29" s="81"/>
      <c r="AV29" s="81"/>
      <c r="AW29" s="81"/>
      <c r="AX29" s="119"/>
      <c r="AY29" s="196"/>
      <c r="AZ29" s="203"/>
      <c r="BA29" s="203"/>
      <c r="BB29" s="206"/>
      <c r="BC29" s="191" t="s">
        <v>272</v>
      </c>
      <c r="BD29" s="199"/>
      <c r="BE29" s="199"/>
      <c r="BF29" s="199"/>
      <c r="BG29" s="199"/>
      <c r="BH29" s="199"/>
      <c r="BI29" s="199"/>
      <c r="BJ29" s="199"/>
      <c r="BK29" s="199"/>
      <c r="BL29" s="199"/>
      <c r="BM29" s="210"/>
      <c r="BN29" s="215">
        <v>457247</v>
      </c>
      <c r="BO29" s="218"/>
      <c r="BP29" s="218"/>
      <c r="BQ29" s="218"/>
      <c r="BR29" s="218"/>
      <c r="BS29" s="218"/>
      <c r="BT29" s="218"/>
      <c r="BU29" s="221"/>
      <c r="BV29" s="215">
        <v>457205</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274</v>
      </c>
      <c r="X30" s="142"/>
      <c r="Y30" s="142"/>
      <c r="Z30" s="142"/>
      <c r="AA30" s="142"/>
      <c r="AB30" s="142"/>
      <c r="AC30" s="142"/>
      <c r="AD30" s="142"/>
      <c r="AE30" s="142"/>
      <c r="AF30" s="142"/>
      <c r="AG30" s="163"/>
      <c r="AH30" s="151">
        <v>93.7</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68</v>
      </c>
      <c r="BD30" s="200"/>
      <c r="BE30" s="200"/>
      <c r="BF30" s="200"/>
      <c r="BG30" s="200"/>
      <c r="BH30" s="200"/>
      <c r="BI30" s="200"/>
      <c r="BJ30" s="200"/>
      <c r="BK30" s="200"/>
      <c r="BL30" s="200"/>
      <c r="BM30" s="211"/>
      <c r="BN30" s="216">
        <v>2257038</v>
      </c>
      <c r="BO30" s="219"/>
      <c r="BP30" s="219"/>
      <c r="BQ30" s="219"/>
      <c r="BR30" s="219"/>
      <c r="BS30" s="219"/>
      <c r="BT30" s="219"/>
      <c r="BU30" s="222"/>
      <c r="BV30" s="216">
        <v>2519388</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186</v>
      </c>
      <c r="D32" s="36"/>
      <c r="E32" s="36"/>
      <c r="F32" s="36"/>
      <c r="G32" s="36"/>
      <c r="H32" s="36"/>
      <c r="I32" s="36"/>
      <c r="J32" s="36"/>
      <c r="K32" s="36"/>
      <c r="L32" s="36"/>
      <c r="M32" s="36"/>
      <c r="N32" s="36"/>
      <c r="O32" s="36"/>
      <c r="P32" s="36"/>
      <c r="Q32" s="36"/>
      <c r="R32" s="36"/>
      <c r="S32" s="36"/>
      <c r="U32" s="112" t="s">
        <v>93</v>
      </c>
      <c r="V32" s="112"/>
      <c r="W32" s="112"/>
      <c r="X32" s="112"/>
      <c r="Y32" s="112"/>
      <c r="Z32" s="112"/>
      <c r="AA32" s="112"/>
      <c r="AB32" s="112"/>
      <c r="AC32" s="112"/>
      <c r="AD32" s="112"/>
      <c r="AE32" s="112"/>
      <c r="AF32" s="112"/>
      <c r="AG32" s="112"/>
      <c r="AH32" s="112"/>
      <c r="AI32" s="112"/>
      <c r="AJ32" s="112"/>
      <c r="AK32" s="112"/>
      <c r="AM32" s="112" t="s">
        <v>276</v>
      </c>
      <c r="AN32" s="112"/>
      <c r="AO32" s="112"/>
      <c r="AP32" s="112"/>
      <c r="AQ32" s="112"/>
      <c r="AR32" s="112"/>
      <c r="AS32" s="112"/>
      <c r="AT32" s="112"/>
      <c r="AU32" s="112"/>
      <c r="AV32" s="112"/>
      <c r="AW32" s="112"/>
      <c r="AX32" s="112"/>
      <c r="AY32" s="112"/>
      <c r="AZ32" s="112"/>
      <c r="BA32" s="112"/>
      <c r="BB32" s="112"/>
      <c r="BC32" s="112"/>
      <c r="BE32" s="112" t="s">
        <v>277</v>
      </c>
      <c r="BF32" s="112"/>
      <c r="BG32" s="112"/>
      <c r="BH32" s="112"/>
      <c r="BI32" s="112"/>
      <c r="BJ32" s="112"/>
      <c r="BK32" s="112"/>
      <c r="BL32" s="112"/>
      <c r="BM32" s="112"/>
      <c r="BN32" s="112"/>
      <c r="BO32" s="112"/>
      <c r="BP32" s="112"/>
      <c r="BQ32" s="112"/>
      <c r="BR32" s="112"/>
      <c r="BS32" s="112"/>
      <c r="BT32" s="112"/>
      <c r="BU32" s="112"/>
      <c r="BW32" s="112" t="s">
        <v>278</v>
      </c>
      <c r="BX32" s="112"/>
      <c r="BY32" s="112"/>
      <c r="BZ32" s="112"/>
      <c r="CA32" s="112"/>
      <c r="CB32" s="112"/>
      <c r="CC32" s="112"/>
      <c r="CD32" s="112"/>
      <c r="CE32" s="112"/>
      <c r="CF32" s="112"/>
      <c r="CG32" s="112"/>
      <c r="CH32" s="112"/>
      <c r="CI32" s="112"/>
      <c r="CJ32" s="112"/>
      <c r="CK32" s="112"/>
      <c r="CL32" s="112"/>
      <c r="CM32" s="112"/>
      <c r="CO32" s="112" t="s">
        <v>280</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122</v>
      </c>
      <c r="D33" s="37"/>
      <c r="E33" s="54" t="s">
        <v>281</v>
      </c>
      <c r="F33" s="54"/>
      <c r="G33" s="54"/>
      <c r="H33" s="54"/>
      <c r="I33" s="54"/>
      <c r="J33" s="54"/>
      <c r="K33" s="54"/>
      <c r="L33" s="54"/>
      <c r="M33" s="54"/>
      <c r="N33" s="54"/>
      <c r="O33" s="54"/>
      <c r="P33" s="54"/>
      <c r="Q33" s="54"/>
      <c r="R33" s="54"/>
      <c r="S33" s="54"/>
      <c r="T33" s="54"/>
      <c r="U33" s="37" t="s">
        <v>122</v>
      </c>
      <c r="V33" s="37"/>
      <c r="W33" s="54" t="s">
        <v>281</v>
      </c>
      <c r="X33" s="54"/>
      <c r="Y33" s="54"/>
      <c r="Z33" s="54"/>
      <c r="AA33" s="54"/>
      <c r="AB33" s="54"/>
      <c r="AC33" s="54"/>
      <c r="AD33" s="54"/>
      <c r="AE33" s="54"/>
      <c r="AF33" s="54"/>
      <c r="AG33" s="54"/>
      <c r="AH33" s="54"/>
      <c r="AI33" s="54"/>
      <c r="AJ33" s="54"/>
      <c r="AK33" s="54"/>
      <c r="AL33" s="54"/>
      <c r="AM33" s="37" t="s">
        <v>122</v>
      </c>
      <c r="AN33" s="37"/>
      <c r="AO33" s="54" t="s">
        <v>281</v>
      </c>
      <c r="AP33" s="54"/>
      <c r="AQ33" s="54"/>
      <c r="AR33" s="54"/>
      <c r="AS33" s="54"/>
      <c r="AT33" s="54"/>
      <c r="AU33" s="54"/>
      <c r="AV33" s="54"/>
      <c r="AW33" s="54"/>
      <c r="AX33" s="54"/>
      <c r="AY33" s="54"/>
      <c r="AZ33" s="54"/>
      <c r="BA33" s="54"/>
      <c r="BB33" s="54"/>
      <c r="BC33" s="54"/>
      <c r="BD33" s="37"/>
      <c r="BE33" s="54" t="s">
        <v>283</v>
      </c>
      <c r="BF33" s="54"/>
      <c r="BG33" s="54" t="s">
        <v>168</v>
      </c>
      <c r="BH33" s="54"/>
      <c r="BI33" s="54"/>
      <c r="BJ33" s="54"/>
      <c r="BK33" s="54"/>
      <c r="BL33" s="54"/>
      <c r="BM33" s="54"/>
      <c r="BN33" s="54"/>
      <c r="BO33" s="54"/>
      <c r="BP33" s="54"/>
      <c r="BQ33" s="54"/>
      <c r="BR33" s="54"/>
      <c r="BS33" s="54"/>
      <c r="BT33" s="54"/>
      <c r="BU33" s="54"/>
      <c r="BV33" s="37"/>
      <c r="BW33" s="37" t="s">
        <v>283</v>
      </c>
      <c r="BX33" s="37"/>
      <c r="BY33" s="54" t="s">
        <v>111</v>
      </c>
      <c r="BZ33" s="54"/>
      <c r="CA33" s="54"/>
      <c r="CB33" s="54"/>
      <c r="CC33" s="54"/>
      <c r="CD33" s="54"/>
      <c r="CE33" s="54"/>
      <c r="CF33" s="54"/>
      <c r="CG33" s="54"/>
      <c r="CH33" s="54"/>
      <c r="CI33" s="54"/>
      <c r="CJ33" s="54"/>
      <c r="CK33" s="54"/>
      <c r="CL33" s="54"/>
      <c r="CM33" s="54"/>
      <c r="CN33" s="54"/>
      <c r="CO33" s="37" t="s">
        <v>122</v>
      </c>
      <c r="CP33" s="37"/>
      <c r="CQ33" s="54" t="s">
        <v>285</v>
      </c>
      <c r="CR33" s="54"/>
      <c r="CS33" s="54"/>
      <c r="CT33" s="54"/>
      <c r="CU33" s="54"/>
      <c r="CV33" s="54"/>
      <c r="CW33" s="54"/>
      <c r="CX33" s="54"/>
      <c r="CY33" s="54"/>
      <c r="CZ33" s="54"/>
      <c r="DA33" s="54"/>
      <c r="DB33" s="54"/>
      <c r="DC33" s="54"/>
      <c r="DD33" s="54"/>
      <c r="DE33" s="54"/>
      <c r="DF33" s="54"/>
      <c r="DG33" s="254" t="s">
        <v>80</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新潟県中越福祉事務組合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県央土地開発公社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勤労者福祉共済事業特別会計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新潟県三条・燕総合グラウンド施設組合</v>
      </c>
      <c r="BZ35" s="55"/>
      <c r="CA35" s="55"/>
      <c r="CB35" s="55"/>
      <c r="CC35" s="55"/>
      <c r="CD35" s="55"/>
      <c r="CE35" s="55"/>
      <c r="CF35" s="55"/>
      <c r="CG35" s="55"/>
      <c r="CH35" s="55"/>
      <c r="CI35" s="55"/>
      <c r="CJ35" s="55"/>
      <c r="CK35" s="55"/>
      <c r="CL35" s="55"/>
      <c r="CM35" s="55"/>
      <c r="CN35" s="2"/>
      <c r="CO35" s="38">
        <f t="shared" ref="CO35:CO43" si="5">IF(CQ35="","",CO34+1)</f>
        <v>19</v>
      </c>
      <c r="CP35" s="38"/>
      <c r="CQ35" s="55" t="str">
        <f>IF('各会計、関係団体の財政状況及び健全化判断比率'!BS8="","",'各会計、関係団体の財政状況及び健全化判断比率'!BS8)</f>
        <v>下田郷開発</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三条・燕・西蒲・南蒲広域養護老人ホーム施設組合</v>
      </c>
      <c r="BZ36" s="55"/>
      <c r="CA36" s="55"/>
      <c r="CB36" s="55"/>
      <c r="CC36" s="55"/>
      <c r="CD36" s="55"/>
      <c r="CE36" s="55"/>
      <c r="CF36" s="55"/>
      <c r="CG36" s="55"/>
      <c r="CH36" s="55"/>
      <c r="CI36" s="55"/>
      <c r="CJ36" s="55"/>
      <c r="CK36" s="55"/>
      <c r="CL36" s="55"/>
      <c r="CM36" s="55"/>
      <c r="CN36" s="2"/>
      <c r="CO36" s="38">
        <f t="shared" si="5"/>
        <v>20</v>
      </c>
      <c r="CP36" s="38"/>
      <c r="CQ36" s="55" t="str">
        <f>IF('各会計、関係団体の財政状況及び健全化判断比率'!BS9="","",'各会計、関係団体の財政状況及び健全化判断比率'!BS9)</f>
        <v>燕三条地場産業振興センター</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新潟県市町村総合事務組合
　【一般会計】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新潟県市町村総合事務組合
　【職員退職手当支給事業特別会計】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新潟県市町村総合事務組合
　【消防団員等公務災害補償事業特別会計】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新潟県市町村総合事務組合
　【消防賞じゅつ金支給事業特別会計】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新潟県市町村総合事務組合
　【非常勤職員公務災害補償等特別会計】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新潟県市町村総合事務組合
　【交通災害共済事業特別会計】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新潟県後期高齢者医療広域連合
　【一般会計】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135</v>
      </c>
      <c r="E46" s="1" t="s">
        <v>286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196</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298</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354</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59765625" style="374" customWidth="1"/>
    <col min="2" max="2" width="11" style="374" customWidth="1"/>
    <col min="3" max="3" width="17" style="374" customWidth="1"/>
    <col min="4" max="5" width="16.59765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13</v>
      </c>
      <c r="C33" s="880"/>
      <c r="D33" s="880"/>
      <c r="E33" s="885" t="s">
        <v>17</v>
      </c>
      <c r="F33" s="889" t="s">
        <v>441</v>
      </c>
      <c r="G33" s="894" t="s">
        <v>524</v>
      </c>
      <c r="H33" s="894" t="s">
        <v>525</v>
      </c>
      <c r="I33" s="894" t="s">
        <v>526</v>
      </c>
      <c r="J33" s="898" t="s">
        <v>527</v>
      </c>
      <c r="K33" s="873"/>
      <c r="L33" s="873"/>
      <c r="M33" s="873"/>
      <c r="N33" s="873"/>
      <c r="O33" s="873"/>
      <c r="P33" s="873"/>
    </row>
    <row r="34" spans="1:16" ht="39" customHeight="1">
      <c r="A34" s="873"/>
      <c r="B34" s="875"/>
      <c r="C34" s="881" t="s">
        <v>458</v>
      </c>
      <c r="D34" s="881"/>
      <c r="E34" s="886"/>
      <c r="F34" s="890">
        <v>6.15</v>
      </c>
      <c r="G34" s="895">
        <v>7.4</v>
      </c>
      <c r="H34" s="895">
        <v>8.25</v>
      </c>
      <c r="I34" s="895">
        <v>9.0500000000000007</v>
      </c>
      <c r="J34" s="899">
        <v>9.6999999999999993</v>
      </c>
      <c r="K34" s="873"/>
      <c r="L34" s="873"/>
      <c r="M34" s="873"/>
      <c r="N34" s="873"/>
      <c r="O34" s="873"/>
      <c r="P34" s="873"/>
    </row>
    <row r="35" spans="1:16" ht="39" customHeight="1">
      <c r="A35" s="873"/>
      <c r="B35" s="876"/>
      <c r="C35" s="882" t="s">
        <v>447</v>
      </c>
      <c r="D35" s="882"/>
      <c r="E35" s="887"/>
      <c r="F35" s="891">
        <v>1.1200000000000001</v>
      </c>
      <c r="G35" s="896">
        <v>1.1200000000000001</v>
      </c>
      <c r="H35" s="896">
        <v>1.1200000000000001</v>
      </c>
      <c r="I35" s="896">
        <v>1.1000000000000001</v>
      </c>
      <c r="J35" s="900">
        <v>7.12</v>
      </c>
      <c r="K35" s="873"/>
      <c r="L35" s="873"/>
      <c r="M35" s="873"/>
      <c r="N35" s="873"/>
      <c r="O35" s="873"/>
      <c r="P35" s="873"/>
    </row>
    <row r="36" spans="1:16" ht="39" customHeight="1">
      <c r="A36" s="873"/>
      <c r="B36" s="876"/>
      <c r="C36" s="882" t="s">
        <v>282</v>
      </c>
      <c r="D36" s="882"/>
      <c r="E36" s="887"/>
      <c r="F36" s="891">
        <v>0.62</v>
      </c>
      <c r="G36" s="896">
        <v>0.77</v>
      </c>
      <c r="H36" s="896">
        <v>0.54</v>
      </c>
      <c r="I36" s="896">
        <v>0.69</v>
      </c>
      <c r="J36" s="900">
        <v>1.23</v>
      </c>
      <c r="K36" s="873"/>
      <c r="L36" s="873"/>
      <c r="M36" s="873"/>
      <c r="N36" s="873"/>
      <c r="O36" s="873"/>
      <c r="P36" s="873"/>
    </row>
    <row r="37" spans="1:16" ht="39" customHeight="1">
      <c r="A37" s="873"/>
      <c r="B37" s="876"/>
      <c r="C37" s="882" t="s">
        <v>349</v>
      </c>
      <c r="D37" s="882"/>
      <c r="E37" s="887"/>
      <c r="F37" s="891" t="s">
        <v>199</v>
      </c>
      <c r="G37" s="896" t="s">
        <v>199</v>
      </c>
      <c r="H37" s="896" t="s">
        <v>199</v>
      </c>
      <c r="I37" s="896">
        <v>0.95</v>
      </c>
      <c r="J37" s="900">
        <v>0.87</v>
      </c>
      <c r="K37" s="873"/>
      <c r="L37" s="873"/>
      <c r="M37" s="873"/>
      <c r="N37" s="873"/>
      <c r="O37" s="873"/>
      <c r="P37" s="873"/>
    </row>
    <row r="38" spans="1:16" ht="39" customHeight="1">
      <c r="A38" s="873"/>
      <c r="B38" s="876"/>
      <c r="C38" s="882" t="s">
        <v>457</v>
      </c>
      <c r="D38" s="882"/>
      <c r="E38" s="887"/>
      <c r="F38" s="891">
        <v>1.72</v>
      </c>
      <c r="G38" s="896">
        <v>1.03</v>
      </c>
      <c r="H38" s="896">
        <v>0.48</v>
      </c>
      <c r="I38" s="896">
        <v>0.44</v>
      </c>
      <c r="J38" s="900">
        <v>0.51</v>
      </c>
      <c r="K38" s="873"/>
      <c r="L38" s="873"/>
      <c r="M38" s="873"/>
      <c r="N38" s="873"/>
      <c r="O38" s="873"/>
      <c r="P38" s="873"/>
    </row>
    <row r="39" spans="1:16" ht="39" customHeight="1">
      <c r="A39" s="873"/>
      <c r="B39" s="876"/>
      <c r="C39" s="882" t="s">
        <v>375</v>
      </c>
      <c r="D39" s="882"/>
      <c r="E39" s="887"/>
      <c r="F39" s="891">
        <v>5.e-002</v>
      </c>
      <c r="G39" s="896">
        <v>5.e-002</v>
      </c>
      <c r="H39" s="896">
        <v>5.e-002</v>
      </c>
      <c r="I39" s="896">
        <v>5.e-002</v>
      </c>
      <c r="J39" s="900">
        <v>6.e-002</v>
      </c>
      <c r="K39" s="873"/>
      <c r="L39" s="873"/>
      <c r="M39" s="873"/>
      <c r="N39" s="873"/>
      <c r="O39" s="873"/>
      <c r="P39" s="873"/>
    </row>
    <row r="40" spans="1:16" ht="39" customHeight="1">
      <c r="A40" s="873"/>
      <c r="B40" s="876"/>
      <c r="C40" s="882" t="s">
        <v>226</v>
      </c>
      <c r="D40" s="882"/>
      <c r="E40" s="887"/>
      <c r="F40" s="891">
        <v>0.12</v>
      </c>
      <c r="G40" s="896">
        <v>0.13</v>
      </c>
      <c r="H40" s="896">
        <v>0</v>
      </c>
      <c r="I40" s="896">
        <v>0</v>
      </c>
      <c r="J40" s="900">
        <v>1.e-002</v>
      </c>
      <c r="K40" s="873"/>
      <c r="L40" s="873"/>
      <c r="M40" s="873"/>
      <c r="N40" s="873"/>
      <c r="O40" s="873"/>
      <c r="P40" s="873"/>
    </row>
    <row r="41" spans="1:16" ht="39" customHeight="1">
      <c r="A41" s="873"/>
      <c r="B41" s="876"/>
      <c r="C41" s="882"/>
      <c r="D41" s="882"/>
      <c r="E41" s="887"/>
      <c r="F41" s="891"/>
      <c r="G41" s="896"/>
      <c r="H41" s="896"/>
      <c r="I41" s="896"/>
      <c r="J41" s="900"/>
      <c r="K41" s="873"/>
      <c r="L41" s="873"/>
      <c r="M41" s="873"/>
      <c r="N41" s="873"/>
      <c r="O41" s="873"/>
      <c r="P41" s="873"/>
    </row>
    <row r="42" spans="1:16" ht="39" customHeight="1">
      <c r="A42" s="873"/>
      <c r="B42" s="877"/>
      <c r="C42" s="882" t="s">
        <v>530</v>
      </c>
      <c r="D42" s="882"/>
      <c r="E42" s="887"/>
      <c r="F42" s="891" t="s">
        <v>199</v>
      </c>
      <c r="G42" s="896" t="s">
        <v>199</v>
      </c>
      <c r="H42" s="896" t="s">
        <v>199</v>
      </c>
      <c r="I42" s="896" t="s">
        <v>199</v>
      </c>
      <c r="J42" s="900" t="s">
        <v>199</v>
      </c>
      <c r="K42" s="873"/>
      <c r="L42" s="873"/>
      <c r="M42" s="873"/>
      <c r="N42" s="873"/>
      <c r="O42" s="873"/>
      <c r="P42" s="873"/>
    </row>
    <row r="43" spans="1:16" ht="39" customHeight="1">
      <c r="A43" s="873"/>
      <c r="B43" s="878"/>
      <c r="C43" s="883" t="s">
        <v>485</v>
      </c>
      <c r="D43" s="883"/>
      <c r="E43" s="888"/>
      <c r="F43" s="892">
        <v>0</v>
      </c>
      <c r="G43" s="897">
        <v>0</v>
      </c>
      <c r="H43" s="897">
        <v>0.49</v>
      </c>
      <c r="I43" s="897" t="s">
        <v>199</v>
      </c>
      <c r="J43" s="901" t="s">
        <v>199</v>
      </c>
      <c r="K43" s="873"/>
      <c r="L43" s="873"/>
      <c r="M43" s="873"/>
      <c r="N43" s="873"/>
      <c r="O43" s="873"/>
      <c r="P43" s="873"/>
    </row>
    <row r="44" spans="1:16" ht="39" customHeight="1">
      <c r="A44" s="873"/>
      <c r="B44" s="879" t="s">
        <v>20</v>
      </c>
      <c r="C44" s="884"/>
      <c r="D44" s="884"/>
      <c r="E44" s="884"/>
      <c r="F44" s="893"/>
      <c r="G44" s="893"/>
      <c r="H44" s="893"/>
      <c r="I44" s="893"/>
      <c r="J44" s="893"/>
      <c r="K44" s="873"/>
      <c r="L44" s="873"/>
      <c r="M44" s="873"/>
      <c r="N44" s="873"/>
      <c r="O44" s="873"/>
      <c r="P44" s="873"/>
    </row>
    <row r="45" spans="1:16" ht="16.5">
      <c r="A45" s="873"/>
      <c r="B45" s="873"/>
      <c r="C45" s="873"/>
      <c r="D45" s="873"/>
      <c r="E45" s="873"/>
      <c r="F45" s="873"/>
      <c r="G45" s="873"/>
      <c r="H45" s="873"/>
      <c r="I45" s="873"/>
      <c r="J45" s="873"/>
      <c r="K45" s="873"/>
      <c r="L45" s="873"/>
      <c r="M45" s="873"/>
      <c r="N45" s="873"/>
      <c r="O45" s="873"/>
      <c r="P45" s="873"/>
    </row>
  </sheetData>
  <sheetProtection algorithmName="SHA-512" hashValue="3WF9qCdq7JaJnCsZRqB3i48ENkS7MNVFujerHOBOjbcpLIX6+5aReZxscpxKzqx/uKR4iY4DZGwG8QR4MpzHhA==" saltValue="0sgtz9BgsUn6lMlY2RVnK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59765625" style="374" customWidth="1"/>
    <col min="2" max="3" width="10.86328125" style="374" customWidth="1"/>
    <col min="4" max="4" width="10" style="374" customWidth="1"/>
    <col min="5" max="10" width="11" style="374" customWidth="1"/>
    <col min="11" max="15" width="13.1328125" style="374" customWidth="1"/>
    <col min="16" max="21" width="11.4648437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23</v>
      </c>
      <c r="P43" s="745"/>
      <c r="Q43" s="745"/>
      <c r="R43" s="745"/>
      <c r="S43" s="745"/>
      <c r="T43" s="745"/>
      <c r="U43" s="745"/>
    </row>
    <row r="44" spans="1:21" ht="30.75" customHeight="1">
      <c r="A44" s="745"/>
      <c r="B44" s="902" t="s">
        <v>24</v>
      </c>
      <c r="C44" s="915"/>
      <c r="D44" s="915"/>
      <c r="E44" s="932"/>
      <c r="F44" s="932"/>
      <c r="G44" s="932"/>
      <c r="H44" s="932"/>
      <c r="I44" s="932"/>
      <c r="J44" s="940" t="s">
        <v>17</v>
      </c>
      <c r="K44" s="947" t="s">
        <v>441</v>
      </c>
      <c r="L44" s="955" t="s">
        <v>524</v>
      </c>
      <c r="M44" s="955" t="s">
        <v>525</v>
      </c>
      <c r="N44" s="955" t="s">
        <v>526</v>
      </c>
      <c r="O44" s="963" t="s">
        <v>527</v>
      </c>
      <c r="P44" s="745"/>
      <c r="Q44" s="745"/>
      <c r="R44" s="745"/>
      <c r="S44" s="745"/>
      <c r="T44" s="745"/>
      <c r="U44" s="745"/>
    </row>
    <row r="45" spans="1:21" ht="30.75" customHeight="1">
      <c r="A45" s="745"/>
      <c r="B45" s="903" t="s">
        <v>27</v>
      </c>
      <c r="C45" s="916"/>
      <c r="D45" s="925"/>
      <c r="E45" s="933" t="s">
        <v>25</v>
      </c>
      <c r="F45" s="933"/>
      <c r="G45" s="933"/>
      <c r="H45" s="933"/>
      <c r="I45" s="933"/>
      <c r="J45" s="941"/>
      <c r="K45" s="948">
        <v>6811</v>
      </c>
      <c r="L45" s="956">
        <v>6961</v>
      </c>
      <c r="M45" s="956">
        <v>7150</v>
      </c>
      <c r="N45" s="956">
        <v>7273</v>
      </c>
      <c r="O45" s="964">
        <v>7240</v>
      </c>
      <c r="P45" s="745"/>
      <c r="Q45" s="745"/>
      <c r="R45" s="745"/>
      <c r="S45" s="745"/>
      <c r="T45" s="745"/>
      <c r="U45" s="745"/>
    </row>
    <row r="46" spans="1:21" ht="30.75" customHeight="1">
      <c r="A46" s="745"/>
      <c r="B46" s="904"/>
      <c r="C46" s="917"/>
      <c r="D46" s="926"/>
      <c r="E46" s="934" t="s">
        <v>29</v>
      </c>
      <c r="F46" s="934"/>
      <c r="G46" s="934"/>
      <c r="H46" s="934"/>
      <c r="I46" s="934"/>
      <c r="J46" s="942"/>
      <c r="K46" s="949" t="s">
        <v>199</v>
      </c>
      <c r="L46" s="957" t="s">
        <v>199</v>
      </c>
      <c r="M46" s="957" t="s">
        <v>199</v>
      </c>
      <c r="N46" s="957" t="s">
        <v>199</v>
      </c>
      <c r="O46" s="965" t="s">
        <v>199</v>
      </c>
      <c r="P46" s="745"/>
      <c r="Q46" s="745"/>
      <c r="R46" s="745"/>
      <c r="S46" s="745"/>
      <c r="T46" s="745"/>
      <c r="U46" s="745"/>
    </row>
    <row r="47" spans="1:21" ht="30.75" customHeight="1">
      <c r="A47" s="745"/>
      <c r="B47" s="904"/>
      <c r="C47" s="917"/>
      <c r="D47" s="926"/>
      <c r="E47" s="934" t="s">
        <v>33</v>
      </c>
      <c r="F47" s="934"/>
      <c r="G47" s="934"/>
      <c r="H47" s="934"/>
      <c r="I47" s="934"/>
      <c r="J47" s="942"/>
      <c r="K47" s="949">
        <v>133</v>
      </c>
      <c r="L47" s="957">
        <v>133</v>
      </c>
      <c r="M47" s="957">
        <v>133</v>
      </c>
      <c r="N47" s="957">
        <v>107</v>
      </c>
      <c r="O47" s="965">
        <v>80</v>
      </c>
      <c r="P47" s="745"/>
      <c r="Q47" s="745"/>
      <c r="R47" s="745"/>
      <c r="S47" s="745"/>
      <c r="T47" s="745"/>
      <c r="U47" s="745"/>
    </row>
    <row r="48" spans="1:21" ht="30.75" customHeight="1">
      <c r="A48" s="745"/>
      <c r="B48" s="904"/>
      <c r="C48" s="917"/>
      <c r="D48" s="926"/>
      <c r="E48" s="934" t="s">
        <v>37</v>
      </c>
      <c r="F48" s="934"/>
      <c r="G48" s="934"/>
      <c r="H48" s="934"/>
      <c r="I48" s="934"/>
      <c r="J48" s="942"/>
      <c r="K48" s="949">
        <v>1565</v>
      </c>
      <c r="L48" s="957">
        <v>1524</v>
      </c>
      <c r="M48" s="957">
        <v>1505</v>
      </c>
      <c r="N48" s="957">
        <v>1406</v>
      </c>
      <c r="O48" s="965">
        <v>1277</v>
      </c>
      <c r="P48" s="745"/>
      <c r="Q48" s="745"/>
      <c r="R48" s="745"/>
      <c r="S48" s="745"/>
      <c r="T48" s="745"/>
      <c r="U48" s="745"/>
    </row>
    <row r="49" spans="1:21" ht="30.75" customHeight="1">
      <c r="A49" s="745"/>
      <c r="B49" s="904"/>
      <c r="C49" s="917"/>
      <c r="D49" s="926"/>
      <c r="E49" s="934" t="s">
        <v>2</v>
      </c>
      <c r="F49" s="934"/>
      <c r="G49" s="934"/>
      <c r="H49" s="934"/>
      <c r="I49" s="934"/>
      <c r="J49" s="942"/>
      <c r="K49" s="949">
        <v>35</v>
      </c>
      <c r="L49" s="957">
        <v>29</v>
      </c>
      <c r="M49" s="957">
        <v>12</v>
      </c>
      <c r="N49" s="957">
        <v>12</v>
      </c>
      <c r="O49" s="965">
        <v>20</v>
      </c>
      <c r="P49" s="745"/>
      <c r="Q49" s="745"/>
      <c r="R49" s="745"/>
      <c r="S49" s="745"/>
      <c r="T49" s="745"/>
      <c r="U49" s="745"/>
    </row>
    <row r="50" spans="1:21" ht="30.75" customHeight="1">
      <c r="A50" s="745"/>
      <c r="B50" s="904"/>
      <c r="C50" s="917"/>
      <c r="D50" s="926"/>
      <c r="E50" s="934" t="s">
        <v>42</v>
      </c>
      <c r="F50" s="934"/>
      <c r="G50" s="934"/>
      <c r="H50" s="934"/>
      <c r="I50" s="934"/>
      <c r="J50" s="942"/>
      <c r="K50" s="949">
        <v>123</v>
      </c>
      <c r="L50" s="957">
        <v>95</v>
      </c>
      <c r="M50" s="957">
        <v>69</v>
      </c>
      <c r="N50" s="957">
        <v>56</v>
      </c>
      <c r="O50" s="965">
        <v>51</v>
      </c>
      <c r="P50" s="745"/>
      <c r="Q50" s="745"/>
      <c r="R50" s="745"/>
      <c r="S50" s="745"/>
      <c r="T50" s="745"/>
      <c r="U50" s="745"/>
    </row>
    <row r="51" spans="1:21" ht="30.75" customHeight="1">
      <c r="A51" s="745"/>
      <c r="B51" s="905"/>
      <c r="C51" s="918"/>
      <c r="D51" s="927"/>
      <c r="E51" s="934" t="s">
        <v>44</v>
      </c>
      <c r="F51" s="934"/>
      <c r="G51" s="934"/>
      <c r="H51" s="934"/>
      <c r="I51" s="934"/>
      <c r="J51" s="942"/>
      <c r="K51" s="949">
        <v>0</v>
      </c>
      <c r="L51" s="957">
        <v>0</v>
      </c>
      <c r="M51" s="957">
        <v>0</v>
      </c>
      <c r="N51" s="957">
        <v>0</v>
      </c>
      <c r="O51" s="965" t="s">
        <v>199</v>
      </c>
      <c r="P51" s="745"/>
      <c r="Q51" s="745"/>
      <c r="R51" s="745"/>
      <c r="S51" s="745"/>
      <c r="T51" s="745"/>
      <c r="U51" s="745"/>
    </row>
    <row r="52" spans="1:21" ht="30.75" customHeight="1">
      <c r="A52" s="745"/>
      <c r="B52" s="906" t="s">
        <v>50</v>
      </c>
      <c r="C52" s="919"/>
      <c r="D52" s="927"/>
      <c r="E52" s="934" t="s">
        <v>52</v>
      </c>
      <c r="F52" s="934"/>
      <c r="G52" s="934"/>
      <c r="H52" s="934"/>
      <c r="I52" s="934"/>
      <c r="J52" s="942"/>
      <c r="K52" s="949">
        <v>5488</v>
      </c>
      <c r="L52" s="957">
        <v>5547</v>
      </c>
      <c r="M52" s="957">
        <v>5524</v>
      </c>
      <c r="N52" s="957">
        <v>5546</v>
      </c>
      <c r="O52" s="965">
        <v>5477</v>
      </c>
      <c r="P52" s="745"/>
      <c r="Q52" s="745"/>
      <c r="R52" s="745"/>
      <c r="S52" s="745"/>
      <c r="T52" s="745"/>
      <c r="U52" s="745"/>
    </row>
    <row r="53" spans="1:21" ht="30.75" customHeight="1">
      <c r="A53" s="745"/>
      <c r="B53" s="907" t="s">
        <v>54</v>
      </c>
      <c r="C53" s="920"/>
      <c r="D53" s="928"/>
      <c r="E53" s="935" t="s">
        <v>57</v>
      </c>
      <c r="F53" s="935"/>
      <c r="G53" s="935"/>
      <c r="H53" s="935"/>
      <c r="I53" s="935"/>
      <c r="J53" s="943"/>
      <c r="K53" s="950">
        <v>3179</v>
      </c>
      <c r="L53" s="958">
        <v>3195</v>
      </c>
      <c r="M53" s="958">
        <v>3345</v>
      </c>
      <c r="N53" s="958">
        <v>3308</v>
      </c>
      <c r="O53" s="966">
        <v>3191</v>
      </c>
      <c r="P53" s="745"/>
      <c r="Q53" s="745"/>
      <c r="R53" s="745"/>
      <c r="S53" s="745"/>
      <c r="T53" s="745"/>
      <c r="U53" s="745"/>
    </row>
    <row r="54" spans="1:21" ht="24" customHeight="1">
      <c r="A54" s="745"/>
      <c r="B54" s="908" t="s">
        <v>60</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9</v>
      </c>
      <c r="C55" s="921"/>
      <c r="D55" s="921"/>
      <c r="E55" s="921"/>
      <c r="F55" s="921"/>
      <c r="G55" s="921"/>
      <c r="H55" s="921"/>
      <c r="I55" s="921"/>
      <c r="J55" s="921"/>
      <c r="K55" s="951"/>
      <c r="L55" s="951"/>
      <c r="M55" s="951"/>
      <c r="N55" s="951"/>
      <c r="O55" s="967" t="s">
        <v>531</v>
      </c>
      <c r="P55" s="745"/>
      <c r="Q55" s="745"/>
      <c r="R55" s="745"/>
      <c r="S55" s="745"/>
      <c r="T55" s="745"/>
      <c r="U55" s="745"/>
    </row>
    <row r="56" spans="1:21" ht="31.5" customHeight="1">
      <c r="A56" s="745"/>
      <c r="B56" s="910"/>
      <c r="C56" s="922"/>
      <c r="D56" s="922"/>
      <c r="E56" s="936"/>
      <c r="F56" s="936"/>
      <c r="G56" s="936"/>
      <c r="H56" s="936"/>
      <c r="I56" s="936"/>
      <c r="J56" s="944" t="s">
        <v>17</v>
      </c>
      <c r="K56" s="952" t="s">
        <v>532</v>
      </c>
      <c r="L56" s="959" t="s">
        <v>533</v>
      </c>
      <c r="M56" s="959" t="s">
        <v>534</v>
      </c>
      <c r="N56" s="959" t="s">
        <v>535</v>
      </c>
      <c r="O56" s="968" t="s">
        <v>536</v>
      </c>
      <c r="P56" s="745"/>
      <c r="Q56" s="745"/>
      <c r="R56" s="745"/>
      <c r="S56" s="745"/>
      <c r="T56" s="745"/>
      <c r="U56" s="745"/>
    </row>
    <row r="57" spans="1:21" ht="31.5" customHeight="1">
      <c r="B57" s="911" t="s">
        <v>51</v>
      </c>
      <c r="C57" s="923"/>
      <c r="D57" s="929" t="s">
        <v>61</v>
      </c>
      <c r="E57" s="937"/>
      <c r="F57" s="937"/>
      <c r="G57" s="937"/>
      <c r="H57" s="937"/>
      <c r="I57" s="937"/>
      <c r="J57" s="945"/>
      <c r="K57" s="953">
        <v>524</v>
      </c>
      <c r="L57" s="960">
        <v>524</v>
      </c>
      <c r="M57" s="960">
        <v>524</v>
      </c>
      <c r="N57" s="960">
        <v>524</v>
      </c>
      <c r="O57" s="969">
        <v>524</v>
      </c>
    </row>
    <row r="58" spans="1:21" ht="31.5" customHeight="1">
      <c r="B58" s="912"/>
      <c r="C58" s="924"/>
      <c r="D58" s="930" t="s">
        <v>63</v>
      </c>
      <c r="E58" s="938"/>
      <c r="F58" s="938"/>
      <c r="G58" s="938"/>
      <c r="H58" s="938"/>
      <c r="I58" s="938"/>
      <c r="J58" s="946"/>
      <c r="K58" s="954">
        <v>267</v>
      </c>
      <c r="L58" s="961">
        <v>267</v>
      </c>
      <c r="M58" s="961">
        <v>267</v>
      </c>
      <c r="N58" s="961">
        <v>267</v>
      </c>
      <c r="O58" s="970">
        <v>240</v>
      </c>
    </row>
    <row r="59" spans="1:21" ht="24" customHeight="1">
      <c r="B59" s="913"/>
      <c r="C59" s="913"/>
      <c r="D59" s="931" t="s">
        <v>47</v>
      </c>
      <c r="E59" s="939"/>
      <c r="F59" s="939"/>
      <c r="G59" s="939"/>
      <c r="H59" s="939"/>
      <c r="I59" s="939"/>
      <c r="J59" s="939"/>
      <c r="K59" s="939"/>
      <c r="L59" s="939"/>
      <c r="M59" s="939"/>
      <c r="N59" s="939"/>
      <c r="O59" s="939"/>
    </row>
    <row r="60" spans="1:21" ht="24" customHeight="1">
      <c r="B60" s="914"/>
      <c r="C60" s="914"/>
      <c r="D60" s="931" t="s">
        <v>43</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ZKH1zJHQoCz1QLIOFZ5u0cO65ATIrY1Q91kaBgvJXBTJ05W9Bc7SbHt3kwQdDC3gZyj3DwhoCC9LbcX7FgeUcw==" saltValue="wQkaq33V3GkXFPwL20Vb1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59765625" style="374" customWidth="1"/>
    <col min="2" max="3" width="12.59765625" style="374" customWidth="1"/>
    <col min="4" max="4" width="11.59765625" style="374" customWidth="1"/>
    <col min="5" max="8" width="10.3984375" style="374" customWidth="1"/>
    <col min="9" max="13" width="16.3984375" style="374" customWidth="1"/>
    <col min="14" max="19" width="12.59765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23</v>
      </c>
    </row>
    <row r="40" spans="2:13" ht="27.75" customHeight="1">
      <c r="B40" s="902" t="s">
        <v>24</v>
      </c>
      <c r="C40" s="915"/>
      <c r="D40" s="915"/>
      <c r="E40" s="932"/>
      <c r="F40" s="932"/>
      <c r="G40" s="932"/>
      <c r="H40" s="940" t="s">
        <v>17</v>
      </c>
      <c r="I40" s="947" t="s">
        <v>441</v>
      </c>
      <c r="J40" s="955" t="s">
        <v>524</v>
      </c>
      <c r="K40" s="955" t="s">
        <v>525</v>
      </c>
      <c r="L40" s="955" t="s">
        <v>526</v>
      </c>
      <c r="M40" s="993" t="s">
        <v>527</v>
      </c>
    </row>
    <row r="41" spans="2:13" ht="27.75" customHeight="1">
      <c r="B41" s="903" t="s">
        <v>39</v>
      </c>
      <c r="C41" s="916"/>
      <c r="D41" s="925"/>
      <c r="E41" s="976" t="s">
        <v>64</v>
      </c>
      <c r="F41" s="976"/>
      <c r="G41" s="976"/>
      <c r="H41" s="982"/>
      <c r="I41" s="986">
        <v>70068</v>
      </c>
      <c r="J41" s="990">
        <v>69409</v>
      </c>
      <c r="K41" s="990">
        <v>71682</v>
      </c>
      <c r="L41" s="990">
        <v>71890</v>
      </c>
      <c r="M41" s="994">
        <v>69344</v>
      </c>
    </row>
    <row r="42" spans="2:13" ht="27.75" customHeight="1">
      <c r="B42" s="904"/>
      <c r="C42" s="917"/>
      <c r="D42" s="926"/>
      <c r="E42" s="977" t="s">
        <v>70</v>
      </c>
      <c r="F42" s="977"/>
      <c r="G42" s="977"/>
      <c r="H42" s="983"/>
      <c r="I42" s="987">
        <v>593</v>
      </c>
      <c r="J42" s="991">
        <v>504</v>
      </c>
      <c r="K42" s="991">
        <v>427</v>
      </c>
      <c r="L42" s="991">
        <v>374</v>
      </c>
      <c r="M42" s="995">
        <v>326</v>
      </c>
    </row>
    <row r="43" spans="2:13" ht="27.75" customHeight="1">
      <c r="B43" s="904"/>
      <c r="C43" s="917"/>
      <c r="D43" s="926"/>
      <c r="E43" s="977" t="s">
        <v>72</v>
      </c>
      <c r="F43" s="977"/>
      <c r="G43" s="977"/>
      <c r="H43" s="983"/>
      <c r="I43" s="987">
        <v>21679</v>
      </c>
      <c r="J43" s="991">
        <v>20906</v>
      </c>
      <c r="K43" s="991">
        <v>20367</v>
      </c>
      <c r="L43" s="991">
        <v>18926</v>
      </c>
      <c r="M43" s="995">
        <v>17230</v>
      </c>
    </row>
    <row r="44" spans="2:13" ht="27.75" customHeight="1">
      <c r="B44" s="904"/>
      <c r="C44" s="917"/>
      <c r="D44" s="926"/>
      <c r="E44" s="977" t="s">
        <v>74</v>
      </c>
      <c r="F44" s="977"/>
      <c r="G44" s="977"/>
      <c r="H44" s="983"/>
      <c r="I44" s="987">
        <v>277</v>
      </c>
      <c r="J44" s="991">
        <v>241</v>
      </c>
      <c r="K44" s="991">
        <v>247</v>
      </c>
      <c r="L44" s="991">
        <v>235</v>
      </c>
      <c r="M44" s="995">
        <v>215</v>
      </c>
    </row>
    <row r="45" spans="2:13" ht="27.75" customHeight="1">
      <c r="B45" s="904"/>
      <c r="C45" s="917"/>
      <c r="D45" s="926"/>
      <c r="E45" s="977" t="s">
        <v>76</v>
      </c>
      <c r="F45" s="977"/>
      <c r="G45" s="977"/>
      <c r="H45" s="983"/>
      <c r="I45" s="987">
        <v>5832</v>
      </c>
      <c r="J45" s="991">
        <v>5622</v>
      </c>
      <c r="K45" s="991">
        <v>5377</v>
      </c>
      <c r="L45" s="991">
        <v>5197</v>
      </c>
      <c r="M45" s="995">
        <v>4991</v>
      </c>
    </row>
    <row r="46" spans="2:13" ht="27.75" customHeight="1">
      <c r="B46" s="904"/>
      <c r="C46" s="917"/>
      <c r="D46" s="927"/>
      <c r="E46" s="977" t="s">
        <v>75</v>
      </c>
      <c r="F46" s="977"/>
      <c r="G46" s="977"/>
      <c r="H46" s="983"/>
      <c r="I46" s="987">
        <v>58</v>
      </c>
      <c r="J46" s="991">
        <v>30</v>
      </c>
      <c r="K46" s="991">
        <v>21</v>
      </c>
      <c r="L46" s="991">
        <v>14</v>
      </c>
      <c r="M46" s="995">
        <v>8</v>
      </c>
    </row>
    <row r="47" spans="2:13" ht="27.75" customHeight="1">
      <c r="B47" s="904"/>
      <c r="C47" s="917"/>
      <c r="D47" s="974"/>
      <c r="E47" s="978" t="s">
        <v>79</v>
      </c>
      <c r="F47" s="981"/>
      <c r="G47" s="981"/>
      <c r="H47" s="984"/>
      <c r="I47" s="987" t="s">
        <v>199</v>
      </c>
      <c r="J47" s="991" t="s">
        <v>199</v>
      </c>
      <c r="K47" s="991" t="s">
        <v>199</v>
      </c>
      <c r="L47" s="991" t="s">
        <v>199</v>
      </c>
      <c r="M47" s="995" t="s">
        <v>199</v>
      </c>
    </row>
    <row r="48" spans="2:13" ht="27.75" customHeight="1">
      <c r="B48" s="904"/>
      <c r="C48" s="917"/>
      <c r="D48" s="926"/>
      <c r="E48" s="977" t="s">
        <v>85</v>
      </c>
      <c r="F48" s="977"/>
      <c r="G48" s="977"/>
      <c r="H48" s="983"/>
      <c r="I48" s="987" t="s">
        <v>199</v>
      </c>
      <c r="J48" s="991" t="s">
        <v>199</v>
      </c>
      <c r="K48" s="991" t="s">
        <v>199</v>
      </c>
      <c r="L48" s="991" t="s">
        <v>199</v>
      </c>
      <c r="M48" s="995" t="s">
        <v>199</v>
      </c>
    </row>
    <row r="49" spans="2:13" ht="27.75" customHeight="1">
      <c r="B49" s="905"/>
      <c r="C49" s="918"/>
      <c r="D49" s="926"/>
      <c r="E49" s="977" t="s">
        <v>89</v>
      </c>
      <c r="F49" s="977"/>
      <c r="G49" s="977"/>
      <c r="H49" s="983"/>
      <c r="I49" s="987" t="s">
        <v>199</v>
      </c>
      <c r="J49" s="991" t="s">
        <v>199</v>
      </c>
      <c r="K49" s="991" t="s">
        <v>199</v>
      </c>
      <c r="L49" s="991" t="s">
        <v>199</v>
      </c>
      <c r="M49" s="995" t="s">
        <v>199</v>
      </c>
    </row>
    <row r="50" spans="2:13" ht="27.75" customHeight="1">
      <c r="B50" s="971" t="s">
        <v>91</v>
      </c>
      <c r="C50" s="973"/>
      <c r="D50" s="975"/>
      <c r="E50" s="977" t="s">
        <v>92</v>
      </c>
      <c r="F50" s="977"/>
      <c r="G50" s="977"/>
      <c r="H50" s="983"/>
      <c r="I50" s="987">
        <v>12567</v>
      </c>
      <c r="J50" s="991">
        <v>13558</v>
      </c>
      <c r="K50" s="991">
        <v>13160</v>
      </c>
      <c r="L50" s="991">
        <v>11354</v>
      </c>
      <c r="M50" s="995">
        <v>12157</v>
      </c>
    </row>
    <row r="51" spans="2:13" ht="27.75" customHeight="1">
      <c r="B51" s="904"/>
      <c r="C51" s="917"/>
      <c r="D51" s="926"/>
      <c r="E51" s="977" t="s">
        <v>94</v>
      </c>
      <c r="F51" s="977"/>
      <c r="G51" s="977"/>
      <c r="H51" s="983"/>
      <c r="I51" s="987">
        <v>4829</v>
      </c>
      <c r="J51" s="991">
        <v>4568</v>
      </c>
      <c r="K51" s="991">
        <v>4160</v>
      </c>
      <c r="L51" s="991">
        <v>3962</v>
      </c>
      <c r="M51" s="995">
        <v>3548</v>
      </c>
    </row>
    <row r="52" spans="2:13" ht="27.75" customHeight="1">
      <c r="B52" s="905"/>
      <c r="C52" s="918"/>
      <c r="D52" s="926"/>
      <c r="E52" s="977" t="s">
        <v>49</v>
      </c>
      <c r="F52" s="977"/>
      <c r="G52" s="977"/>
      <c r="H52" s="983"/>
      <c r="I52" s="987">
        <v>56556</v>
      </c>
      <c r="J52" s="991">
        <v>55518</v>
      </c>
      <c r="K52" s="991">
        <v>54857</v>
      </c>
      <c r="L52" s="991">
        <v>53460</v>
      </c>
      <c r="M52" s="995">
        <v>51311</v>
      </c>
    </row>
    <row r="53" spans="2:13" ht="27.75" customHeight="1">
      <c r="B53" s="907" t="s">
        <v>54</v>
      </c>
      <c r="C53" s="920"/>
      <c r="D53" s="928"/>
      <c r="E53" s="979" t="s">
        <v>98</v>
      </c>
      <c r="F53" s="979"/>
      <c r="G53" s="979"/>
      <c r="H53" s="985"/>
      <c r="I53" s="988">
        <v>24555</v>
      </c>
      <c r="J53" s="992">
        <v>23067</v>
      </c>
      <c r="K53" s="992">
        <v>25943</v>
      </c>
      <c r="L53" s="992">
        <v>27861</v>
      </c>
      <c r="M53" s="996">
        <v>25098</v>
      </c>
    </row>
    <row r="54" spans="2:13" ht="27.75" customHeight="1">
      <c r="B54" s="972" t="s">
        <v>0</v>
      </c>
      <c r="C54" s="879"/>
      <c r="D54" s="879"/>
      <c r="E54" s="980"/>
      <c r="F54" s="980"/>
      <c r="G54" s="980"/>
      <c r="H54" s="980"/>
      <c r="I54" s="989"/>
      <c r="J54" s="989"/>
      <c r="K54" s="989"/>
      <c r="L54" s="989"/>
      <c r="M54" s="989"/>
    </row>
    <row r="55" spans="2:13" ht="13"/>
  </sheetData>
  <sheetProtection algorithmName="SHA-512" hashValue="25dGEfihiQe9wNNIQaksG6zLNYCuOkqiJ6tnR15ZW2wLAcy8Th/rrLiSjHLn6Wg4BGdSbzkwYXHe/RBRjO+Rqw==" saltValue="GQycvvy52H11EdjQu4h65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65625" style="374" customWidth="1"/>
    <col min="2" max="2" width="16.3984375" style="374" customWidth="1"/>
    <col min="3" max="5" width="26.265625" style="374" customWidth="1"/>
    <col min="6" max="8" width="24.265625" style="374" customWidth="1"/>
    <col min="9" max="14" width="26" style="374" customWidth="1"/>
    <col min="15" max="15" width="6.1328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96</v>
      </c>
    </row>
    <row r="54" spans="2:8" ht="29.25" customHeight="1">
      <c r="B54" s="997" t="s">
        <v>6</v>
      </c>
      <c r="C54" s="1003"/>
      <c r="D54" s="1003"/>
      <c r="E54" s="1012" t="s">
        <v>17</v>
      </c>
      <c r="F54" s="1019" t="s">
        <v>525</v>
      </c>
      <c r="G54" s="1019" t="s">
        <v>526</v>
      </c>
      <c r="H54" s="1027" t="s">
        <v>527</v>
      </c>
    </row>
    <row r="55" spans="2:8" ht="52.5" customHeight="1">
      <c r="B55" s="998"/>
      <c r="C55" s="1004" t="s">
        <v>102</v>
      </c>
      <c r="D55" s="1004"/>
      <c r="E55" s="1013"/>
      <c r="F55" s="1020">
        <v>6780</v>
      </c>
      <c r="G55" s="1020">
        <v>5723</v>
      </c>
      <c r="H55" s="1028">
        <v>6623</v>
      </c>
    </row>
    <row r="56" spans="2:8" ht="52.5" customHeight="1">
      <c r="B56" s="999"/>
      <c r="C56" s="1005" t="s">
        <v>105</v>
      </c>
      <c r="D56" s="1005"/>
      <c r="E56" s="1014"/>
      <c r="F56" s="1021">
        <v>457</v>
      </c>
      <c r="G56" s="1021">
        <v>457</v>
      </c>
      <c r="H56" s="1029">
        <v>457</v>
      </c>
    </row>
    <row r="57" spans="2:8" ht="53.25" customHeight="1">
      <c r="B57" s="999"/>
      <c r="C57" s="1006" t="s">
        <v>68</v>
      </c>
      <c r="D57" s="1006"/>
      <c r="E57" s="1015"/>
      <c r="F57" s="1022">
        <v>3456</v>
      </c>
      <c r="G57" s="1022">
        <v>2519</v>
      </c>
      <c r="H57" s="1030">
        <v>2257</v>
      </c>
    </row>
    <row r="58" spans="2:8" ht="45.75" customHeight="1">
      <c r="B58" s="1000"/>
      <c r="C58" s="1007" t="s">
        <v>34</v>
      </c>
      <c r="D58" s="1010"/>
      <c r="E58" s="1016"/>
      <c r="F58" s="1023">
        <v>448</v>
      </c>
      <c r="G58" s="1023">
        <v>444</v>
      </c>
      <c r="H58" s="1031">
        <v>440</v>
      </c>
    </row>
    <row r="59" spans="2:8" ht="45.75" customHeight="1">
      <c r="B59" s="1000"/>
      <c r="C59" s="1007" t="s">
        <v>549</v>
      </c>
      <c r="D59" s="1010"/>
      <c r="E59" s="1016"/>
      <c r="F59" s="1023">
        <v>361</v>
      </c>
      <c r="G59" s="1023">
        <v>361</v>
      </c>
      <c r="H59" s="1031">
        <v>361</v>
      </c>
    </row>
    <row r="60" spans="2:8" ht="45.75" customHeight="1">
      <c r="B60" s="1000"/>
      <c r="C60" s="1007" t="s">
        <v>550</v>
      </c>
      <c r="D60" s="1010"/>
      <c r="E60" s="1016"/>
      <c r="F60" s="1023">
        <v>914</v>
      </c>
      <c r="G60" s="1023">
        <v>200</v>
      </c>
      <c r="H60" s="1031">
        <v>200</v>
      </c>
    </row>
    <row r="61" spans="2:8" ht="45.75" customHeight="1">
      <c r="B61" s="1000"/>
      <c r="C61" s="1007" t="s">
        <v>218</v>
      </c>
      <c r="D61" s="1010"/>
      <c r="E61" s="1016"/>
      <c r="F61" s="1023">
        <v>184</v>
      </c>
      <c r="G61" s="1023">
        <v>184</v>
      </c>
      <c r="H61" s="1031">
        <v>184</v>
      </c>
    </row>
    <row r="62" spans="2:8" ht="45.75" customHeight="1">
      <c r="B62" s="1001"/>
      <c r="C62" s="1008" t="s">
        <v>551</v>
      </c>
      <c r="D62" s="1011"/>
      <c r="E62" s="1017"/>
      <c r="F62" s="1024">
        <v>189</v>
      </c>
      <c r="G62" s="1024">
        <v>178</v>
      </c>
      <c r="H62" s="1032">
        <v>178</v>
      </c>
    </row>
    <row r="63" spans="2:8" ht="52.5" customHeight="1">
      <c r="B63" s="1002"/>
      <c r="C63" s="1009" t="s">
        <v>109</v>
      </c>
      <c r="D63" s="1009"/>
      <c r="E63" s="1018"/>
      <c r="F63" s="1025">
        <v>10694</v>
      </c>
      <c r="G63" s="1025">
        <v>8699</v>
      </c>
      <c r="H63" s="1033">
        <v>9337</v>
      </c>
    </row>
    <row r="64" spans="2:8" ht="13"/>
  </sheetData>
  <sheetProtection algorithmName="SHA-512" hashValue="Yd2ZicsiS60d4JKkgLRtVw5vHdGDQKqhtnNRf/NArizyaanuQkGxfiZgThtJpyAGf267Btv1fG3teYloTbWR7Q==" saltValue="wujkCRYTC8wgXDS8u+0o6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328125" defaultRowHeight="12.75"/>
  <cols>
    <col min="1" max="1" width="45.86328125" style="1034" customWidth="1"/>
    <col min="2" max="8" width="13.3984375" style="1034" customWidth="1"/>
    <col min="9" max="16384" width="11.1328125" style="1034"/>
  </cols>
  <sheetData>
    <row r="1" spans="1:8">
      <c r="A1" s="763"/>
      <c r="B1" s="775"/>
      <c r="C1" s="779"/>
      <c r="D1" s="792"/>
      <c r="E1" s="804"/>
      <c r="F1" s="804"/>
      <c r="G1" s="804"/>
      <c r="H1" s="838"/>
    </row>
    <row r="2" spans="1:8">
      <c r="A2" s="764"/>
      <c r="B2" s="776"/>
      <c r="C2" s="1041"/>
      <c r="D2" s="793" t="s">
        <v>81</v>
      </c>
      <c r="E2" s="805"/>
      <c r="F2" s="1049" t="s">
        <v>523</v>
      </c>
      <c r="G2" s="829"/>
      <c r="H2" s="839"/>
    </row>
    <row r="3" spans="1:8">
      <c r="A3" s="793" t="s">
        <v>231</v>
      </c>
      <c r="B3" s="778"/>
      <c r="C3" s="1042"/>
      <c r="D3" s="1045">
        <v>80786</v>
      </c>
      <c r="E3" s="1047"/>
      <c r="F3" s="1050">
        <v>54110</v>
      </c>
      <c r="G3" s="1052"/>
      <c r="H3" s="1055"/>
    </row>
    <row r="4" spans="1:8">
      <c r="A4" s="765"/>
      <c r="B4" s="777"/>
      <c r="C4" s="1043"/>
      <c r="D4" s="1046">
        <v>31243</v>
      </c>
      <c r="E4" s="1048"/>
      <c r="F4" s="1051">
        <v>30620</v>
      </c>
      <c r="G4" s="1053"/>
      <c r="H4" s="1056"/>
    </row>
    <row r="5" spans="1:8">
      <c r="A5" s="793" t="s">
        <v>502</v>
      </c>
      <c r="B5" s="778"/>
      <c r="C5" s="1042"/>
      <c r="D5" s="1045">
        <v>79382</v>
      </c>
      <c r="E5" s="1047"/>
      <c r="F5" s="1050">
        <v>54684</v>
      </c>
      <c r="G5" s="1052"/>
      <c r="H5" s="1055"/>
    </row>
    <row r="6" spans="1:8">
      <c r="A6" s="765"/>
      <c r="B6" s="777"/>
      <c r="C6" s="1043"/>
      <c r="D6" s="1046">
        <v>36766</v>
      </c>
      <c r="E6" s="1048"/>
      <c r="F6" s="1051">
        <v>32829</v>
      </c>
      <c r="G6" s="1053"/>
      <c r="H6" s="1056"/>
    </row>
    <row r="7" spans="1:8">
      <c r="A7" s="793" t="s">
        <v>520</v>
      </c>
      <c r="B7" s="778"/>
      <c r="C7" s="1042"/>
      <c r="D7" s="1045">
        <v>137759</v>
      </c>
      <c r="E7" s="1047"/>
      <c r="F7" s="1050">
        <v>62383</v>
      </c>
      <c r="G7" s="1052"/>
      <c r="H7" s="1055"/>
    </row>
    <row r="8" spans="1:8">
      <c r="A8" s="765"/>
      <c r="B8" s="777"/>
      <c r="C8" s="1043"/>
      <c r="D8" s="1046">
        <v>52345</v>
      </c>
      <c r="E8" s="1048"/>
      <c r="F8" s="1051">
        <v>35325</v>
      </c>
      <c r="G8" s="1053"/>
      <c r="H8" s="1056"/>
    </row>
    <row r="9" spans="1:8">
      <c r="A9" s="793" t="s">
        <v>475</v>
      </c>
      <c r="B9" s="778"/>
      <c r="C9" s="1042"/>
      <c r="D9" s="1045">
        <v>115826</v>
      </c>
      <c r="E9" s="1047"/>
      <c r="F9" s="1050">
        <v>63812</v>
      </c>
      <c r="G9" s="1052"/>
      <c r="H9" s="1055"/>
    </row>
    <row r="10" spans="1:8">
      <c r="A10" s="765"/>
      <c r="B10" s="777"/>
      <c r="C10" s="1043"/>
      <c r="D10" s="1046">
        <v>58879</v>
      </c>
      <c r="E10" s="1048"/>
      <c r="F10" s="1051">
        <v>33848</v>
      </c>
      <c r="G10" s="1053"/>
      <c r="H10" s="1056"/>
    </row>
    <row r="11" spans="1:8">
      <c r="A11" s="793" t="s">
        <v>521</v>
      </c>
      <c r="B11" s="778"/>
      <c r="C11" s="1042"/>
      <c r="D11" s="1045">
        <v>70710</v>
      </c>
      <c r="E11" s="1047"/>
      <c r="F11" s="1050">
        <v>54225</v>
      </c>
      <c r="G11" s="1052"/>
      <c r="H11" s="1055"/>
    </row>
    <row r="12" spans="1:8">
      <c r="A12" s="765"/>
      <c r="B12" s="777"/>
      <c r="C12" s="1044"/>
      <c r="D12" s="1046">
        <v>15322</v>
      </c>
      <c r="E12" s="1048"/>
      <c r="F12" s="1051">
        <v>27337</v>
      </c>
      <c r="G12" s="1053"/>
      <c r="H12" s="1056"/>
    </row>
    <row r="13" spans="1:8">
      <c r="A13" s="793"/>
      <c r="B13" s="778"/>
      <c r="C13" s="1042"/>
      <c r="D13" s="1045">
        <v>96893</v>
      </c>
      <c r="E13" s="1047"/>
      <c r="F13" s="1050">
        <v>57843</v>
      </c>
      <c r="G13" s="1054"/>
      <c r="H13" s="1055"/>
    </row>
    <row r="14" spans="1:8">
      <c r="A14" s="765"/>
      <c r="B14" s="777"/>
      <c r="C14" s="1043"/>
      <c r="D14" s="1046">
        <v>38911</v>
      </c>
      <c r="E14" s="1048"/>
      <c r="F14" s="1051">
        <v>31992</v>
      </c>
      <c r="G14" s="1053"/>
      <c r="H14" s="1056"/>
    </row>
    <row r="17" spans="1:11">
      <c r="A17" s="1034" t="s">
        <v>26</v>
      </c>
    </row>
    <row r="18" spans="1:11">
      <c r="A18" s="1035"/>
      <c r="B18" s="1035" t="str">
        <f>実質収支比率等に係る経年分析!F$46</f>
        <v>H29</v>
      </c>
      <c r="C18" s="1035" t="str">
        <f>実質収支比率等に係る経年分析!G$46</f>
        <v>H30</v>
      </c>
      <c r="D18" s="1035" t="str">
        <f>実質収支比率等に係る経年分析!H$46</f>
        <v>R01</v>
      </c>
      <c r="E18" s="1035" t="str">
        <f>実質収支比率等に係る経年分析!I$46</f>
        <v>R02</v>
      </c>
      <c r="F18" s="1035" t="str">
        <f>実質収支比率等に係る経年分析!J$46</f>
        <v>R03</v>
      </c>
    </row>
    <row r="19" spans="1:11">
      <c r="A19" s="1035" t="s">
        <v>87</v>
      </c>
      <c r="B19" s="1035">
        <f>ROUND(VALUE(SUBSTITUTE(実質収支比率等に係る経年分析!F$48,"▲","-")),2)</f>
        <v>1.19</v>
      </c>
      <c r="C19" s="1035">
        <f>ROUND(VALUE(SUBSTITUTE(実質収支比率等に係る経年分析!G$48,"▲","-")),2)</f>
        <v>1.18</v>
      </c>
      <c r="D19" s="1035">
        <f>ROUND(VALUE(SUBSTITUTE(実質収支比率等に係る経年分析!H$48,"▲","-")),2)</f>
        <v>1.18</v>
      </c>
      <c r="E19" s="1035">
        <f>ROUND(VALUE(SUBSTITUTE(実質収支比率等に係る経年分析!I$48,"▲","-")),2)</f>
        <v>1.1599999999999999</v>
      </c>
      <c r="F19" s="1035">
        <f>ROUND(VALUE(SUBSTITUTE(実質収支比率等に係る経年分析!J$48,"▲","-")),2)</f>
        <v>7.19</v>
      </c>
    </row>
    <row r="20" spans="1:11">
      <c r="A20" s="1035" t="s">
        <v>40</v>
      </c>
      <c r="B20" s="1035">
        <f>ROUND(VALUE(SUBSTITUTE(実質収支比率等に係る経年分析!F$47,"▲","-")),2)</f>
        <v>26.31</v>
      </c>
      <c r="C20" s="1035">
        <f>ROUND(VALUE(SUBSTITUTE(実質収支比率等に係る経年分析!G$47,"▲","-")),2)</f>
        <v>28.39</v>
      </c>
      <c r="D20" s="1035">
        <f>ROUND(VALUE(SUBSTITUTE(実質収支比率等に係る経年分析!H$47,"▲","-")),2)</f>
        <v>26.52</v>
      </c>
      <c r="E20" s="1035">
        <f>ROUND(VALUE(SUBSTITUTE(実質収支比率等に係る経年分析!I$47,"▲","-")),2)</f>
        <v>21.77</v>
      </c>
      <c r="F20" s="1035">
        <f>ROUND(VALUE(SUBSTITUTE(実質収支比率等に係る経年分析!J$47,"▲","-")),2)</f>
        <v>24.39</v>
      </c>
    </row>
    <row r="21" spans="1:11">
      <c r="A21" s="1035" t="s">
        <v>112</v>
      </c>
      <c r="B21" s="1035">
        <f>IF(ISNUMBER(VALUE(SUBSTITUTE(実質収支比率等に係る経年分析!F$49,"▲","-"))),ROUND(VALUE(SUBSTITUTE(実質収支比率等に係る経年分析!F$49,"▲","-")),2),NA())</f>
        <v>-2.36</v>
      </c>
      <c r="C21" s="1035">
        <f>IF(ISNUMBER(VALUE(SUBSTITUTE(実質収支比率等に係る経年分析!G$49,"▲","-"))),ROUND(VALUE(SUBSTITUTE(実質収支比率等に係る経年分析!G$49,"▲","-")),2),NA())</f>
        <v>1.64</v>
      </c>
      <c r="D21" s="1035">
        <f>IF(ISNUMBER(VALUE(SUBSTITUTE(実質収支比率等に係る経年分析!H$49,"▲","-"))),ROUND(VALUE(SUBSTITUTE(実質収支比率等に係る経年分析!H$49,"▲","-")),2),NA())</f>
        <v>-2.71</v>
      </c>
      <c r="E21" s="1035">
        <f>IF(ISNUMBER(VALUE(SUBSTITUTE(実質収支比率等に係る経年分析!I$49,"▲","-"))),ROUND(VALUE(SUBSTITUTE(実質収支比率等に係る経年分析!I$49,"▲","-")),2),NA())</f>
        <v>-4.58</v>
      </c>
      <c r="F21" s="1035">
        <f>IF(ISNUMBER(VALUE(SUBSTITUTE(実質収支比率等に係る経年分析!J$49,"▲","-"))),ROUND(VALUE(SUBSTITUTE(実質収支比率等に係る経年分析!J$49,"▲","-")),2),NA())</f>
        <v>10.57</v>
      </c>
    </row>
    <row r="24" spans="1:11">
      <c r="A24" s="1034" t="s">
        <v>99</v>
      </c>
    </row>
    <row r="25" spans="1:11">
      <c r="A25" s="1036"/>
      <c r="B25" s="1036" t="str">
        <f>'連結実質赤字比率に係る赤字・黒字の構成分析'!F$33</f>
        <v>H29</v>
      </c>
      <c r="C25" s="1036"/>
      <c r="D25" s="1036" t="str">
        <f>'連結実質赤字比率に係る赤字・黒字の構成分析'!G$33</f>
        <v>H30</v>
      </c>
      <c r="E25" s="1036"/>
      <c r="F25" s="1036" t="str">
        <f>'連結実質赤字比率に係る赤字・黒字の構成分析'!H$33</f>
        <v>R01</v>
      </c>
      <c r="G25" s="1036"/>
      <c r="H25" s="1036" t="str">
        <f>'連結実質赤字比率に係る赤字・黒字の構成分析'!I$33</f>
        <v>R02</v>
      </c>
      <c r="I25" s="1036"/>
      <c r="J25" s="1036" t="str">
        <f>'連結実質赤字比率に係る赤字・黒字の構成分析'!J$33</f>
        <v>R03</v>
      </c>
      <c r="K25" s="1036"/>
    </row>
    <row r="26" spans="1:11">
      <c r="A26" s="1036"/>
      <c r="B26" s="1036" t="s">
        <v>114</v>
      </c>
      <c r="C26" s="1036" t="s">
        <v>66</v>
      </c>
      <c r="D26" s="1036" t="s">
        <v>114</v>
      </c>
      <c r="E26" s="1036" t="s">
        <v>66</v>
      </c>
      <c r="F26" s="1036" t="s">
        <v>114</v>
      </c>
      <c r="G26" s="1036" t="s">
        <v>66</v>
      </c>
      <c r="H26" s="1036" t="s">
        <v>114</v>
      </c>
      <c r="I26" s="1036" t="s">
        <v>66</v>
      </c>
      <c r="J26" s="1036" t="s">
        <v>114</v>
      </c>
      <c r="K26" s="1036" t="s">
        <v>66</v>
      </c>
    </row>
    <row r="27" spans="1:11">
      <c r="A27" s="1036" t="str">
        <f>IF('連結実質赤字比率に係る赤字・黒字の構成分析'!C$43="",NA(),'連結実質赤字比率に係る赤字・黒字の構成分析'!C$43)</f>
        <v>その他会計（黒字）</v>
      </c>
      <c r="B27" s="1036" t="e">
        <f>IF(ROUND(VALUE(SUBSTITUTE('連結実質赤字比率に係る赤字・黒字の構成分析'!F$43,"▲","-")),2)&lt;0,ABS(ROUND(VALUE(SUBSTITUTE('連結実質赤字比率に係る赤字・黒字の構成分析'!F$43,"▲","-")),2)),NA())</f>
        <v>#N/A</v>
      </c>
      <c r="C27" s="1036">
        <f>IF(ROUND(VALUE(SUBSTITUTE('連結実質赤字比率に係る赤字・黒字の構成分析'!F$43,"▲","-")),2)&gt;=0,ABS(ROUND(VALUE(SUBSTITUTE('連結実質赤字比率に係る赤字・黒字の構成分析'!F$43,"▲","-")),2)),NA())</f>
        <v>0</v>
      </c>
      <c r="D27" s="1036" t="e">
        <f>IF(ROUND(VALUE(SUBSTITUTE('連結実質赤字比率に係る赤字・黒字の構成分析'!G$43,"▲","-")),2)&lt;0,ABS(ROUND(VALUE(SUBSTITUTE('連結実質赤字比率に係る赤字・黒字の構成分析'!G$43,"▲","-")),2)),NA())</f>
        <v>#N/A</v>
      </c>
      <c r="E27" s="1036">
        <f>IF(ROUND(VALUE(SUBSTITUTE('連結実質赤字比率に係る赤字・黒字の構成分析'!G$43,"▲","-")),2)&gt;=0,ABS(ROUND(VALUE(SUBSTITUTE('連結実質赤字比率に係る赤字・黒字の構成分析'!G$43,"▲","-")),2)),NA())</f>
        <v>0</v>
      </c>
      <c r="F27" s="1036" t="e">
        <f>IF(ROUND(VALUE(SUBSTITUTE('連結実質赤字比率に係る赤字・黒字の構成分析'!H$43,"▲","-")),2)&lt;0,ABS(ROUND(VALUE(SUBSTITUTE('連結実質赤字比率に係る赤字・黒字の構成分析'!H$43,"▲","-")),2)),NA())</f>
        <v>#N/A</v>
      </c>
      <c r="G27" s="1036">
        <f>IF(ROUND(VALUE(SUBSTITUTE('連結実質赤字比率に係る赤字・黒字の構成分析'!H$43,"▲","-")),2)&gt;=0,ABS(ROUND(VALUE(SUBSTITUTE('連結実質赤字比率に係る赤字・黒字の構成分析'!H$43,"▲","-")),2)),NA())</f>
        <v>0.49</v>
      </c>
      <c r="H27" s="1036" t="e">
        <f>IF(ROUND(VALUE(SUBSTITUTE('連結実質赤字比率に係る赤字・黒字の構成分析'!I$43,"▲","-")),2)&lt;0,ABS(ROUND(VALUE(SUBSTITUTE('連結実質赤字比率に係る赤字・黒字の構成分析'!I$43,"▲","-")),2)),NA())</f>
        <v>#VALUE!</v>
      </c>
      <c r="I27" s="1036" t="e">
        <f>IF(ROUND(VALUE(SUBSTITUTE('連結実質赤字比率に係る赤字・黒字の構成分析'!I$43,"▲","-")),2)&gt;=0,ABS(ROUND(VALUE(SUBSTITUTE('連結実質赤字比率に係る赤字・黒字の構成分析'!I$43,"▲","-")),2)),NA())</f>
        <v>#VALUE!</v>
      </c>
      <c r="J27" s="1036" t="e">
        <f>IF(ROUND(VALUE(SUBSTITUTE('連結実質赤字比率に係る赤字・黒字の構成分析'!J$43,"▲","-")),2)&lt;0,ABS(ROUND(VALUE(SUBSTITUTE('連結実質赤字比率に係る赤字・黒字の構成分析'!J$43,"▲","-")),2)),NA())</f>
        <v>#VALUE!</v>
      </c>
      <c r="K27" s="1036" t="e">
        <f>IF(ROUND(VALUE(SUBSTITUTE('連結実質赤字比率に係る赤字・黒字の構成分析'!J$43,"▲","-")),2)&gt;=0,ABS(ROUND(VALUE(SUBSTITUTE('連結実質赤字比率に係る赤字・黒字の構成分析'!J$43,"▲","-")),2)),NA())</f>
        <v>#VALUE!</v>
      </c>
    </row>
    <row r="28" spans="1:11">
      <c r="A28" s="1036" t="str">
        <f>IF('連結実質赤字比率に係る赤字・黒字の構成分析'!C$42="",NA(),'連結実質赤字比率に係る赤字・黒字の構成分析'!C$42)</f>
        <v>その他会計（赤字）</v>
      </c>
      <c r="B28" s="1036" t="e">
        <f>IF(ROUND(VALUE(SUBSTITUTE('連結実質赤字比率に係る赤字・黒字の構成分析'!F$42,"▲","-")),2)&lt;0,ABS(ROUND(VALUE(SUBSTITUTE('連結実質赤字比率に係る赤字・黒字の構成分析'!F$42,"▲","-")),2)),NA())</f>
        <v>#VALUE!</v>
      </c>
      <c r="C28" s="1036" t="e">
        <f>IF(ROUND(VALUE(SUBSTITUTE('連結実質赤字比率に係る赤字・黒字の構成分析'!F$42,"▲","-")),2)&gt;=0,ABS(ROUND(VALUE(SUBSTITUTE('連結実質赤字比率に係る赤字・黒字の構成分析'!F$42,"▲","-")),2)),NA())</f>
        <v>#VALUE!</v>
      </c>
      <c r="D28" s="1036" t="e">
        <f>IF(ROUND(VALUE(SUBSTITUTE('連結実質赤字比率に係る赤字・黒字の構成分析'!G$42,"▲","-")),2)&lt;0,ABS(ROUND(VALUE(SUBSTITUTE('連結実質赤字比率に係る赤字・黒字の構成分析'!G$42,"▲","-")),2)),NA())</f>
        <v>#VALUE!</v>
      </c>
      <c r="E28" s="1036" t="e">
        <f>IF(ROUND(VALUE(SUBSTITUTE('連結実質赤字比率に係る赤字・黒字の構成分析'!G$42,"▲","-")),2)&gt;=0,ABS(ROUND(VALUE(SUBSTITUTE('連結実質赤字比率に係る赤字・黒字の構成分析'!G$42,"▲","-")),2)),NA())</f>
        <v>#VALUE!</v>
      </c>
      <c r="F28" s="1036" t="e">
        <f>IF(ROUND(VALUE(SUBSTITUTE('連結実質赤字比率に係る赤字・黒字の構成分析'!H$42,"▲","-")),2)&lt;0,ABS(ROUND(VALUE(SUBSTITUTE('連結実質赤字比率に係る赤字・黒字の構成分析'!H$42,"▲","-")),2)),NA())</f>
        <v>#VALUE!</v>
      </c>
      <c r="G28" s="1036" t="e">
        <f>IF(ROUND(VALUE(SUBSTITUTE('連結実質赤字比率に係る赤字・黒字の構成分析'!H$42,"▲","-")),2)&gt;=0,ABS(ROUND(VALUE(SUBSTITUTE('連結実質赤字比率に係る赤字・黒字の構成分析'!H$42,"▲","-")),2)),NA())</f>
        <v>#VALUE!</v>
      </c>
      <c r="H28" s="1036" t="e">
        <f>IF(ROUND(VALUE(SUBSTITUTE('連結実質赤字比率に係る赤字・黒字の構成分析'!I$42,"▲","-")),2)&lt;0,ABS(ROUND(VALUE(SUBSTITUTE('連結実質赤字比率に係る赤字・黒字の構成分析'!I$42,"▲","-")),2)),NA())</f>
        <v>#VALUE!</v>
      </c>
      <c r="I28" s="1036" t="e">
        <f>IF(ROUND(VALUE(SUBSTITUTE('連結実質赤字比率に係る赤字・黒字の構成分析'!I$42,"▲","-")),2)&gt;=0,ABS(ROUND(VALUE(SUBSTITUTE('連結実質赤字比率に係る赤字・黒字の構成分析'!I$42,"▲","-")),2)),NA())</f>
        <v>#VALUE!</v>
      </c>
      <c r="J28" s="1036" t="e">
        <f>IF(ROUND(VALUE(SUBSTITUTE('連結実質赤字比率に係る赤字・黒字の構成分析'!J$42,"▲","-")),2)&lt;0,ABS(ROUND(VALUE(SUBSTITUTE('連結実質赤字比率に係る赤字・黒字の構成分析'!J$42,"▲","-")),2)),NA())</f>
        <v>#VALUE!</v>
      </c>
      <c r="K28" s="1036" t="e">
        <f>IF(ROUND(VALUE(SUBSTITUTE('連結実質赤字比率に係る赤字・黒字の構成分析'!J$42,"▲","-")),2)&gt;=0,ABS(ROUND(VALUE(SUBSTITUTE('連結実質赤字比率に係る赤字・黒字の構成分析'!J$42,"▲","-")),2)),NA())</f>
        <v>#VALUE!</v>
      </c>
    </row>
    <row r="29" spans="1:11">
      <c r="A29" s="1036" t="e">
        <f>IF('連結実質赤字比率に係る赤字・黒字の構成分析'!C$41="",NA(),'連結実質赤字比率に係る赤字・黒字の構成分析'!C$41)</f>
        <v>#N/A</v>
      </c>
      <c r="B29" s="1036" t="e">
        <f>IF(ROUND(VALUE(SUBSTITUTE('連結実質赤字比率に係る赤字・黒字の構成分析'!F$41,"▲","-")),2)&lt;0,ABS(ROUND(VALUE(SUBSTITUTE('連結実質赤字比率に係る赤字・黒字の構成分析'!F$41,"▲","-")),2)),NA())</f>
        <v>#VALUE!</v>
      </c>
      <c r="C29" s="1036" t="e">
        <f>IF(ROUND(VALUE(SUBSTITUTE('連結実質赤字比率に係る赤字・黒字の構成分析'!F$41,"▲","-")),2)&gt;=0,ABS(ROUND(VALUE(SUBSTITUTE('連結実質赤字比率に係る赤字・黒字の構成分析'!F$41,"▲","-")),2)),NA())</f>
        <v>#VALUE!</v>
      </c>
      <c r="D29" s="1036" t="e">
        <f>IF(ROUND(VALUE(SUBSTITUTE('連結実質赤字比率に係る赤字・黒字の構成分析'!G$41,"▲","-")),2)&lt;0,ABS(ROUND(VALUE(SUBSTITUTE('連結実質赤字比率に係る赤字・黒字の構成分析'!G$41,"▲","-")),2)),NA())</f>
        <v>#VALUE!</v>
      </c>
      <c r="E29" s="1036" t="e">
        <f>IF(ROUND(VALUE(SUBSTITUTE('連結実質赤字比率に係る赤字・黒字の構成分析'!G$41,"▲","-")),2)&gt;=0,ABS(ROUND(VALUE(SUBSTITUTE('連結実質赤字比率に係る赤字・黒字の構成分析'!G$41,"▲","-")),2)),NA())</f>
        <v>#VALUE!</v>
      </c>
      <c r="F29" s="1036" t="e">
        <f>IF(ROUND(VALUE(SUBSTITUTE('連結実質赤字比率に係る赤字・黒字の構成分析'!H$41,"▲","-")),2)&lt;0,ABS(ROUND(VALUE(SUBSTITUTE('連結実質赤字比率に係る赤字・黒字の構成分析'!H$41,"▲","-")),2)),NA())</f>
        <v>#VALUE!</v>
      </c>
      <c r="G29" s="1036" t="e">
        <f>IF(ROUND(VALUE(SUBSTITUTE('連結実質赤字比率に係る赤字・黒字の構成分析'!H$41,"▲","-")),2)&gt;=0,ABS(ROUND(VALUE(SUBSTITUTE('連結実質赤字比率に係る赤字・黒字の構成分析'!H$41,"▲","-")),2)),NA())</f>
        <v>#VALUE!</v>
      </c>
      <c r="H29" s="1036" t="e">
        <f>IF(ROUND(VALUE(SUBSTITUTE('連結実質赤字比率に係る赤字・黒字の構成分析'!I$41,"▲","-")),2)&lt;0,ABS(ROUND(VALUE(SUBSTITUTE('連結実質赤字比率に係る赤字・黒字の構成分析'!I$41,"▲","-")),2)),NA())</f>
        <v>#VALUE!</v>
      </c>
      <c r="I29" s="1036" t="e">
        <f>IF(ROUND(VALUE(SUBSTITUTE('連結実質赤字比率に係る赤字・黒字の構成分析'!I$41,"▲","-")),2)&gt;=0,ABS(ROUND(VALUE(SUBSTITUTE('連結実質赤字比率に係る赤字・黒字の構成分析'!I$41,"▲","-")),2)),NA())</f>
        <v>#VALUE!</v>
      </c>
      <c r="J29" s="1036" t="e">
        <f>IF(ROUND(VALUE(SUBSTITUTE('連結実質赤字比率に係る赤字・黒字の構成分析'!J$41,"▲","-")),2)&lt;0,ABS(ROUND(VALUE(SUBSTITUTE('連結実質赤字比率に係る赤字・黒字の構成分析'!J$41,"▲","-")),2)),NA())</f>
        <v>#VALUE!</v>
      </c>
      <c r="K29" s="1036" t="e">
        <f>IF(ROUND(VALUE(SUBSTITUTE('連結実質赤字比率に係る赤字・黒字の構成分析'!J$41,"▲","-")),2)&gt;=0,ABS(ROUND(VALUE(SUBSTITUTE('連結実質赤字比率に係る赤字・黒字の構成分析'!J$41,"▲","-")),2)),NA())</f>
        <v>#VALUE!</v>
      </c>
    </row>
    <row r="30" spans="1:11">
      <c r="A30" s="1036" t="str">
        <f>IF('連結実質赤字比率に係る赤字・黒字の構成分析'!C$40="",NA(),'連結実質赤字比率に係る赤字・黒字の構成分析'!C$40)</f>
        <v>後期高齢者医療特別会計</v>
      </c>
      <c r="B30" s="1036" t="e">
        <f>IF(ROUND(VALUE(SUBSTITUTE('連結実質赤字比率に係る赤字・黒字の構成分析'!F$40,"▲","-")),2)&lt;0,ABS(ROUND(VALUE(SUBSTITUTE('連結実質赤字比率に係る赤字・黒字の構成分析'!F$40,"▲","-")),2)),NA())</f>
        <v>#N/A</v>
      </c>
      <c r="C30" s="1036">
        <f>IF(ROUND(VALUE(SUBSTITUTE('連結実質赤字比率に係る赤字・黒字の構成分析'!F$40,"▲","-")),2)&gt;=0,ABS(ROUND(VALUE(SUBSTITUTE('連結実質赤字比率に係る赤字・黒字の構成分析'!F$40,"▲","-")),2)),NA())</f>
        <v>0.12</v>
      </c>
      <c r="D30" s="1036" t="e">
        <f>IF(ROUND(VALUE(SUBSTITUTE('連結実質赤字比率に係る赤字・黒字の構成分析'!G$40,"▲","-")),2)&lt;0,ABS(ROUND(VALUE(SUBSTITUTE('連結実質赤字比率に係る赤字・黒字の構成分析'!G$40,"▲","-")),2)),NA())</f>
        <v>#N/A</v>
      </c>
      <c r="E30" s="1036">
        <f>IF(ROUND(VALUE(SUBSTITUTE('連結実質赤字比率に係る赤字・黒字の構成分析'!G$40,"▲","-")),2)&gt;=0,ABS(ROUND(VALUE(SUBSTITUTE('連結実質赤字比率に係る赤字・黒字の構成分析'!G$40,"▲","-")),2)),NA())</f>
        <v>0.13</v>
      </c>
      <c r="F30" s="1036" t="e">
        <f>IF(ROUND(VALUE(SUBSTITUTE('連結実質赤字比率に係る赤字・黒字の構成分析'!H$40,"▲","-")),2)&lt;0,ABS(ROUND(VALUE(SUBSTITUTE('連結実質赤字比率に係る赤字・黒字の構成分析'!H$40,"▲","-")),2)),NA())</f>
        <v>#N/A</v>
      </c>
      <c r="G30" s="1036">
        <f>IF(ROUND(VALUE(SUBSTITUTE('連結実質赤字比率に係る赤字・黒字の構成分析'!H$40,"▲","-")),2)&gt;=0,ABS(ROUND(VALUE(SUBSTITUTE('連結実質赤字比率に係る赤字・黒字の構成分析'!H$40,"▲","-")),2)),NA())</f>
        <v>0</v>
      </c>
      <c r="H30" s="1036" t="e">
        <f>IF(ROUND(VALUE(SUBSTITUTE('連結実質赤字比率に係る赤字・黒字の構成分析'!I$40,"▲","-")),2)&lt;0,ABS(ROUND(VALUE(SUBSTITUTE('連結実質赤字比率に係る赤字・黒字の構成分析'!I$40,"▲","-")),2)),NA())</f>
        <v>#N/A</v>
      </c>
      <c r="I30" s="1036">
        <f>IF(ROUND(VALUE(SUBSTITUTE('連結実質赤字比率に係る赤字・黒字の構成分析'!I$40,"▲","-")),2)&gt;=0,ABS(ROUND(VALUE(SUBSTITUTE('連結実質赤字比率に係る赤字・黒字の構成分析'!I$40,"▲","-")),2)),NA())</f>
        <v>0</v>
      </c>
      <c r="J30" s="1036" t="e">
        <f>IF(ROUND(VALUE(SUBSTITUTE('連結実質赤字比率に係る赤字・黒字の構成分析'!J$40,"▲","-")),2)&lt;0,ABS(ROUND(VALUE(SUBSTITUTE('連結実質赤字比率に係る赤字・黒字の構成分析'!J$40,"▲","-")),2)),NA())</f>
        <v>#N/A</v>
      </c>
      <c r="K30" s="1036">
        <f>IF(ROUND(VALUE(SUBSTITUTE('連結実質赤字比率に係る赤字・黒字の構成分析'!J$40,"▲","-")),2)&gt;=0,ABS(ROUND(VALUE(SUBSTITUTE('連結実質赤字比率に係る赤字・黒字の構成分析'!J$40,"▲","-")),2)),NA())</f>
        <v>1.e-002</v>
      </c>
    </row>
    <row r="31" spans="1:11">
      <c r="A31" s="1036" t="str">
        <f>IF('連結実質赤字比率に係る赤字・黒字の構成分析'!C$39="",NA(),'連結実質赤字比率に係る赤字・黒字の構成分析'!C$39)</f>
        <v>勤労者福祉共済事業特別会計</v>
      </c>
      <c r="B31" s="1036" t="e">
        <f>IF(ROUND(VALUE(SUBSTITUTE('連結実質赤字比率に係る赤字・黒字の構成分析'!F$39,"▲","-")),2)&lt;0,ABS(ROUND(VALUE(SUBSTITUTE('連結実質赤字比率に係る赤字・黒字の構成分析'!F$39,"▲","-")),2)),NA())</f>
        <v>#N/A</v>
      </c>
      <c r="C31" s="1036">
        <f>IF(ROUND(VALUE(SUBSTITUTE('連結実質赤字比率に係る赤字・黒字の構成分析'!F$39,"▲","-")),2)&gt;=0,ABS(ROUND(VALUE(SUBSTITUTE('連結実質赤字比率に係る赤字・黒字の構成分析'!F$39,"▲","-")),2)),NA())</f>
        <v>5.e-002</v>
      </c>
      <c r="D31" s="1036" t="e">
        <f>IF(ROUND(VALUE(SUBSTITUTE('連結実質赤字比率に係る赤字・黒字の構成分析'!G$39,"▲","-")),2)&lt;0,ABS(ROUND(VALUE(SUBSTITUTE('連結実質赤字比率に係る赤字・黒字の構成分析'!G$39,"▲","-")),2)),NA())</f>
        <v>#N/A</v>
      </c>
      <c r="E31" s="1036">
        <f>IF(ROUND(VALUE(SUBSTITUTE('連結実質赤字比率に係る赤字・黒字の構成分析'!G$39,"▲","-")),2)&gt;=0,ABS(ROUND(VALUE(SUBSTITUTE('連結実質赤字比率に係る赤字・黒字の構成分析'!G$39,"▲","-")),2)),NA())</f>
        <v>5.e-002</v>
      </c>
      <c r="F31" s="1036" t="e">
        <f>IF(ROUND(VALUE(SUBSTITUTE('連結実質赤字比率に係る赤字・黒字の構成分析'!H$39,"▲","-")),2)&lt;0,ABS(ROUND(VALUE(SUBSTITUTE('連結実質赤字比率に係る赤字・黒字の構成分析'!H$39,"▲","-")),2)),NA())</f>
        <v>#N/A</v>
      </c>
      <c r="G31" s="1036">
        <f>IF(ROUND(VALUE(SUBSTITUTE('連結実質赤字比率に係る赤字・黒字の構成分析'!H$39,"▲","-")),2)&gt;=0,ABS(ROUND(VALUE(SUBSTITUTE('連結実質赤字比率に係る赤字・黒字の構成分析'!H$39,"▲","-")),2)),NA())</f>
        <v>5.e-002</v>
      </c>
      <c r="H31" s="1036" t="e">
        <f>IF(ROUND(VALUE(SUBSTITUTE('連結実質赤字比率に係る赤字・黒字の構成分析'!I$39,"▲","-")),2)&lt;0,ABS(ROUND(VALUE(SUBSTITUTE('連結実質赤字比率に係る赤字・黒字の構成分析'!I$39,"▲","-")),2)),NA())</f>
        <v>#N/A</v>
      </c>
      <c r="I31" s="1036">
        <f>IF(ROUND(VALUE(SUBSTITUTE('連結実質赤字比率に係る赤字・黒字の構成分析'!I$39,"▲","-")),2)&gt;=0,ABS(ROUND(VALUE(SUBSTITUTE('連結実質赤字比率に係る赤字・黒字の構成分析'!I$39,"▲","-")),2)),NA())</f>
        <v>5.e-002</v>
      </c>
      <c r="J31" s="1036" t="e">
        <f>IF(ROUND(VALUE(SUBSTITUTE('連結実質赤字比率に係る赤字・黒字の構成分析'!J$39,"▲","-")),2)&lt;0,ABS(ROUND(VALUE(SUBSTITUTE('連結実質赤字比率に係る赤字・黒字の構成分析'!J$39,"▲","-")),2)),NA())</f>
        <v>#N/A</v>
      </c>
      <c r="K31" s="1036">
        <f>IF(ROUND(VALUE(SUBSTITUTE('連結実質赤字比率に係る赤字・黒字の構成分析'!J$39,"▲","-")),2)&gt;=0,ABS(ROUND(VALUE(SUBSTITUTE('連結実質赤字比率に係る赤字・黒字の構成分析'!J$39,"▲","-")),2)),NA())</f>
        <v>6.e-002</v>
      </c>
    </row>
    <row r="32" spans="1:11">
      <c r="A32" s="1036" t="str">
        <f>IF('連結実質赤字比率に係る赤字・黒字の構成分析'!C$38="",NA(),'連結実質赤字比率に係る赤字・黒字の構成分析'!C$38)</f>
        <v>国民健康保険事業特別会計</v>
      </c>
      <c r="B32" s="1036" t="e">
        <f>IF(ROUND(VALUE(SUBSTITUTE('連結実質赤字比率に係る赤字・黒字の構成分析'!F$38,"▲","-")),2)&lt;0,ABS(ROUND(VALUE(SUBSTITUTE('連結実質赤字比率に係る赤字・黒字の構成分析'!F$38,"▲","-")),2)),NA())</f>
        <v>#N/A</v>
      </c>
      <c r="C32" s="1036">
        <f>IF(ROUND(VALUE(SUBSTITUTE('連結実質赤字比率に係る赤字・黒字の構成分析'!F$38,"▲","-")),2)&gt;=0,ABS(ROUND(VALUE(SUBSTITUTE('連結実質赤字比率に係る赤字・黒字の構成分析'!F$38,"▲","-")),2)),NA())</f>
        <v>1.72</v>
      </c>
      <c r="D32" s="1036" t="e">
        <f>IF(ROUND(VALUE(SUBSTITUTE('連結実質赤字比率に係る赤字・黒字の構成分析'!G$38,"▲","-")),2)&lt;0,ABS(ROUND(VALUE(SUBSTITUTE('連結実質赤字比率に係る赤字・黒字の構成分析'!G$38,"▲","-")),2)),NA())</f>
        <v>#N/A</v>
      </c>
      <c r="E32" s="1036">
        <f>IF(ROUND(VALUE(SUBSTITUTE('連結実質赤字比率に係る赤字・黒字の構成分析'!G$38,"▲","-")),2)&gt;=0,ABS(ROUND(VALUE(SUBSTITUTE('連結実質赤字比率に係る赤字・黒字の構成分析'!G$38,"▲","-")),2)),NA())</f>
        <v>1.03</v>
      </c>
      <c r="F32" s="1036" t="e">
        <f>IF(ROUND(VALUE(SUBSTITUTE('連結実質赤字比率に係る赤字・黒字の構成分析'!H$38,"▲","-")),2)&lt;0,ABS(ROUND(VALUE(SUBSTITUTE('連結実質赤字比率に係る赤字・黒字の構成分析'!H$38,"▲","-")),2)),NA())</f>
        <v>#N/A</v>
      </c>
      <c r="G32" s="1036">
        <f>IF(ROUND(VALUE(SUBSTITUTE('連結実質赤字比率に係る赤字・黒字の構成分析'!H$38,"▲","-")),2)&gt;=0,ABS(ROUND(VALUE(SUBSTITUTE('連結実質赤字比率に係る赤字・黒字の構成分析'!H$38,"▲","-")),2)),NA())</f>
        <v>0.48</v>
      </c>
      <c r="H32" s="1036" t="e">
        <f>IF(ROUND(VALUE(SUBSTITUTE('連結実質赤字比率に係る赤字・黒字の構成分析'!I$38,"▲","-")),2)&lt;0,ABS(ROUND(VALUE(SUBSTITUTE('連結実質赤字比率に係る赤字・黒字の構成分析'!I$38,"▲","-")),2)),NA())</f>
        <v>#N/A</v>
      </c>
      <c r="I32" s="1036">
        <f>IF(ROUND(VALUE(SUBSTITUTE('連結実質赤字比率に係る赤字・黒字の構成分析'!I$38,"▲","-")),2)&gt;=0,ABS(ROUND(VALUE(SUBSTITUTE('連結実質赤字比率に係る赤字・黒字の構成分析'!I$38,"▲","-")),2)),NA())</f>
        <v>0.44</v>
      </c>
      <c r="J32" s="1036" t="e">
        <f>IF(ROUND(VALUE(SUBSTITUTE('連結実質赤字比率に係る赤字・黒字の構成分析'!J$38,"▲","-")),2)&lt;0,ABS(ROUND(VALUE(SUBSTITUTE('連結実質赤字比率に係る赤字・黒字の構成分析'!J$38,"▲","-")),2)),NA())</f>
        <v>#N/A</v>
      </c>
      <c r="K32" s="1036">
        <f>IF(ROUND(VALUE(SUBSTITUTE('連結実質赤字比率に係る赤字・黒字の構成分析'!J$38,"▲","-")),2)&gt;=0,ABS(ROUND(VALUE(SUBSTITUTE('連結実質赤字比率に係る赤字・黒字の構成分析'!J$38,"▲","-")),2)),NA())</f>
        <v>0.51</v>
      </c>
    </row>
    <row r="33" spans="1:16">
      <c r="A33" s="1036" t="str">
        <f>IF('連結実質赤字比率に係る赤字・黒字の構成分析'!C$37="",NA(),'連結実質赤字比率に係る赤字・黒字の構成分析'!C$37)</f>
        <v>下水道事業会計</v>
      </c>
      <c r="B33" s="1036" t="e">
        <f>IF(ROUND(VALUE(SUBSTITUTE('連結実質赤字比率に係る赤字・黒字の構成分析'!F$37,"▲","-")),2)&lt;0,ABS(ROUND(VALUE(SUBSTITUTE('連結実質赤字比率に係る赤字・黒字の構成分析'!F$37,"▲","-")),2)),NA())</f>
        <v>#VALUE!</v>
      </c>
      <c r="C33" s="1036" t="e">
        <f>IF(ROUND(VALUE(SUBSTITUTE('連結実質赤字比率に係る赤字・黒字の構成分析'!F$37,"▲","-")),2)&gt;=0,ABS(ROUND(VALUE(SUBSTITUTE('連結実質赤字比率に係る赤字・黒字の構成分析'!F$37,"▲","-")),2)),NA())</f>
        <v>#VALUE!</v>
      </c>
      <c r="D33" s="1036" t="e">
        <f>IF(ROUND(VALUE(SUBSTITUTE('連結実質赤字比率に係る赤字・黒字の構成分析'!G$37,"▲","-")),2)&lt;0,ABS(ROUND(VALUE(SUBSTITUTE('連結実質赤字比率に係る赤字・黒字の構成分析'!G$37,"▲","-")),2)),NA())</f>
        <v>#VALUE!</v>
      </c>
      <c r="E33" s="1036" t="e">
        <f>IF(ROUND(VALUE(SUBSTITUTE('連結実質赤字比率に係る赤字・黒字の構成分析'!G$37,"▲","-")),2)&gt;=0,ABS(ROUND(VALUE(SUBSTITUTE('連結実質赤字比率に係る赤字・黒字の構成分析'!G$37,"▲","-")),2)),NA())</f>
        <v>#VALUE!</v>
      </c>
      <c r="F33" s="1036" t="e">
        <f>IF(ROUND(VALUE(SUBSTITUTE('連結実質赤字比率に係る赤字・黒字の構成分析'!H$37,"▲","-")),2)&lt;0,ABS(ROUND(VALUE(SUBSTITUTE('連結実質赤字比率に係る赤字・黒字の構成分析'!H$37,"▲","-")),2)),NA())</f>
        <v>#VALUE!</v>
      </c>
      <c r="G33" s="1036" t="e">
        <f>IF(ROUND(VALUE(SUBSTITUTE('連結実質赤字比率に係る赤字・黒字の構成分析'!H$37,"▲","-")),2)&gt;=0,ABS(ROUND(VALUE(SUBSTITUTE('連結実質赤字比率に係る赤字・黒字の構成分析'!H$37,"▲","-")),2)),NA())</f>
        <v>#VALUE!</v>
      </c>
      <c r="H33" s="1036" t="e">
        <f>IF(ROUND(VALUE(SUBSTITUTE('連結実質赤字比率に係る赤字・黒字の構成分析'!I$37,"▲","-")),2)&lt;0,ABS(ROUND(VALUE(SUBSTITUTE('連結実質赤字比率に係る赤字・黒字の構成分析'!I$37,"▲","-")),2)),NA())</f>
        <v>#N/A</v>
      </c>
      <c r="I33" s="1036">
        <f>IF(ROUND(VALUE(SUBSTITUTE('連結実質赤字比率に係る赤字・黒字の構成分析'!I$37,"▲","-")),2)&gt;=0,ABS(ROUND(VALUE(SUBSTITUTE('連結実質赤字比率に係る赤字・黒字の構成分析'!I$37,"▲","-")),2)),NA())</f>
        <v>0.95</v>
      </c>
      <c r="J33" s="1036" t="e">
        <f>IF(ROUND(VALUE(SUBSTITUTE('連結実質赤字比率に係る赤字・黒字の構成分析'!J$37,"▲","-")),2)&lt;0,ABS(ROUND(VALUE(SUBSTITUTE('連結実質赤字比率に係る赤字・黒字の構成分析'!J$37,"▲","-")),2)),NA())</f>
        <v>#N/A</v>
      </c>
      <c r="K33" s="1036">
        <f>IF(ROUND(VALUE(SUBSTITUTE('連結実質赤字比率に係る赤字・黒字の構成分析'!J$37,"▲","-")),2)&gt;=0,ABS(ROUND(VALUE(SUBSTITUTE('連結実質赤字比率に係る赤字・黒字の構成分析'!J$37,"▲","-")),2)),NA())</f>
        <v>0.87</v>
      </c>
    </row>
    <row r="34" spans="1:16">
      <c r="A34" s="1036" t="str">
        <f>IF('連結実質赤字比率に係る赤字・黒字の構成分析'!C$36="",NA(),'連結実質赤字比率に係る赤字・黒字の構成分析'!C$36)</f>
        <v>介護保険事業特別会計</v>
      </c>
      <c r="B34" s="1036" t="e">
        <f>IF(ROUND(VALUE(SUBSTITUTE('連結実質赤字比率に係る赤字・黒字の構成分析'!F$36,"▲","-")),2)&lt;0,ABS(ROUND(VALUE(SUBSTITUTE('連結実質赤字比率に係る赤字・黒字の構成分析'!F$36,"▲","-")),2)),NA())</f>
        <v>#N/A</v>
      </c>
      <c r="C34" s="1036">
        <f>IF(ROUND(VALUE(SUBSTITUTE('連結実質赤字比率に係る赤字・黒字の構成分析'!F$36,"▲","-")),2)&gt;=0,ABS(ROUND(VALUE(SUBSTITUTE('連結実質赤字比率に係る赤字・黒字の構成分析'!F$36,"▲","-")),2)),NA())</f>
        <v>0.62</v>
      </c>
      <c r="D34" s="1036" t="e">
        <f>IF(ROUND(VALUE(SUBSTITUTE('連結実質赤字比率に係る赤字・黒字の構成分析'!G$36,"▲","-")),2)&lt;0,ABS(ROUND(VALUE(SUBSTITUTE('連結実質赤字比率に係る赤字・黒字の構成分析'!G$36,"▲","-")),2)),NA())</f>
        <v>#N/A</v>
      </c>
      <c r="E34" s="1036">
        <f>IF(ROUND(VALUE(SUBSTITUTE('連結実質赤字比率に係る赤字・黒字の構成分析'!G$36,"▲","-")),2)&gt;=0,ABS(ROUND(VALUE(SUBSTITUTE('連結実質赤字比率に係る赤字・黒字の構成分析'!G$36,"▲","-")),2)),NA())</f>
        <v>0.77</v>
      </c>
      <c r="F34" s="1036" t="e">
        <f>IF(ROUND(VALUE(SUBSTITUTE('連結実質赤字比率に係る赤字・黒字の構成分析'!H$36,"▲","-")),2)&lt;0,ABS(ROUND(VALUE(SUBSTITUTE('連結実質赤字比率に係る赤字・黒字の構成分析'!H$36,"▲","-")),2)),NA())</f>
        <v>#N/A</v>
      </c>
      <c r="G34" s="1036">
        <f>IF(ROUND(VALUE(SUBSTITUTE('連結実質赤字比率に係る赤字・黒字の構成分析'!H$36,"▲","-")),2)&gt;=0,ABS(ROUND(VALUE(SUBSTITUTE('連結実質赤字比率に係る赤字・黒字の構成分析'!H$36,"▲","-")),2)),NA())</f>
        <v>0.54</v>
      </c>
      <c r="H34" s="1036" t="e">
        <f>IF(ROUND(VALUE(SUBSTITUTE('連結実質赤字比率に係る赤字・黒字の構成分析'!I$36,"▲","-")),2)&lt;0,ABS(ROUND(VALUE(SUBSTITUTE('連結実質赤字比率に係る赤字・黒字の構成分析'!I$36,"▲","-")),2)),NA())</f>
        <v>#N/A</v>
      </c>
      <c r="I34" s="1036">
        <f>IF(ROUND(VALUE(SUBSTITUTE('連結実質赤字比率に係る赤字・黒字の構成分析'!I$36,"▲","-")),2)&gt;=0,ABS(ROUND(VALUE(SUBSTITUTE('連結実質赤字比率に係る赤字・黒字の構成分析'!I$36,"▲","-")),2)),NA())</f>
        <v>0.69</v>
      </c>
      <c r="J34" s="1036" t="e">
        <f>IF(ROUND(VALUE(SUBSTITUTE('連結実質赤字比率に係る赤字・黒字の構成分析'!J$36,"▲","-")),2)&lt;0,ABS(ROUND(VALUE(SUBSTITUTE('連結実質赤字比率に係る赤字・黒字の構成分析'!J$36,"▲","-")),2)),NA())</f>
        <v>#N/A</v>
      </c>
      <c r="K34" s="1036">
        <f>IF(ROUND(VALUE(SUBSTITUTE('連結実質赤字比率に係る赤字・黒字の構成分析'!J$36,"▲","-")),2)&gt;=0,ABS(ROUND(VALUE(SUBSTITUTE('連結実質赤字比率に係る赤字・黒字の構成分析'!J$36,"▲","-")),2)),NA())</f>
        <v>1.23</v>
      </c>
    </row>
    <row r="35" spans="1:16">
      <c r="A35" s="1036" t="str">
        <f>IF('連結実質赤字比率に係る赤字・黒字の構成分析'!C$35="",NA(),'連結実質赤字比率に係る赤字・黒字の構成分析'!C$35)</f>
        <v>一般会計</v>
      </c>
      <c r="B35" s="1036" t="e">
        <f>IF(ROUND(VALUE(SUBSTITUTE('連結実質赤字比率に係る赤字・黒字の構成分析'!F$35,"▲","-")),2)&lt;0,ABS(ROUND(VALUE(SUBSTITUTE('連結実質赤字比率に係る赤字・黒字の構成分析'!F$35,"▲","-")),2)),NA())</f>
        <v>#N/A</v>
      </c>
      <c r="C35" s="1036">
        <f>IF(ROUND(VALUE(SUBSTITUTE('連結実質赤字比率に係る赤字・黒字の構成分析'!F$35,"▲","-")),2)&gt;=0,ABS(ROUND(VALUE(SUBSTITUTE('連結実質赤字比率に係る赤字・黒字の構成分析'!F$35,"▲","-")),2)),NA())</f>
        <v>1.1200000000000001</v>
      </c>
      <c r="D35" s="1036" t="e">
        <f>IF(ROUND(VALUE(SUBSTITUTE('連結実質赤字比率に係る赤字・黒字の構成分析'!G$35,"▲","-")),2)&lt;0,ABS(ROUND(VALUE(SUBSTITUTE('連結実質赤字比率に係る赤字・黒字の構成分析'!G$35,"▲","-")),2)),NA())</f>
        <v>#N/A</v>
      </c>
      <c r="E35" s="1036">
        <f>IF(ROUND(VALUE(SUBSTITUTE('連結実質赤字比率に係る赤字・黒字の構成分析'!G$35,"▲","-")),2)&gt;=0,ABS(ROUND(VALUE(SUBSTITUTE('連結実質赤字比率に係る赤字・黒字の構成分析'!G$35,"▲","-")),2)),NA())</f>
        <v>1.1200000000000001</v>
      </c>
      <c r="F35" s="1036" t="e">
        <f>IF(ROUND(VALUE(SUBSTITUTE('連結実質赤字比率に係る赤字・黒字の構成分析'!H$35,"▲","-")),2)&lt;0,ABS(ROUND(VALUE(SUBSTITUTE('連結実質赤字比率に係る赤字・黒字の構成分析'!H$35,"▲","-")),2)),NA())</f>
        <v>#N/A</v>
      </c>
      <c r="G35" s="1036">
        <f>IF(ROUND(VALUE(SUBSTITUTE('連結実質赤字比率に係る赤字・黒字の構成分析'!H$35,"▲","-")),2)&gt;=0,ABS(ROUND(VALUE(SUBSTITUTE('連結実質赤字比率に係る赤字・黒字の構成分析'!H$35,"▲","-")),2)),NA())</f>
        <v>1.1200000000000001</v>
      </c>
      <c r="H35" s="1036" t="e">
        <f>IF(ROUND(VALUE(SUBSTITUTE('連結実質赤字比率に係る赤字・黒字の構成分析'!I$35,"▲","-")),2)&lt;0,ABS(ROUND(VALUE(SUBSTITUTE('連結実質赤字比率に係る赤字・黒字の構成分析'!I$35,"▲","-")),2)),NA())</f>
        <v>#N/A</v>
      </c>
      <c r="I35" s="1036">
        <f>IF(ROUND(VALUE(SUBSTITUTE('連結実質赤字比率に係る赤字・黒字の構成分析'!I$35,"▲","-")),2)&gt;=0,ABS(ROUND(VALUE(SUBSTITUTE('連結実質赤字比率に係る赤字・黒字の構成分析'!I$35,"▲","-")),2)),NA())</f>
        <v>1.1000000000000001</v>
      </c>
      <c r="J35" s="1036" t="e">
        <f>IF(ROUND(VALUE(SUBSTITUTE('連結実質赤字比率に係る赤字・黒字の構成分析'!J$35,"▲","-")),2)&lt;0,ABS(ROUND(VALUE(SUBSTITUTE('連結実質赤字比率に係る赤字・黒字の構成分析'!J$35,"▲","-")),2)),NA())</f>
        <v>#N/A</v>
      </c>
      <c r="K35" s="1036">
        <f>IF(ROUND(VALUE(SUBSTITUTE('連結実質赤字比率に係る赤字・黒字の構成分析'!J$35,"▲","-")),2)&gt;=0,ABS(ROUND(VALUE(SUBSTITUTE('連結実質赤字比率に係る赤字・黒字の構成分析'!J$35,"▲","-")),2)),NA())</f>
        <v>7.12</v>
      </c>
    </row>
    <row r="36" spans="1:16">
      <c r="A36" s="1036" t="str">
        <f>IF('連結実質赤字比率に係る赤字・黒字の構成分析'!C$34="",NA(),'連結実質赤字比率に係る赤字・黒字の構成分析'!C$34)</f>
        <v>水道事業会計</v>
      </c>
      <c r="B36" s="1036" t="e">
        <f>IF(ROUND(VALUE(SUBSTITUTE('連結実質赤字比率に係る赤字・黒字の構成分析'!F$34,"▲","-")),2)&lt;0,ABS(ROUND(VALUE(SUBSTITUTE('連結実質赤字比率に係る赤字・黒字の構成分析'!F$34,"▲","-")),2)),NA())</f>
        <v>#N/A</v>
      </c>
      <c r="C36" s="1036">
        <f>IF(ROUND(VALUE(SUBSTITUTE('連結実質赤字比率に係る赤字・黒字の構成分析'!F$34,"▲","-")),2)&gt;=0,ABS(ROUND(VALUE(SUBSTITUTE('連結実質赤字比率に係る赤字・黒字の構成分析'!F$34,"▲","-")),2)),NA())</f>
        <v>6.15</v>
      </c>
      <c r="D36" s="1036" t="e">
        <f>IF(ROUND(VALUE(SUBSTITUTE('連結実質赤字比率に係る赤字・黒字の構成分析'!G$34,"▲","-")),2)&lt;0,ABS(ROUND(VALUE(SUBSTITUTE('連結実質赤字比率に係る赤字・黒字の構成分析'!G$34,"▲","-")),2)),NA())</f>
        <v>#N/A</v>
      </c>
      <c r="E36" s="1036">
        <f>IF(ROUND(VALUE(SUBSTITUTE('連結実質赤字比率に係る赤字・黒字の構成分析'!G$34,"▲","-")),2)&gt;=0,ABS(ROUND(VALUE(SUBSTITUTE('連結実質赤字比率に係る赤字・黒字の構成分析'!G$34,"▲","-")),2)),NA())</f>
        <v>7.4</v>
      </c>
      <c r="F36" s="1036" t="e">
        <f>IF(ROUND(VALUE(SUBSTITUTE('連結実質赤字比率に係る赤字・黒字の構成分析'!H$34,"▲","-")),2)&lt;0,ABS(ROUND(VALUE(SUBSTITUTE('連結実質赤字比率に係る赤字・黒字の構成分析'!H$34,"▲","-")),2)),NA())</f>
        <v>#N/A</v>
      </c>
      <c r="G36" s="1036">
        <f>IF(ROUND(VALUE(SUBSTITUTE('連結実質赤字比率に係る赤字・黒字の構成分析'!H$34,"▲","-")),2)&gt;=0,ABS(ROUND(VALUE(SUBSTITUTE('連結実質赤字比率に係る赤字・黒字の構成分析'!H$34,"▲","-")),2)),NA())</f>
        <v>8.25</v>
      </c>
      <c r="H36" s="1036" t="e">
        <f>IF(ROUND(VALUE(SUBSTITUTE('連結実質赤字比率に係る赤字・黒字の構成分析'!I$34,"▲","-")),2)&lt;0,ABS(ROUND(VALUE(SUBSTITUTE('連結実質赤字比率に係る赤字・黒字の構成分析'!I$34,"▲","-")),2)),NA())</f>
        <v>#N/A</v>
      </c>
      <c r="I36" s="1036">
        <f>IF(ROUND(VALUE(SUBSTITUTE('連結実質赤字比率に係る赤字・黒字の構成分析'!I$34,"▲","-")),2)&gt;=0,ABS(ROUND(VALUE(SUBSTITUTE('連結実質赤字比率に係る赤字・黒字の構成分析'!I$34,"▲","-")),2)),NA())</f>
        <v>9.0500000000000007</v>
      </c>
      <c r="J36" s="1036" t="e">
        <f>IF(ROUND(VALUE(SUBSTITUTE('連結実質赤字比率に係る赤字・黒字の構成分析'!J$34,"▲","-")),2)&lt;0,ABS(ROUND(VALUE(SUBSTITUTE('連結実質赤字比率に係る赤字・黒字の構成分析'!J$34,"▲","-")),2)),NA())</f>
        <v>#N/A</v>
      </c>
      <c r="K36" s="1036">
        <f>IF(ROUND(VALUE(SUBSTITUTE('連結実質赤字比率に係る赤字・黒字の構成分析'!J$34,"▲","-")),2)&gt;=0,ABS(ROUND(VALUE(SUBSTITUTE('連結実質赤字比率に係る赤字・黒字の構成分析'!J$34,"▲","-")),2)),NA())</f>
        <v>9.6999999999999993</v>
      </c>
    </row>
    <row r="39" spans="1:16">
      <c r="A39" s="1034" t="s">
        <v>15</v>
      </c>
    </row>
    <row r="40" spans="1:16">
      <c r="A40" s="1037"/>
      <c r="B40" s="1037" t="str">
        <f>'実質公債費比率（分子）の構造'!K$44</f>
        <v>H29</v>
      </c>
      <c r="C40" s="1037"/>
      <c r="D40" s="1037"/>
      <c r="E40" s="1037" t="str">
        <f>'実質公債費比率（分子）の構造'!L$44</f>
        <v>H30</v>
      </c>
      <c r="F40" s="1037"/>
      <c r="G40" s="1037"/>
      <c r="H40" s="1037" t="str">
        <f>'実質公債費比率（分子）の構造'!M$44</f>
        <v>R01</v>
      </c>
      <c r="I40" s="1037"/>
      <c r="J40" s="1037"/>
      <c r="K40" s="1037" t="str">
        <f>'実質公債費比率（分子）の構造'!N$44</f>
        <v>R02</v>
      </c>
      <c r="L40" s="1037"/>
      <c r="M40" s="1037"/>
      <c r="N40" s="1037" t="str">
        <f>'実質公債費比率（分子）の構造'!O$44</f>
        <v>R03</v>
      </c>
      <c r="O40" s="1037"/>
      <c r="P40" s="1037"/>
    </row>
    <row r="41" spans="1:16">
      <c r="A41" s="1037"/>
      <c r="B41" s="1037" t="s">
        <v>115</v>
      </c>
      <c r="C41" s="1037"/>
      <c r="D41" s="1037" t="s">
        <v>117</v>
      </c>
      <c r="E41" s="1037" t="s">
        <v>115</v>
      </c>
      <c r="F41" s="1037"/>
      <c r="G41" s="1037" t="s">
        <v>117</v>
      </c>
      <c r="H41" s="1037" t="s">
        <v>115</v>
      </c>
      <c r="I41" s="1037"/>
      <c r="J41" s="1037" t="s">
        <v>117</v>
      </c>
      <c r="K41" s="1037" t="s">
        <v>115</v>
      </c>
      <c r="L41" s="1037"/>
      <c r="M41" s="1037" t="s">
        <v>117</v>
      </c>
      <c r="N41" s="1037" t="s">
        <v>115</v>
      </c>
      <c r="O41" s="1037"/>
      <c r="P41" s="1037" t="s">
        <v>117</v>
      </c>
    </row>
    <row r="42" spans="1:16">
      <c r="A42" s="1037" t="s">
        <v>118</v>
      </c>
      <c r="B42" s="1037"/>
      <c r="C42" s="1037"/>
      <c r="D42" s="1037">
        <f>'実質公債費比率（分子）の構造'!K$52</f>
        <v>5488</v>
      </c>
      <c r="E42" s="1037"/>
      <c r="F42" s="1037"/>
      <c r="G42" s="1037">
        <f>'実質公債費比率（分子）の構造'!L$52</f>
        <v>5547</v>
      </c>
      <c r="H42" s="1037"/>
      <c r="I42" s="1037"/>
      <c r="J42" s="1037">
        <f>'実質公債費比率（分子）の構造'!M$52</f>
        <v>5524</v>
      </c>
      <c r="K42" s="1037"/>
      <c r="L42" s="1037"/>
      <c r="M42" s="1037">
        <f>'実質公債費比率（分子）の構造'!N$52</f>
        <v>5546</v>
      </c>
      <c r="N42" s="1037"/>
      <c r="O42" s="1037"/>
      <c r="P42" s="1037">
        <f>'実質公債費比率（分子）の構造'!O$52</f>
        <v>5477</v>
      </c>
    </row>
    <row r="43" spans="1:16">
      <c r="A43" s="1037" t="s">
        <v>44</v>
      </c>
      <c r="B43" s="1037">
        <f>'実質公債費比率（分子）の構造'!K$51</f>
        <v>0</v>
      </c>
      <c r="C43" s="1037"/>
      <c r="D43" s="1037"/>
      <c r="E43" s="1037">
        <f>'実質公債費比率（分子）の構造'!L$51</f>
        <v>0</v>
      </c>
      <c r="F43" s="1037"/>
      <c r="G43" s="1037"/>
      <c r="H43" s="1037">
        <f>'実質公債費比率（分子）の構造'!M$51</f>
        <v>0</v>
      </c>
      <c r="I43" s="1037"/>
      <c r="J43" s="1037"/>
      <c r="K43" s="1037">
        <f>'実質公債費比率（分子）の構造'!N$51</f>
        <v>0</v>
      </c>
      <c r="L43" s="1037"/>
      <c r="M43" s="1037"/>
      <c r="N43" s="1037" t="str">
        <f>'実質公債費比率（分子）の構造'!O$51</f>
        <v>-</v>
      </c>
      <c r="O43" s="1037"/>
      <c r="P43" s="1037"/>
    </row>
    <row r="44" spans="1:16">
      <c r="A44" s="1037" t="s">
        <v>42</v>
      </c>
      <c r="B44" s="1037">
        <f>'実質公債費比率（分子）の構造'!K$50</f>
        <v>123</v>
      </c>
      <c r="C44" s="1037"/>
      <c r="D44" s="1037"/>
      <c r="E44" s="1037">
        <f>'実質公債費比率（分子）の構造'!L$50</f>
        <v>95</v>
      </c>
      <c r="F44" s="1037"/>
      <c r="G44" s="1037"/>
      <c r="H44" s="1037">
        <f>'実質公債費比率（分子）の構造'!M$50</f>
        <v>69</v>
      </c>
      <c r="I44" s="1037"/>
      <c r="J44" s="1037"/>
      <c r="K44" s="1037">
        <f>'実質公債費比率（分子）の構造'!N$50</f>
        <v>56</v>
      </c>
      <c r="L44" s="1037"/>
      <c r="M44" s="1037"/>
      <c r="N44" s="1037">
        <f>'実質公債費比率（分子）の構造'!O$50</f>
        <v>51</v>
      </c>
      <c r="O44" s="1037"/>
      <c r="P44" s="1037"/>
    </row>
    <row r="45" spans="1:16">
      <c r="A45" s="1037" t="s">
        <v>2</v>
      </c>
      <c r="B45" s="1037">
        <f>'実質公債費比率（分子）の構造'!K$49</f>
        <v>35</v>
      </c>
      <c r="C45" s="1037"/>
      <c r="D45" s="1037"/>
      <c r="E45" s="1037">
        <f>'実質公債費比率（分子）の構造'!L$49</f>
        <v>29</v>
      </c>
      <c r="F45" s="1037"/>
      <c r="G45" s="1037"/>
      <c r="H45" s="1037">
        <f>'実質公債費比率（分子）の構造'!M$49</f>
        <v>12</v>
      </c>
      <c r="I45" s="1037"/>
      <c r="J45" s="1037"/>
      <c r="K45" s="1037">
        <f>'実質公債費比率（分子）の構造'!N$49</f>
        <v>12</v>
      </c>
      <c r="L45" s="1037"/>
      <c r="M45" s="1037"/>
      <c r="N45" s="1037">
        <f>'実質公債費比率（分子）の構造'!O$49</f>
        <v>20</v>
      </c>
      <c r="O45" s="1037"/>
      <c r="P45" s="1037"/>
    </row>
    <row r="46" spans="1:16">
      <c r="A46" s="1037" t="s">
        <v>37</v>
      </c>
      <c r="B46" s="1037">
        <f>'実質公債費比率（分子）の構造'!K$48</f>
        <v>1565</v>
      </c>
      <c r="C46" s="1037"/>
      <c r="D46" s="1037"/>
      <c r="E46" s="1037">
        <f>'実質公債費比率（分子）の構造'!L$48</f>
        <v>1524</v>
      </c>
      <c r="F46" s="1037"/>
      <c r="G46" s="1037"/>
      <c r="H46" s="1037">
        <f>'実質公債費比率（分子）の構造'!M$48</f>
        <v>1505</v>
      </c>
      <c r="I46" s="1037"/>
      <c r="J46" s="1037"/>
      <c r="K46" s="1037">
        <f>'実質公債費比率（分子）の構造'!N$48</f>
        <v>1406</v>
      </c>
      <c r="L46" s="1037"/>
      <c r="M46" s="1037"/>
      <c r="N46" s="1037">
        <f>'実質公債費比率（分子）の構造'!O$48</f>
        <v>1277</v>
      </c>
      <c r="O46" s="1037"/>
      <c r="P46" s="1037"/>
    </row>
    <row r="47" spans="1:16">
      <c r="A47" s="1037" t="s">
        <v>33</v>
      </c>
      <c r="B47" s="1037">
        <f>'実質公債費比率（分子）の構造'!K$47</f>
        <v>133</v>
      </c>
      <c r="C47" s="1037"/>
      <c r="D47" s="1037"/>
      <c r="E47" s="1037">
        <f>'実質公債費比率（分子）の構造'!L$47</f>
        <v>133</v>
      </c>
      <c r="F47" s="1037"/>
      <c r="G47" s="1037"/>
      <c r="H47" s="1037">
        <f>'実質公債費比率（分子）の構造'!M$47</f>
        <v>133</v>
      </c>
      <c r="I47" s="1037"/>
      <c r="J47" s="1037"/>
      <c r="K47" s="1037">
        <f>'実質公債費比率（分子）の構造'!N$47</f>
        <v>107</v>
      </c>
      <c r="L47" s="1037"/>
      <c r="M47" s="1037"/>
      <c r="N47" s="1037">
        <f>'実質公債費比率（分子）の構造'!O$47</f>
        <v>80</v>
      </c>
      <c r="O47" s="1037"/>
      <c r="P47" s="1037"/>
    </row>
    <row r="48" spans="1:16">
      <c r="A48" s="1037" t="s">
        <v>31</v>
      </c>
      <c r="B48" s="1037" t="str">
        <f>'実質公債費比率（分子）の構造'!K$46</f>
        <v>-</v>
      </c>
      <c r="C48" s="1037"/>
      <c r="D48" s="1037"/>
      <c r="E48" s="1037" t="str">
        <f>'実質公債費比率（分子）の構造'!L$46</f>
        <v>-</v>
      </c>
      <c r="F48" s="1037"/>
      <c r="G48" s="1037"/>
      <c r="H48" s="1037" t="str">
        <f>'実質公債費比率（分子）の構造'!M$46</f>
        <v>-</v>
      </c>
      <c r="I48" s="1037"/>
      <c r="J48" s="1037"/>
      <c r="K48" s="1037" t="str">
        <f>'実質公債費比率（分子）の構造'!N$46</f>
        <v>-</v>
      </c>
      <c r="L48" s="1037"/>
      <c r="M48" s="1037"/>
      <c r="N48" s="1037" t="str">
        <f>'実質公債費比率（分子）の構造'!O$46</f>
        <v>-</v>
      </c>
      <c r="O48" s="1037"/>
      <c r="P48" s="1037"/>
    </row>
    <row r="49" spans="1:16">
      <c r="A49" s="1037" t="s">
        <v>25</v>
      </c>
      <c r="B49" s="1037">
        <f>'実質公債費比率（分子）の構造'!K$45</f>
        <v>6811</v>
      </c>
      <c r="C49" s="1037"/>
      <c r="D49" s="1037"/>
      <c r="E49" s="1037">
        <f>'実質公債費比率（分子）の構造'!L$45</f>
        <v>6961</v>
      </c>
      <c r="F49" s="1037"/>
      <c r="G49" s="1037"/>
      <c r="H49" s="1037">
        <f>'実質公債費比率（分子）の構造'!M$45</f>
        <v>7150</v>
      </c>
      <c r="I49" s="1037"/>
      <c r="J49" s="1037"/>
      <c r="K49" s="1037">
        <f>'実質公債費比率（分子）の構造'!N$45</f>
        <v>7273</v>
      </c>
      <c r="L49" s="1037"/>
      <c r="M49" s="1037"/>
      <c r="N49" s="1037">
        <f>'実質公債費比率（分子）の構造'!O$45</f>
        <v>7240</v>
      </c>
      <c r="O49" s="1037"/>
      <c r="P49" s="1037"/>
    </row>
    <row r="50" spans="1:16">
      <c r="A50" s="1037" t="s">
        <v>57</v>
      </c>
      <c r="B50" s="1037" t="e">
        <f>NA()</f>
        <v>#N/A</v>
      </c>
      <c r="C50" s="1037">
        <f>IF(ISNUMBER('実質公債費比率（分子）の構造'!K$53),'実質公債費比率（分子）の構造'!K$53,NA())</f>
        <v>3179</v>
      </c>
      <c r="D50" s="1037" t="e">
        <f>NA()</f>
        <v>#N/A</v>
      </c>
      <c r="E50" s="1037" t="e">
        <f>NA()</f>
        <v>#N/A</v>
      </c>
      <c r="F50" s="1037">
        <f>IF(ISNUMBER('実質公債費比率（分子）の構造'!L$53),'実質公債費比率（分子）の構造'!L$53,NA())</f>
        <v>3195</v>
      </c>
      <c r="G50" s="1037" t="e">
        <f>NA()</f>
        <v>#N/A</v>
      </c>
      <c r="H50" s="1037" t="e">
        <f>NA()</f>
        <v>#N/A</v>
      </c>
      <c r="I50" s="1037">
        <f>IF(ISNUMBER('実質公債費比率（分子）の構造'!M$53),'実質公債費比率（分子）の構造'!M$53,NA())</f>
        <v>3345</v>
      </c>
      <c r="J50" s="1037" t="e">
        <f>NA()</f>
        <v>#N/A</v>
      </c>
      <c r="K50" s="1037" t="e">
        <f>NA()</f>
        <v>#N/A</v>
      </c>
      <c r="L50" s="1037">
        <f>IF(ISNUMBER('実質公債費比率（分子）の構造'!N$53),'実質公債費比率（分子）の構造'!N$53,NA())</f>
        <v>3308</v>
      </c>
      <c r="M50" s="1037" t="e">
        <f>NA()</f>
        <v>#N/A</v>
      </c>
      <c r="N50" s="1037" t="e">
        <f>NA()</f>
        <v>#N/A</v>
      </c>
      <c r="O50" s="1037">
        <f>IF(ISNUMBER('実質公債費比率（分子）の構造'!O$53),'実質公債費比率（分子）の構造'!O$53,NA())</f>
        <v>3191</v>
      </c>
      <c r="P50" s="1037" t="e">
        <f>NA()</f>
        <v>#N/A</v>
      </c>
    </row>
    <row r="53" spans="1:16">
      <c r="A53" s="1034" t="s">
        <v>121</v>
      </c>
    </row>
    <row r="54" spans="1:16">
      <c r="A54" s="1036"/>
      <c r="B54" s="1036" t="str">
        <f>'将来負担比率（分子）の構造'!I$40</f>
        <v>H29</v>
      </c>
      <c r="C54" s="1036"/>
      <c r="D54" s="1036"/>
      <c r="E54" s="1036" t="str">
        <f>'将来負担比率（分子）の構造'!J$40</f>
        <v>H30</v>
      </c>
      <c r="F54" s="1036"/>
      <c r="G54" s="1036"/>
      <c r="H54" s="1036" t="str">
        <f>'将来負担比率（分子）の構造'!K$40</f>
        <v>R01</v>
      </c>
      <c r="I54" s="1036"/>
      <c r="J54" s="1036"/>
      <c r="K54" s="1036" t="str">
        <f>'将来負担比率（分子）の構造'!L$40</f>
        <v>R02</v>
      </c>
      <c r="L54" s="1036"/>
      <c r="M54" s="1036"/>
      <c r="N54" s="1036" t="str">
        <f>'将来負担比率（分子）の構造'!M$40</f>
        <v>R03</v>
      </c>
      <c r="O54" s="1036"/>
      <c r="P54" s="1036"/>
    </row>
    <row r="55" spans="1:16">
      <c r="A55" s="1036"/>
      <c r="B55" s="1036" t="s">
        <v>125</v>
      </c>
      <c r="C55" s="1036"/>
      <c r="D55" s="1036" t="s">
        <v>128</v>
      </c>
      <c r="E55" s="1036" t="s">
        <v>125</v>
      </c>
      <c r="F55" s="1036"/>
      <c r="G55" s="1036" t="s">
        <v>128</v>
      </c>
      <c r="H55" s="1036" t="s">
        <v>125</v>
      </c>
      <c r="I55" s="1036"/>
      <c r="J55" s="1036" t="s">
        <v>128</v>
      </c>
      <c r="K55" s="1036" t="s">
        <v>125</v>
      </c>
      <c r="L55" s="1036"/>
      <c r="M55" s="1036" t="s">
        <v>128</v>
      </c>
      <c r="N55" s="1036" t="s">
        <v>125</v>
      </c>
      <c r="O55" s="1036"/>
      <c r="P55" s="1036" t="s">
        <v>128</v>
      </c>
    </row>
    <row r="56" spans="1:16">
      <c r="A56" s="1036" t="s">
        <v>49</v>
      </c>
      <c r="B56" s="1036"/>
      <c r="C56" s="1036"/>
      <c r="D56" s="1036">
        <f>'将来負担比率（分子）の構造'!I$52</f>
        <v>56556</v>
      </c>
      <c r="E56" s="1036"/>
      <c r="F56" s="1036"/>
      <c r="G56" s="1036">
        <f>'将来負担比率（分子）の構造'!J$52</f>
        <v>55518</v>
      </c>
      <c r="H56" s="1036"/>
      <c r="I56" s="1036"/>
      <c r="J56" s="1036">
        <f>'将来負担比率（分子）の構造'!K$52</f>
        <v>54857</v>
      </c>
      <c r="K56" s="1036"/>
      <c r="L56" s="1036"/>
      <c r="M56" s="1036">
        <f>'将来負担比率（分子）の構造'!L$52</f>
        <v>53460</v>
      </c>
      <c r="N56" s="1036"/>
      <c r="O56" s="1036"/>
      <c r="P56" s="1036">
        <f>'将来負担比率（分子）の構造'!M$52</f>
        <v>51311</v>
      </c>
    </row>
    <row r="57" spans="1:16">
      <c r="A57" s="1036" t="s">
        <v>94</v>
      </c>
      <c r="B57" s="1036"/>
      <c r="C57" s="1036"/>
      <c r="D57" s="1036">
        <f>'将来負担比率（分子）の構造'!I$51</f>
        <v>4829</v>
      </c>
      <c r="E57" s="1036"/>
      <c r="F57" s="1036"/>
      <c r="G57" s="1036">
        <f>'将来負担比率（分子）の構造'!J$51</f>
        <v>4568</v>
      </c>
      <c r="H57" s="1036"/>
      <c r="I57" s="1036"/>
      <c r="J57" s="1036">
        <f>'将来負担比率（分子）の構造'!K$51</f>
        <v>4160</v>
      </c>
      <c r="K57" s="1036"/>
      <c r="L57" s="1036"/>
      <c r="M57" s="1036">
        <f>'将来負担比率（分子）の構造'!L$51</f>
        <v>3962</v>
      </c>
      <c r="N57" s="1036"/>
      <c r="O57" s="1036"/>
      <c r="P57" s="1036">
        <f>'将来負担比率（分子）の構造'!M$51</f>
        <v>3548</v>
      </c>
    </row>
    <row r="58" spans="1:16">
      <c r="A58" s="1036" t="s">
        <v>92</v>
      </c>
      <c r="B58" s="1036"/>
      <c r="C58" s="1036"/>
      <c r="D58" s="1036">
        <f>'将来負担比率（分子）の構造'!I$50</f>
        <v>12567</v>
      </c>
      <c r="E58" s="1036"/>
      <c r="F58" s="1036"/>
      <c r="G58" s="1036">
        <f>'将来負担比率（分子）の構造'!J$50</f>
        <v>13558</v>
      </c>
      <c r="H58" s="1036"/>
      <c r="I58" s="1036"/>
      <c r="J58" s="1036">
        <f>'将来負担比率（分子）の構造'!K$50</f>
        <v>13160</v>
      </c>
      <c r="K58" s="1036"/>
      <c r="L58" s="1036"/>
      <c r="M58" s="1036">
        <f>'将来負担比率（分子）の構造'!L$50</f>
        <v>11354</v>
      </c>
      <c r="N58" s="1036"/>
      <c r="O58" s="1036"/>
      <c r="P58" s="1036">
        <f>'将来負担比率（分子）の構造'!M$50</f>
        <v>12157</v>
      </c>
    </row>
    <row r="59" spans="1:16">
      <c r="A59" s="1036" t="s">
        <v>89</v>
      </c>
      <c r="B59" s="1036" t="str">
        <f>'将来負担比率（分子）の構造'!I$49</f>
        <v>-</v>
      </c>
      <c r="C59" s="1036"/>
      <c r="D59" s="1036"/>
      <c r="E59" s="1036" t="str">
        <f>'将来負担比率（分子）の構造'!J$49</f>
        <v>-</v>
      </c>
      <c r="F59" s="1036"/>
      <c r="G59" s="1036"/>
      <c r="H59" s="1036" t="str">
        <f>'将来負担比率（分子）の構造'!K$49</f>
        <v>-</v>
      </c>
      <c r="I59" s="1036"/>
      <c r="J59" s="1036"/>
      <c r="K59" s="1036" t="str">
        <f>'将来負担比率（分子）の構造'!L$49</f>
        <v>-</v>
      </c>
      <c r="L59" s="1036"/>
      <c r="M59" s="1036"/>
      <c r="N59" s="1036" t="str">
        <f>'将来負担比率（分子）の構造'!M$49</f>
        <v>-</v>
      </c>
      <c r="O59" s="1036"/>
      <c r="P59" s="1036"/>
    </row>
    <row r="60" spans="1:16">
      <c r="A60" s="1036" t="s">
        <v>85</v>
      </c>
      <c r="B60" s="1036" t="str">
        <f>'将来負担比率（分子）の構造'!I$48</f>
        <v>-</v>
      </c>
      <c r="C60" s="1036"/>
      <c r="D60" s="1036"/>
      <c r="E60" s="1036" t="str">
        <f>'将来負担比率（分子）の構造'!J$48</f>
        <v>-</v>
      </c>
      <c r="F60" s="1036"/>
      <c r="G60" s="1036"/>
      <c r="H60" s="1036" t="str">
        <f>'将来負担比率（分子）の構造'!K$48</f>
        <v>-</v>
      </c>
      <c r="I60" s="1036"/>
      <c r="J60" s="1036"/>
      <c r="K60" s="1036" t="str">
        <f>'将来負担比率（分子）の構造'!L$48</f>
        <v>-</v>
      </c>
      <c r="L60" s="1036"/>
      <c r="M60" s="1036"/>
      <c r="N60" s="1036" t="str">
        <f>'将来負担比率（分子）の構造'!M$48</f>
        <v>-</v>
      </c>
      <c r="O60" s="1036"/>
      <c r="P60" s="1036"/>
    </row>
    <row r="61" spans="1:16">
      <c r="A61" s="1036" t="s">
        <v>75</v>
      </c>
      <c r="B61" s="1036">
        <f>'将来負担比率（分子）の構造'!I$46</f>
        <v>58</v>
      </c>
      <c r="C61" s="1036"/>
      <c r="D61" s="1036"/>
      <c r="E61" s="1036">
        <f>'将来負担比率（分子）の構造'!J$46</f>
        <v>30</v>
      </c>
      <c r="F61" s="1036"/>
      <c r="G61" s="1036"/>
      <c r="H61" s="1036">
        <f>'将来負担比率（分子）の構造'!K$46</f>
        <v>21</v>
      </c>
      <c r="I61" s="1036"/>
      <c r="J61" s="1036"/>
      <c r="K61" s="1036">
        <f>'将来負担比率（分子）の構造'!L$46</f>
        <v>14</v>
      </c>
      <c r="L61" s="1036"/>
      <c r="M61" s="1036"/>
      <c r="N61" s="1036">
        <f>'将来負担比率（分子）の構造'!M$46</f>
        <v>8</v>
      </c>
      <c r="O61" s="1036"/>
      <c r="P61" s="1036"/>
    </row>
    <row r="62" spans="1:16">
      <c r="A62" s="1036" t="s">
        <v>76</v>
      </c>
      <c r="B62" s="1036">
        <f>'将来負担比率（分子）の構造'!I$45</f>
        <v>5832</v>
      </c>
      <c r="C62" s="1036"/>
      <c r="D62" s="1036"/>
      <c r="E62" s="1036">
        <f>'将来負担比率（分子）の構造'!J$45</f>
        <v>5622</v>
      </c>
      <c r="F62" s="1036"/>
      <c r="G62" s="1036"/>
      <c r="H62" s="1036">
        <f>'将来負担比率（分子）の構造'!K$45</f>
        <v>5377</v>
      </c>
      <c r="I62" s="1036"/>
      <c r="J62" s="1036"/>
      <c r="K62" s="1036">
        <f>'将来負担比率（分子）の構造'!L$45</f>
        <v>5197</v>
      </c>
      <c r="L62" s="1036"/>
      <c r="M62" s="1036"/>
      <c r="N62" s="1036">
        <f>'将来負担比率（分子）の構造'!M$45</f>
        <v>4991</v>
      </c>
      <c r="O62" s="1036"/>
      <c r="P62" s="1036"/>
    </row>
    <row r="63" spans="1:16">
      <c r="A63" s="1036" t="s">
        <v>74</v>
      </c>
      <c r="B63" s="1036">
        <f>'将来負担比率（分子）の構造'!I$44</f>
        <v>277</v>
      </c>
      <c r="C63" s="1036"/>
      <c r="D63" s="1036"/>
      <c r="E63" s="1036">
        <f>'将来負担比率（分子）の構造'!J$44</f>
        <v>241</v>
      </c>
      <c r="F63" s="1036"/>
      <c r="G63" s="1036"/>
      <c r="H63" s="1036">
        <f>'将来負担比率（分子）の構造'!K$44</f>
        <v>247</v>
      </c>
      <c r="I63" s="1036"/>
      <c r="J63" s="1036"/>
      <c r="K63" s="1036">
        <f>'将来負担比率（分子）の構造'!L$44</f>
        <v>235</v>
      </c>
      <c r="L63" s="1036"/>
      <c r="M63" s="1036"/>
      <c r="N63" s="1036">
        <f>'将来負担比率（分子）の構造'!M$44</f>
        <v>215</v>
      </c>
      <c r="O63" s="1036"/>
      <c r="P63" s="1036"/>
    </row>
    <row r="64" spans="1:16">
      <c r="A64" s="1036" t="s">
        <v>72</v>
      </c>
      <c r="B64" s="1036">
        <f>'将来負担比率（分子）の構造'!I$43</f>
        <v>21679</v>
      </c>
      <c r="C64" s="1036"/>
      <c r="D64" s="1036"/>
      <c r="E64" s="1036">
        <f>'将来負担比率（分子）の構造'!J$43</f>
        <v>20906</v>
      </c>
      <c r="F64" s="1036"/>
      <c r="G64" s="1036"/>
      <c r="H64" s="1036">
        <f>'将来負担比率（分子）の構造'!K$43</f>
        <v>20367</v>
      </c>
      <c r="I64" s="1036"/>
      <c r="J64" s="1036"/>
      <c r="K64" s="1036">
        <f>'将来負担比率（分子）の構造'!L$43</f>
        <v>18926</v>
      </c>
      <c r="L64" s="1036"/>
      <c r="M64" s="1036"/>
      <c r="N64" s="1036">
        <f>'将来負担比率（分子）の構造'!M$43</f>
        <v>17230</v>
      </c>
      <c r="O64" s="1036"/>
      <c r="P64" s="1036"/>
    </row>
    <row r="65" spans="1:16">
      <c r="A65" s="1036" t="s">
        <v>70</v>
      </c>
      <c r="B65" s="1036">
        <f>'将来負担比率（分子）の構造'!I$42</f>
        <v>593</v>
      </c>
      <c r="C65" s="1036"/>
      <c r="D65" s="1036"/>
      <c r="E65" s="1036">
        <f>'将来負担比率（分子）の構造'!J$42</f>
        <v>504</v>
      </c>
      <c r="F65" s="1036"/>
      <c r="G65" s="1036"/>
      <c r="H65" s="1036">
        <f>'将来負担比率（分子）の構造'!K$42</f>
        <v>427</v>
      </c>
      <c r="I65" s="1036"/>
      <c r="J65" s="1036"/>
      <c r="K65" s="1036">
        <f>'将来負担比率（分子）の構造'!L$42</f>
        <v>374</v>
      </c>
      <c r="L65" s="1036"/>
      <c r="M65" s="1036"/>
      <c r="N65" s="1036">
        <f>'将来負担比率（分子）の構造'!M$42</f>
        <v>326</v>
      </c>
      <c r="O65" s="1036"/>
      <c r="P65" s="1036"/>
    </row>
    <row r="66" spans="1:16">
      <c r="A66" s="1036" t="s">
        <v>64</v>
      </c>
      <c r="B66" s="1036">
        <f>'将来負担比率（分子）の構造'!I$41</f>
        <v>70068</v>
      </c>
      <c r="C66" s="1036"/>
      <c r="D66" s="1036"/>
      <c r="E66" s="1036">
        <f>'将来負担比率（分子）の構造'!J$41</f>
        <v>69409</v>
      </c>
      <c r="F66" s="1036"/>
      <c r="G66" s="1036"/>
      <c r="H66" s="1036">
        <f>'将来負担比率（分子）の構造'!K$41</f>
        <v>71682</v>
      </c>
      <c r="I66" s="1036"/>
      <c r="J66" s="1036"/>
      <c r="K66" s="1036">
        <f>'将来負担比率（分子）の構造'!L$41</f>
        <v>71890</v>
      </c>
      <c r="L66" s="1036"/>
      <c r="M66" s="1036"/>
      <c r="N66" s="1036">
        <f>'将来負担比率（分子）の構造'!M$41</f>
        <v>69344</v>
      </c>
      <c r="O66" s="1036"/>
      <c r="P66" s="1036"/>
    </row>
    <row r="67" spans="1:16">
      <c r="A67" s="1036" t="s">
        <v>98</v>
      </c>
      <c r="B67" s="1036" t="e">
        <f>NA()</f>
        <v>#N/A</v>
      </c>
      <c r="C67" s="1036">
        <f>IF(ISNUMBER('将来負担比率（分子）の構造'!I$53),IF('将来負担比率（分子）の構造'!I$53&lt;0,0,'将来負担比率（分子）の構造'!I$53),NA())</f>
        <v>24555</v>
      </c>
      <c r="D67" s="1036" t="e">
        <f>NA()</f>
        <v>#N/A</v>
      </c>
      <c r="E67" s="1036" t="e">
        <f>NA()</f>
        <v>#N/A</v>
      </c>
      <c r="F67" s="1036">
        <f>IF(ISNUMBER('将来負担比率（分子）の構造'!J$53),IF('将来負担比率（分子）の構造'!J$53&lt;0,0,'将来負担比率（分子）の構造'!J$53),NA())</f>
        <v>23067</v>
      </c>
      <c r="G67" s="1036" t="e">
        <f>NA()</f>
        <v>#N/A</v>
      </c>
      <c r="H67" s="1036" t="e">
        <f>NA()</f>
        <v>#N/A</v>
      </c>
      <c r="I67" s="1036">
        <f>IF(ISNUMBER('将来負担比率（分子）の構造'!K$53),IF('将来負担比率（分子）の構造'!K$53&lt;0,0,'将来負担比率（分子）の構造'!K$53),NA())</f>
        <v>25943</v>
      </c>
      <c r="J67" s="1036" t="e">
        <f>NA()</f>
        <v>#N/A</v>
      </c>
      <c r="K67" s="1036" t="e">
        <f>NA()</f>
        <v>#N/A</v>
      </c>
      <c r="L67" s="1036">
        <f>IF(ISNUMBER('将来負担比率（分子）の構造'!L$53),IF('将来負担比率（分子）の構造'!L$53&lt;0,0,'将来負担比率（分子）の構造'!L$53),NA())</f>
        <v>27861</v>
      </c>
      <c r="M67" s="1036" t="e">
        <f>NA()</f>
        <v>#N/A</v>
      </c>
      <c r="N67" s="1036" t="e">
        <f>NA()</f>
        <v>#N/A</v>
      </c>
      <c r="O67" s="1036">
        <f>IF(ISNUMBER('将来負担比率（分子）の構造'!M$53),IF('将来負担比率（分子）の構造'!M$53&lt;0,0,'将来負担比率（分子）の構造'!M$53),NA())</f>
        <v>25098</v>
      </c>
      <c r="P67" s="1036" t="e">
        <f>NA()</f>
        <v>#N/A</v>
      </c>
    </row>
    <row r="70" spans="1:16">
      <c r="A70" s="1039" t="s">
        <v>129</v>
      </c>
      <c r="B70" s="1039"/>
      <c r="C70" s="1039"/>
      <c r="D70" s="1039"/>
      <c r="E70" s="1039"/>
      <c r="F70" s="1039"/>
    </row>
    <row r="71" spans="1:16">
      <c r="A71" s="1038"/>
      <c r="B71" s="1038" t="str">
        <f>基金残高に係る経年分析!F54</f>
        <v>R01</v>
      </c>
      <c r="C71" s="1038" t="str">
        <f>基金残高に係る経年分析!G54</f>
        <v>R02</v>
      </c>
      <c r="D71" s="1038" t="str">
        <f>基金残高に係る経年分析!H54</f>
        <v>R03</v>
      </c>
    </row>
    <row r="72" spans="1:16">
      <c r="A72" s="1038" t="s">
        <v>130</v>
      </c>
      <c r="B72" s="1040">
        <f>基金残高に係る経年分析!F55</f>
        <v>6780</v>
      </c>
      <c r="C72" s="1040">
        <f>基金残高に係る経年分析!G55</f>
        <v>5723</v>
      </c>
      <c r="D72" s="1040">
        <f>基金残高に係る経年分析!H55</f>
        <v>6623</v>
      </c>
    </row>
    <row r="73" spans="1:16">
      <c r="A73" s="1038" t="s">
        <v>131</v>
      </c>
      <c r="B73" s="1040">
        <f>基金残高に係る経年分析!F56</f>
        <v>457</v>
      </c>
      <c r="C73" s="1040">
        <f>基金残高に係る経年分析!G56</f>
        <v>457</v>
      </c>
      <c r="D73" s="1040">
        <f>基金残高に係る経年分析!H56</f>
        <v>457</v>
      </c>
    </row>
    <row r="74" spans="1:16">
      <c r="A74" s="1038" t="s">
        <v>133</v>
      </c>
      <c r="B74" s="1040">
        <f>基金残高に係る経年分析!F57</f>
        <v>3456</v>
      </c>
      <c r="C74" s="1040">
        <f>基金残高に係る経年分析!G57</f>
        <v>2519</v>
      </c>
      <c r="D74" s="1040">
        <f>基金残高に係る経年分析!H57</f>
        <v>2257</v>
      </c>
    </row>
  </sheetData>
  <sheetProtection algorithmName="SHA-512" hashValue="UkXq7t+oKuLXstenUy+eOUdznA0pnhtjdM+BqKxsAQeBqYL/WDW5k0T+TPVy2kyuAmjRajQm9VXnWzzWYn8niQ==" saltValue="S8B0dbHdcgFPU2h6RSb25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8" customWidth="1"/>
    <col min="134" max="143" width="1.6328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300</v>
      </c>
      <c r="DI1" s="355"/>
      <c r="DJ1" s="355"/>
      <c r="DK1" s="355"/>
      <c r="DL1" s="355"/>
      <c r="DM1" s="355"/>
      <c r="DN1" s="362"/>
      <c r="DO1" s="1"/>
      <c r="DP1" s="354" t="s">
        <v>301</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107</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302</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303</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6</v>
      </c>
      <c r="C4" s="140"/>
      <c r="D4" s="140"/>
      <c r="E4" s="140"/>
      <c r="F4" s="140"/>
      <c r="G4" s="140"/>
      <c r="H4" s="140"/>
      <c r="I4" s="140"/>
      <c r="J4" s="140"/>
      <c r="K4" s="140"/>
      <c r="L4" s="140"/>
      <c r="M4" s="140"/>
      <c r="N4" s="140"/>
      <c r="O4" s="140"/>
      <c r="P4" s="140"/>
      <c r="Q4" s="145"/>
      <c r="R4" s="183" t="s">
        <v>307</v>
      </c>
      <c r="S4" s="140"/>
      <c r="T4" s="140"/>
      <c r="U4" s="140"/>
      <c r="V4" s="140"/>
      <c r="W4" s="140"/>
      <c r="X4" s="140"/>
      <c r="Y4" s="145"/>
      <c r="Z4" s="183" t="s">
        <v>309</v>
      </c>
      <c r="AA4" s="140"/>
      <c r="AB4" s="140"/>
      <c r="AC4" s="145"/>
      <c r="AD4" s="183" t="s">
        <v>253</v>
      </c>
      <c r="AE4" s="140"/>
      <c r="AF4" s="140"/>
      <c r="AG4" s="140"/>
      <c r="AH4" s="140"/>
      <c r="AI4" s="140"/>
      <c r="AJ4" s="140"/>
      <c r="AK4" s="145"/>
      <c r="AL4" s="183" t="s">
        <v>309</v>
      </c>
      <c r="AM4" s="140"/>
      <c r="AN4" s="140"/>
      <c r="AO4" s="145"/>
      <c r="AP4" s="305" t="s">
        <v>311</v>
      </c>
      <c r="AQ4" s="305"/>
      <c r="AR4" s="305"/>
      <c r="AS4" s="305"/>
      <c r="AT4" s="305"/>
      <c r="AU4" s="305"/>
      <c r="AV4" s="305"/>
      <c r="AW4" s="305"/>
      <c r="AX4" s="305"/>
      <c r="AY4" s="305"/>
      <c r="AZ4" s="305"/>
      <c r="BA4" s="305"/>
      <c r="BB4" s="305"/>
      <c r="BC4" s="305"/>
      <c r="BD4" s="305"/>
      <c r="BE4" s="305"/>
      <c r="BF4" s="305"/>
      <c r="BG4" s="305" t="s">
        <v>291</v>
      </c>
      <c r="BH4" s="305"/>
      <c r="BI4" s="305"/>
      <c r="BJ4" s="305"/>
      <c r="BK4" s="305"/>
      <c r="BL4" s="305"/>
      <c r="BM4" s="305"/>
      <c r="BN4" s="305"/>
      <c r="BO4" s="305" t="s">
        <v>309</v>
      </c>
      <c r="BP4" s="305"/>
      <c r="BQ4" s="305"/>
      <c r="BR4" s="305"/>
      <c r="BS4" s="305" t="s">
        <v>313</v>
      </c>
      <c r="BT4" s="305"/>
      <c r="BU4" s="305"/>
      <c r="BV4" s="305"/>
      <c r="BW4" s="305"/>
      <c r="BX4" s="305"/>
      <c r="BY4" s="305"/>
      <c r="BZ4" s="305"/>
      <c r="CA4" s="305"/>
      <c r="CB4" s="305"/>
      <c r="CD4" s="183" t="s">
        <v>314</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306</v>
      </c>
      <c r="C5" s="270"/>
      <c r="D5" s="270"/>
      <c r="E5" s="270"/>
      <c r="F5" s="270"/>
      <c r="G5" s="270"/>
      <c r="H5" s="270"/>
      <c r="I5" s="270"/>
      <c r="J5" s="270"/>
      <c r="K5" s="270"/>
      <c r="L5" s="270"/>
      <c r="M5" s="270"/>
      <c r="N5" s="270"/>
      <c r="O5" s="270"/>
      <c r="P5" s="270"/>
      <c r="Q5" s="273"/>
      <c r="R5" s="278">
        <v>12901347</v>
      </c>
      <c r="S5" s="281"/>
      <c r="T5" s="281"/>
      <c r="U5" s="281"/>
      <c r="V5" s="281"/>
      <c r="W5" s="281"/>
      <c r="X5" s="281"/>
      <c r="Y5" s="284"/>
      <c r="Z5" s="287">
        <v>24.8</v>
      </c>
      <c r="AA5" s="287"/>
      <c r="AB5" s="287"/>
      <c r="AC5" s="287"/>
      <c r="AD5" s="293">
        <v>12503966</v>
      </c>
      <c r="AE5" s="293"/>
      <c r="AF5" s="293"/>
      <c r="AG5" s="293"/>
      <c r="AH5" s="293"/>
      <c r="AI5" s="293"/>
      <c r="AJ5" s="293"/>
      <c r="AK5" s="293"/>
      <c r="AL5" s="298">
        <v>46.8</v>
      </c>
      <c r="AM5" s="300"/>
      <c r="AN5" s="300"/>
      <c r="AO5" s="302"/>
      <c r="AP5" s="262" t="s">
        <v>315</v>
      </c>
      <c r="AQ5" s="270"/>
      <c r="AR5" s="270"/>
      <c r="AS5" s="270"/>
      <c r="AT5" s="270"/>
      <c r="AU5" s="270"/>
      <c r="AV5" s="270"/>
      <c r="AW5" s="270"/>
      <c r="AX5" s="270"/>
      <c r="AY5" s="270"/>
      <c r="AZ5" s="270"/>
      <c r="BA5" s="270"/>
      <c r="BB5" s="270"/>
      <c r="BC5" s="270"/>
      <c r="BD5" s="270"/>
      <c r="BE5" s="270"/>
      <c r="BF5" s="273"/>
      <c r="BG5" s="279">
        <v>12479828</v>
      </c>
      <c r="BH5" s="282"/>
      <c r="BI5" s="282"/>
      <c r="BJ5" s="282"/>
      <c r="BK5" s="282"/>
      <c r="BL5" s="282"/>
      <c r="BM5" s="282"/>
      <c r="BN5" s="285"/>
      <c r="BO5" s="288">
        <v>96.7</v>
      </c>
      <c r="BP5" s="288"/>
      <c r="BQ5" s="288"/>
      <c r="BR5" s="288"/>
      <c r="BS5" s="294">
        <v>237821</v>
      </c>
      <c r="BT5" s="294"/>
      <c r="BU5" s="294"/>
      <c r="BV5" s="294"/>
      <c r="BW5" s="294"/>
      <c r="BX5" s="294"/>
      <c r="BY5" s="294"/>
      <c r="BZ5" s="294"/>
      <c r="CA5" s="294"/>
      <c r="CB5" s="337"/>
      <c r="CC5" s="259"/>
      <c r="CD5" s="183" t="s">
        <v>311</v>
      </c>
      <c r="CE5" s="140"/>
      <c r="CF5" s="140"/>
      <c r="CG5" s="140"/>
      <c r="CH5" s="140"/>
      <c r="CI5" s="140"/>
      <c r="CJ5" s="140"/>
      <c r="CK5" s="140"/>
      <c r="CL5" s="140"/>
      <c r="CM5" s="140"/>
      <c r="CN5" s="140"/>
      <c r="CO5" s="140"/>
      <c r="CP5" s="140"/>
      <c r="CQ5" s="145"/>
      <c r="CR5" s="183" t="s">
        <v>317</v>
      </c>
      <c r="CS5" s="140"/>
      <c r="CT5" s="140"/>
      <c r="CU5" s="140"/>
      <c r="CV5" s="140"/>
      <c r="CW5" s="140"/>
      <c r="CX5" s="140"/>
      <c r="CY5" s="145"/>
      <c r="CZ5" s="183" t="s">
        <v>309</v>
      </c>
      <c r="DA5" s="140"/>
      <c r="DB5" s="140"/>
      <c r="DC5" s="145"/>
      <c r="DD5" s="183" t="s">
        <v>319</v>
      </c>
      <c r="DE5" s="140"/>
      <c r="DF5" s="140"/>
      <c r="DG5" s="140"/>
      <c r="DH5" s="140"/>
      <c r="DI5" s="140"/>
      <c r="DJ5" s="140"/>
      <c r="DK5" s="140"/>
      <c r="DL5" s="140"/>
      <c r="DM5" s="140"/>
      <c r="DN5" s="140"/>
      <c r="DO5" s="140"/>
      <c r="DP5" s="145"/>
      <c r="DQ5" s="183" t="s">
        <v>321</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322</v>
      </c>
      <c r="C6" s="259"/>
      <c r="D6" s="259"/>
      <c r="E6" s="259"/>
      <c r="F6" s="259"/>
      <c r="G6" s="259"/>
      <c r="H6" s="259"/>
      <c r="I6" s="259"/>
      <c r="J6" s="259"/>
      <c r="K6" s="259"/>
      <c r="L6" s="259"/>
      <c r="M6" s="259"/>
      <c r="N6" s="259"/>
      <c r="O6" s="259"/>
      <c r="P6" s="259"/>
      <c r="Q6" s="274"/>
      <c r="R6" s="279">
        <v>398297</v>
      </c>
      <c r="S6" s="282"/>
      <c r="T6" s="282"/>
      <c r="U6" s="282"/>
      <c r="V6" s="282"/>
      <c r="W6" s="282"/>
      <c r="X6" s="282"/>
      <c r="Y6" s="285"/>
      <c r="Z6" s="288">
        <v>0.8</v>
      </c>
      <c r="AA6" s="288"/>
      <c r="AB6" s="288"/>
      <c r="AC6" s="288"/>
      <c r="AD6" s="294">
        <v>398297</v>
      </c>
      <c r="AE6" s="294"/>
      <c r="AF6" s="294"/>
      <c r="AG6" s="294"/>
      <c r="AH6" s="294"/>
      <c r="AI6" s="294"/>
      <c r="AJ6" s="294"/>
      <c r="AK6" s="294"/>
      <c r="AL6" s="289">
        <v>1.5</v>
      </c>
      <c r="AM6" s="291"/>
      <c r="AN6" s="291"/>
      <c r="AO6" s="303"/>
      <c r="AP6" s="263" t="s">
        <v>106</v>
      </c>
      <c r="AQ6" s="259"/>
      <c r="AR6" s="259"/>
      <c r="AS6" s="259"/>
      <c r="AT6" s="259"/>
      <c r="AU6" s="259"/>
      <c r="AV6" s="259"/>
      <c r="AW6" s="259"/>
      <c r="AX6" s="259"/>
      <c r="AY6" s="259"/>
      <c r="AZ6" s="259"/>
      <c r="BA6" s="259"/>
      <c r="BB6" s="259"/>
      <c r="BC6" s="259"/>
      <c r="BD6" s="259"/>
      <c r="BE6" s="259"/>
      <c r="BF6" s="274"/>
      <c r="BG6" s="279">
        <v>12479828</v>
      </c>
      <c r="BH6" s="282"/>
      <c r="BI6" s="282"/>
      <c r="BJ6" s="282"/>
      <c r="BK6" s="282"/>
      <c r="BL6" s="282"/>
      <c r="BM6" s="282"/>
      <c r="BN6" s="285"/>
      <c r="BO6" s="288">
        <v>96.7</v>
      </c>
      <c r="BP6" s="288"/>
      <c r="BQ6" s="288"/>
      <c r="BR6" s="288"/>
      <c r="BS6" s="294">
        <v>237821</v>
      </c>
      <c r="BT6" s="294"/>
      <c r="BU6" s="294"/>
      <c r="BV6" s="294"/>
      <c r="BW6" s="294"/>
      <c r="BX6" s="294"/>
      <c r="BY6" s="294"/>
      <c r="BZ6" s="294"/>
      <c r="CA6" s="294"/>
      <c r="CB6" s="337"/>
      <c r="CD6" s="262" t="s">
        <v>323</v>
      </c>
      <c r="CE6" s="270"/>
      <c r="CF6" s="270"/>
      <c r="CG6" s="270"/>
      <c r="CH6" s="270"/>
      <c r="CI6" s="270"/>
      <c r="CJ6" s="270"/>
      <c r="CK6" s="270"/>
      <c r="CL6" s="270"/>
      <c r="CM6" s="270"/>
      <c r="CN6" s="270"/>
      <c r="CO6" s="270"/>
      <c r="CP6" s="270"/>
      <c r="CQ6" s="273"/>
      <c r="CR6" s="279">
        <v>232426</v>
      </c>
      <c r="CS6" s="282"/>
      <c r="CT6" s="282"/>
      <c r="CU6" s="282"/>
      <c r="CV6" s="282"/>
      <c r="CW6" s="282"/>
      <c r="CX6" s="282"/>
      <c r="CY6" s="285"/>
      <c r="CZ6" s="298">
        <v>0.5</v>
      </c>
      <c r="DA6" s="300"/>
      <c r="DB6" s="300"/>
      <c r="DC6" s="348"/>
      <c r="DD6" s="295" t="s">
        <v>199</v>
      </c>
      <c r="DE6" s="282"/>
      <c r="DF6" s="282"/>
      <c r="DG6" s="282"/>
      <c r="DH6" s="282"/>
      <c r="DI6" s="282"/>
      <c r="DJ6" s="282"/>
      <c r="DK6" s="282"/>
      <c r="DL6" s="282"/>
      <c r="DM6" s="282"/>
      <c r="DN6" s="282"/>
      <c r="DO6" s="282"/>
      <c r="DP6" s="285"/>
      <c r="DQ6" s="295">
        <v>232423</v>
      </c>
      <c r="DR6" s="282"/>
      <c r="DS6" s="282"/>
      <c r="DT6" s="282"/>
      <c r="DU6" s="282"/>
      <c r="DV6" s="282"/>
      <c r="DW6" s="282"/>
      <c r="DX6" s="282"/>
      <c r="DY6" s="282"/>
      <c r="DZ6" s="282"/>
      <c r="EA6" s="282"/>
      <c r="EB6" s="282"/>
      <c r="EC6" s="338"/>
    </row>
    <row r="7" spans="2:143" ht="11.25" customHeight="1">
      <c r="B7" s="263" t="s">
        <v>48</v>
      </c>
      <c r="C7" s="259"/>
      <c r="D7" s="259"/>
      <c r="E7" s="259"/>
      <c r="F7" s="259"/>
      <c r="G7" s="259"/>
      <c r="H7" s="259"/>
      <c r="I7" s="259"/>
      <c r="J7" s="259"/>
      <c r="K7" s="259"/>
      <c r="L7" s="259"/>
      <c r="M7" s="259"/>
      <c r="N7" s="259"/>
      <c r="O7" s="259"/>
      <c r="P7" s="259"/>
      <c r="Q7" s="274"/>
      <c r="R7" s="279">
        <v>8317</v>
      </c>
      <c r="S7" s="282"/>
      <c r="T7" s="282"/>
      <c r="U7" s="282"/>
      <c r="V7" s="282"/>
      <c r="W7" s="282"/>
      <c r="X7" s="282"/>
      <c r="Y7" s="285"/>
      <c r="Z7" s="288">
        <v>0</v>
      </c>
      <c r="AA7" s="288"/>
      <c r="AB7" s="288"/>
      <c r="AC7" s="288"/>
      <c r="AD7" s="294">
        <v>8317</v>
      </c>
      <c r="AE7" s="294"/>
      <c r="AF7" s="294"/>
      <c r="AG7" s="294"/>
      <c r="AH7" s="294"/>
      <c r="AI7" s="294"/>
      <c r="AJ7" s="294"/>
      <c r="AK7" s="294"/>
      <c r="AL7" s="289">
        <v>0</v>
      </c>
      <c r="AM7" s="291"/>
      <c r="AN7" s="291"/>
      <c r="AO7" s="303"/>
      <c r="AP7" s="263" t="s">
        <v>324</v>
      </c>
      <c r="AQ7" s="259"/>
      <c r="AR7" s="259"/>
      <c r="AS7" s="259"/>
      <c r="AT7" s="259"/>
      <c r="AU7" s="259"/>
      <c r="AV7" s="259"/>
      <c r="AW7" s="259"/>
      <c r="AX7" s="259"/>
      <c r="AY7" s="259"/>
      <c r="AZ7" s="259"/>
      <c r="BA7" s="259"/>
      <c r="BB7" s="259"/>
      <c r="BC7" s="259"/>
      <c r="BD7" s="259"/>
      <c r="BE7" s="259"/>
      <c r="BF7" s="274"/>
      <c r="BG7" s="279">
        <v>5663325</v>
      </c>
      <c r="BH7" s="282"/>
      <c r="BI7" s="282"/>
      <c r="BJ7" s="282"/>
      <c r="BK7" s="282"/>
      <c r="BL7" s="282"/>
      <c r="BM7" s="282"/>
      <c r="BN7" s="285"/>
      <c r="BO7" s="288">
        <v>43.9</v>
      </c>
      <c r="BP7" s="288"/>
      <c r="BQ7" s="288"/>
      <c r="BR7" s="288"/>
      <c r="BS7" s="294">
        <v>237821</v>
      </c>
      <c r="BT7" s="294"/>
      <c r="BU7" s="294"/>
      <c r="BV7" s="294"/>
      <c r="BW7" s="294"/>
      <c r="BX7" s="294"/>
      <c r="BY7" s="294"/>
      <c r="BZ7" s="294"/>
      <c r="CA7" s="294"/>
      <c r="CB7" s="337"/>
      <c r="CD7" s="263" t="s">
        <v>326</v>
      </c>
      <c r="CE7" s="259"/>
      <c r="CF7" s="259"/>
      <c r="CG7" s="259"/>
      <c r="CH7" s="259"/>
      <c r="CI7" s="259"/>
      <c r="CJ7" s="259"/>
      <c r="CK7" s="259"/>
      <c r="CL7" s="259"/>
      <c r="CM7" s="259"/>
      <c r="CN7" s="259"/>
      <c r="CO7" s="259"/>
      <c r="CP7" s="259"/>
      <c r="CQ7" s="274"/>
      <c r="CR7" s="279">
        <v>5594328</v>
      </c>
      <c r="CS7" s="282"/>
      <c r="CT7" s="282"/>
      <c r="CU7" s="282"/>
      <c r="CV7" s="282"/>
      <c r="CW7" s="282"/>
      <c r="CX7" s="282"/>
      <c r="CY7" s="285"/>
      <c r="CZ7" s="288">
        <v>11.3</v>
      </c>
      <c r="DA7" s="288"/>
      <c r="DB7" s="288"/>
      <c r="DC7" s="288"/>
      <c r="DD7" s="295">
        <v>33512</v>
      </c>
      <c r="DE7" s="282"/>
      <c r="DF7" s="282"/>
      <c r="DG7" s="282"/>
      <c r="DH7" s="282"/>
      <c r="DI7" s="282"/>
      <c r="DJ7" s="282"/>
      <c r="DK7" s="282"/>
      <c r="DL7" s="282"/>
      <c r="DM7" s="282"/>
      <c r="DN7" s="282"/>
      <c r="DO7" s="282"/>
      <c r="DP7" s="285"/>
      <c r="DQ7" s="295">
        <v>3636468</v>
      </c>
      <c r="DR7" s="282"/>
      <c r="DS7" s="282"/>
      <c r="DT7" s="282"/>
      <c r="DU7" s="282"/>
      <c r="DV7" s="282"/>
      <c r="DW7" s="282"/>
      <c r="DX7" s="282"/>
      <c r="DY7" s="282"/>
      <c r="DZ7" s="282"/>
      <c r="EA7" s="282"/>
      <c r="EB7" s="282"/>
      <c r="EC7" s="338"/>
    </row>
    <row r="8" spans="2:143" ht="11.25" customHeight="1">
      <c r="B8" s="263" t="s">
        <v>327</v>
      </c>
      <c r="C8" s="259"/>
      <c r="D8" s="259"/>
      <c r="E8" s="259"/>
      <c r="F8" s="259"/>
      <c r="G8" s="259"/>
      <c r="H8" s="259"/>
      <c r="I8" s="259"/>
      <c r="J8" s="259"/>
      <c r="K8" s="259"/>
      <c r="L8" s="259"/>
      <c r="M8" s="259"/>
      <c r="N8" s="259"/>
      <c r="O8" s="259"/>
      <c r="P8" s="259"/>
      <c r="Q8" s="274"/>
      <c r="R8" s="279">
        <v>68812</v>
      </c>
      <c r="S8" s="282"/>
      <c r="T8" s="282"/>
      <c r="U8" s="282"/>
      <c r="V8" s="282"/>
      <c r="W8" s="282"/>
      <c r="X8" s="282"/>
      <c r="Y8" s="285"/>
      <c r="Z8" s="288">
        <v>0.1</v>
      </c>
      <c r="AA8" s="288"/>
      <c r="AB8" s="288"/>
      <c r="AC8" s="288"/>
      <c r="AD8" s="294">
        <v>68812</v>
      </c>
      <c r="AE8" s="294"/>
      <c r="AF8" s="294"/>
      <c r="AG8" s="294"/>
      <c r="AH8" s="294"/>
      <c r="AI8" s="294"/>
      <c r="AJ8" s="294"/>
      <c r="AK8" s="294"/>
      <c r="AL8" s="289">
        <v>0.3</v>
      </c>
      <c r="AM8" s="291"/>
      <c r="AN8" s="291"/>
      <c r="AO8" s="303"/>
      <c r="AP8" s="263" t="s">
        <v>126</v>
      </c>
      <c r="AQ8" s="259"/>
      <c r="AR8" s="259"/>
      <c r="AS8" s="259"/>
      <c r="AT8" s="259"/>
      <c r="AU8" s="259"/>
      <c r="AV8" s="259"/>
      <c r="AW8" s="259"/>
      <c r="AX8" s="259"/>
      <c r="AY8" s="259"/>
      <c r="AZ8" s="259"/>
      <c r="BA8" s="259"/>
      <c r="BB8" s="259"/>
      <c r="BC8" s="259"/>
      <c r="BD8" s="259"/>
      <c r="BE8" s="259"/>
      <c r="BF8" s="274"/>
      <c r="BG8" s="279">
        <v>176678</v>
      </c>
      <c r="BH8" s="282"/>
      <c r="BI8" s="282"/>
      <c r="BJ8" s="282"/>
      <c r="BK8" s="282"/>
      <c r="BL8" s="282"/>
      <c r="BM8" s="282"/>
      <c r="BN8" s="285"/>
      <c r="BO8" s="288">
        <v>1.4</v>
      </c>
      <c r="BP8" s="288"/>
      <c r="BQ8" s="288"/>
      <c r="BR8" s="288"/>
      <c r="BS8" s="294" t="s">
        <v>199</v>
      </c>
      <c r="BT8" s="294"/>
      <c r="BU8" s="294"/>
      <c r="BV8" s="294"/>
      <c r="BW8" s="294"/>
      <c r="BX8" s="294"/>
      <c r="BY8" s="294"/>
      <c r="BZ8" s="294"/>
      <c r="CA8" s="294"/>
      <c r="CB8" s="337"/>
      <c r="CD8" s="263" t="s">
        <v>329</v>
      </c>
      <c r="CE8" s="259"/>
      <c r="CF8" s="259"/>
      <c r="CG8" s="259"/>
      <c r="CH8" s="259"/>
      <c r="CI8" s="259"/>
      <c r="CJ8" s="259"/>
      <c r="CK8" s="259"/>
      <c r="CL8" s="259"/>
      <c r="CM8" s="259"/>
      <c r="CN8" s="259"/>
      <c r="CO8" s="259"/>
      <c r="CP8" s="259"/>
      <c r="CQ8" s="274"/>
      <c r="CR8" s="279">
        <v>15031616</v>
      </c>
      <c r="CS8" s="282"/>
      <c r="CT8" s="282"/>
      <c r="CU8" s="282"/>
      <c r="CV8" s="282"/>
      <c r="CW8" s="282"/>
      <c r="CX8" s="282"/>
      <c r="CY8" s="285"/>
      <c r="CZ8" s="288">
        <v>30.3</v>
      </c>
      <c r="DA8" s="288"/>
      <c r="DB8" s="288"/>
      <c r="DC8" s="288"/>
      <c r="DD8" s="295">
        <v>261952</v>
      </c>
      <c r="DE8" s="282"/>
      <c r="DF8" s="282"/>
      <c r="DG8" s="282"/>
      <c r="DH8" s="282"/>
      <c r="DI8" s="282"/>
      <c r="DJ8" s="282"/>
      <c r="DK8" s="282"/>
      <c r="DL8" s="282"/>
      <c r="DM8" s="282"/>
      <c r="DN8" s="282"/>
      <c r="DO8" s="282"/>
      <c r="DP8" s="285"/>
      <c r="DQ8" s="295">
        <v>6497136</v>
      </c>
      <c r="DR8" s="282"/>
      <c r="DS8" s="282"/>
      <c r="DT8" s="282"/>
      <c r="DU8" s="282"/>
      <c r="DV8" s="282"/>
      <c r="DW8" s="282"/>
      <c r="DX8" s="282"/>
      <c r="DY8" s="282"/>
      <c r="DZ8" s="282"/>
      <c r="EA8" s="282"/>
      <c r="EB8" s="282"/>
      <c r="EC8" s="338"/>
    </row>
    <row r="9" spans="2:143" ht="11.25" customHeight="1">
      <c r="B9" s="263" t="s">
        <v>330</v>
      </c>
      <c r="C9" s="259"/>
      <c r="D9" s="259"/>
      <c r="E9" s="259"/>
      <c r="F9" s="259"/>
      <c r="G9" s="259"/>
      <c r="H9" s="259"/>
      <c r="I9" s="259"/>
      <c r="J9" s="259"/>
      <c r="K9" s="259"/>
      <c r="L9" s="259"/>
      <c r="M9" s="259"/>
      <c r="N9" s="259"/>
      <c r="O9" s="259"/>
      <c r="P9" s="259"/>
      <c r="Q9" s="274"/>
      <c r="R9" s="279">
        <v>72811</v>
      </c>
      <c r="S9" s="282"/>
      <c r="T9" s="282"/>
      <c r="U9" s="282"/>
      <c r="V9" s="282"/>
      <c r="W9" s="282"/>
      <c r="X9" s="282"/>
      <c r="Y9" s="285"/>
      <c r="Z9" s="288">
        <v>0.1</v>
      </c>
      <c r="AA9" s="288"/>
      <c r="AB9" s="288"/>
      <c r="AC9" s="288"/>
      <c r="AD9" s="294">
        <v>72811</v>
      </c>
      <c r="AE9" s="294"/>
      <c r="AF9" s="294"/>
      <c r="AG9" s="294"/>
      <c r="AH9" s="294"/>
      <c r="AI9" s="294"/>
      <c r="AJ9" s="294"/>
      <c r="AK9" s="294"/>
      <c r="AL9" s="289">
        <v>0.3</v>
      </c>
      <c r="AM9" s="291"/>
      <c r="AN9" s="291"/>
      <c r="AO9" s="303"/>
      <c r="AP9" s="263" t="s">
        <v>332</v>
      </c>
      <c r="AQ9" s="259"/>
      <c r="AR9" s="259"/>
      <c r="AS9" s="259"/>
      <c r="AT9" s="259"/>
      <c r="AU9" s="259"/>
      <c r="AV9" s="259"/>
      <c r="AW9" s="259"/>
      <c r="AX9" s="259"/>
      <c r="AY9" s="259"/>
      <c r="AZ9" s="259"/>
      <c r="BA9" s="259"/>
      <c r="BB9" s="259"/>
      <c r="BC9" s="259"/>
      <c r="BD9" s="259"/>
      <c r="BE9" s="259"/>
      <c r="BF9" s="274"/>
      <c r="BG9" s="279">
        <v>4345464</v>
      </c>
      <c r="BH9" s="282"/>
      <c r="BI9" s="282"/>
      <c r="BJ9" s="282"/>
      <c r="BK9" s="282"/>
      <c r="BL9" s="282"/>
      <c r="BM9" s="282"/>
      <c r="BN9" s="285"/>
      <c r="BO9" s="288">
        <v>33.700000000000003</v>
      </c>
      <c r="BP9" s="288"/>
      <c r="BQ9" s="288"/>
      <c r="BR9" s="288"/>
      <c r="BS9" s="294" t="s">
        <v>199</v>
      </c>
      <c r="BT9" s="294"/>
      <c r="BU9" s="294"/>
      <c r="BV9" s="294"/>
      <c r="BW9" s="294"/>
      <c r="BX9" s="294"/>
      <c r="BY9" s="294"/>
      <c r="BZ9" s="294"/>
      <c r="CA9" s="294"/>
      <c r="CB9" s="337"/>
      <c r="CD9" s="263" t="s">
        <v>334</v>
      </c>
      <c r="CE9" s="259"/>
      <c r="CF9" s="259"/>
      <c r="CG9" s="259"/>
      <c r="CH9" s="259"/>
      <c r="CI9" s="259"/>
      <c r="CJ9" s="259"/>
      <c r="CK9" s="259"/>
      <c r="CL9" s="259"/>
      <c r="CM9" s="259"/>
      <c r="CN9" s="259"/>
      <c r="CO9" s="259"/>
      <c r="CP9" s="259"/>
      <c r="CQ9" s="274"/>
      <c r="CR9" s="279">
        <v>3582755</v>
      </c>
      <c r="CS9" s="282"/>
      <c r="CT9" s="282"/>
      <c r="CU9" s="282"/>
      <c r="CV9" s="282"/>
      <c r="CW9" s="282"/>
      <c r="CX9" s="282"/>
      <c r="CY9" s="285"/>
      <c r="CZ9" s="288">
        <v>7.2</v>
      </c>
      <c r="DA9" s="288"/>
      <c r="DB9" s="288"/>
      <c r="DC9" s="288"/>
      <c r="DD9" s="295">
        <v>45438</v>
      </c>
      <c r="DE9" s="282"/>
      <c r="DF9" s="282"/>
      <c r="DG9" s="282"/>
      <c r="DH9" s="282"/>
      <c r="DI9" s="282"/>
      <c r="DJ9" s="282"/>
      <c r="DK9" s="282"/>
      <c r="DL9" s="282"/>
      <c r="DM9" s="282"/>
      <c r="DN9" s="282"/>
      <c r="DO9" s="282"/>
      <c r="DP9" s="285"/>
      <c r="DQ9" s="295">
        <v>2152067</v>
      </c>
      <c r="DR9" s="282"/>
      <c r="DS9" s="282"/>
      <c r="DT9" s="282"/>
      <c r="DU9" s="282"/>
      <c r="DV9" s="282"/>
      <c r="DW9" s="282"/>
      <c r="DX9" s="282"/>
      <c r="DY9" s="282"/>
      <c r="DZ9" s="282"/>
      <c r="EA9" s="282"/>
      <c r="EB9" s="282"/>
      <c r="EC9" s="338"/>
    </row>
    <row r="10" spans="2:143" ht="11.25" customHeight="1">
      <c r="B10" s="263" t="s">
        <v>132</v>
      </c>
      <c r="C10" s="259"/>
      <c r="D10" s="259"/>
      <c r="E10" s="259"/>
      <c r="F10" s="259"/>
      <c r="G10" s="259"/>
      <c r="H10" s="259"/>
      <c r="I10" s="259"/>
      <c r="J10" s="259"/>
      <c r="K10" s="259"/>
      <c r="L10" s="259"/>
      <c r="M10" s="259"/>
      <c r="N10" s="259"/>
      <c r="O10" s="259"/>
      <c r="P10" s="259"/>
      <c r="Q10" s="274"/>
      <c r="R10" s="279" t="s">
        <v>199</v>
      </c>
      <c r="S10" s="282"/>
      <c r="T10" s="282"/>
      <c r="U10" s="282"/>
      <c r="V10" s="282"/>
      <c r="W10" s="282"/>
      <c r="X10" s="282"/>
      <c r="Y10" s="285"/>
      <c r="Z10" s="288" t="s">
        <v>199</v>
      </c>
      <c r="AA10" s="288"/>
      <c r="AB10" s="288"/>
      <c r="AC10" s="288"/>
      <c r="AD10" s="294" t="s">
        <v>199</v>
      </c>
      <c r="AE10" s="294"/>
      <c r="AF10" s="294"/>
      <c r="AG10" s="294"/>
      <c r="AH10" s="294"/>
      <c r="AI10" s="294"/>
      <c r="AJ10" s="294"/>
      <c r="AK10" s="294"/>
      <c r="AL10" s="289" t="s">
        <v>199</v>
      </c>
      <c r="AM10" s="291"/>
      <c r="AN10" s="291"/>
      <c r="AO10" s="303"/>
      <c r="AP10" s="263" t="s">
        <v>191</v>
      </c>
      <c r="AQ10" s="259"/>
      <c r="AR10" s="259"/>
      <c r="AS10" s="259"/>
      <c r="AT10" s="259"/>
      <c r="AU10" s="259"/>
      <c r="AV10" s="259"/>
      <c r="AW10" s="259"/>
      <c r="AX10" s="259"/>
      <c r="AY10" s="259"/>
      <c r="AZ10" s="259"/>
      <c r="BA10" s="259"/>
      <c r="BB10" s="259"/>
      <c r="BC10" s="259"/>
      <c r="BD10" s="259"/>
      <c r="BE10" s="259"/>
      <c r="BF10" s="274"/>
      <c r="BG10" s="279">
        <v>312096</v>
      </c>
      <c r="BH10" s="282"/>
      <c r="BI10" s="282"/>
      <c r="BJ10" s="282"/>
      <c r="BK10" s="282"/>
      <c r="BL10" s="282"/>
      <c r="BM10" s="282"/>
      <c r="BN10" s="285"/>
      <c r="BO10" s="288">
        <v>2.4</v>
      </c>
      <c r="BP10" s="288"/>
      <c r="BQ10" s="288"/>
      <c r="BR10" s="288"/>
      <c r="BS10" s="294" t="s">
        <v>199</v>
      </c>
      <c r="BT10" s="294"/>
      <c r="BU10" s="294"/>
      <c r="BV10" s="294"/>
      <c r="BW10" s="294"/>
      <c r="BX10" s="294"/>
      <c r="BY10" s="294"/>
      <c r="BZ10" s="294"/>
      <c r="CA10" s="294"/>
      <c r="CB10" s="337"/>
      <c r="CD10" s="263" t="s">
        <v>45</v>
      </c>
      <c r="CE10" s="259"/>
      <c r="CF10" s="259"/>
      <c r="CG10" s="259"/>
      <c r="CH10" s="259"/>
      <c r="CI10" s="259"/>
      <c r="CJ10" s="259"/>
      <c r="CK10" s="259"/>
      <c r="CL10" s="259"/>
      <c r="CM10" s="259"/>
      <c r="CN10" s="259"/>
      <c r="CO10" s="259"/>
      <c r="CP10" s="259"/>
      <c r="CQ10" s="274"/>
      <c r="CR10" s="279">
        <v>200177</v>
      </c>
      <c r="CS10" s="282"/>
      <c r="CT10" s="282"/>
      <c r="CU10" s="282"/>
      <c r="CV10" s="282"/>
      <c r="CW10" s="282"/>
      <c r="CX10" s="282"/>
      <c r="CY10" s="285"/>
      <c r="CZ10" s="288">
        <v>0.4</v>
      </c>
      <c r="DA10" s="288"/>
      <c r="DB10" s="288"/>
      <c r="DC10" s="288"/>
      <c r="DD10" s="295" t="s">
        <v>199</v>
      </c>
      <c r="DE10" s="282"/>
      <c r="DF10" s="282"/>
      <c r="DG10" s="282"/>
      <c r="DH10" s="282"/>
      <c r="DI10" s="282"/>
      <c r="DJ10" s="282"/>
      <c r="DK10" s="282"/>
      <c r="DL10" s="282"/>
      <c r="DM10" s="282"/>
      <c r="DN10" s="282"/>
      <c r="DO10" s="282"/>
      <c r="DP10" s="285"/>
      <c r="DQ10" s="295">
        <v>47004</v>
      </c>
      <c r="DR10" s="282"/>
      <c r="DS10" s="282"/>
      <c r="DT10" s="282"/>
      <c r="DU10" s="282"/>
      <c r="DV10" s="282"/>
      <c r="DW10" s="282"/>
      <c r="DX10" s="282"/>
      <c r="DY10" s="282"/>
      <c r="DZ10" s="282"/>
      <c r="EA10" s="282"/>
      <c r="EB10" s="282"/>
      <c r="EC10" s="338"/>
    </row>
    <row r="11" spans="2:143" ht="11.25" customHeight="1">
      <c r="B11" s="263" t="s">
        <v>104</v>
      </c>
      <c r="C11" s="259"/>
      <c r="D11" s="259"/>
      <c r="E11" s="259"/>
      <c r="F11" s="259"/>
      <c r="G11" s="259"/>
      <c r="H11" s="259"/>
      <c r="I11" s="259"/>
      <c r="J11" s="259"/>
      <c r="K11" s="259"/>
      <c r="L11" s="259"/>
      <c r="M11" s="259"/>
      <c r="N11" s="259"/>
      <c r="O11" s="259"/>
      <c r="P11" s="259"/>
      <c r="Q11" s="274"/>
      <c r="R11" s="279">
        <v>2454157</v>
      </c>
      <c r="S11" s="282"/>
      <c r="T11" s="282"/>
      <c r="U11" s="282"/>
      <c r="V11" s="282"/>
      <c r="W11" s="282"/>
      <c r="X11" s="282"/>
      <c r="Y11" s="285"/>
      <c r="Z11" s="289">
        <v>4.7</v>
      </c>
      <c r="AA11" s="291"/>
      <c r="AB11" s="291"/>
      <c r="AC11" s="292"/>
      <c r="AD11" s="295">
        <v>2454157</v>
      </c>
      <c r="AE11" s="282"/>
      <c r="AF11" s="282"/>
      <c r="AG11" s="282"/>
      <c r="AH11" s="282"/>
      <c r="AI11" s="282"/>
      <c r="AJ11" s="282"/>
      <c r="AK11" s="285"/>
      <c r="AL11" s="289">
        <v>9.1999999999999993</v>
      </c>
      <c r="AM11" s="291"/>
      <c r="AN11" s="291"/>
      <c r="AO11" s="303"/>
      <c r="AP11" s="263" t="s">
        <v>336</v>
      </c>
      <c r="AQ11" s="259"/>
      <c r="AR11" s="259"/>
      <c r="AS11" s="259"/>
      <c r="AT11" s="259"/>
      <c r="AU11" s="259"/>
      <c r="AV11" s="259"/>
      <c r="AW11" s="259"/>
      <c r="AX11" s="259"/>
      <c r="AY11" s="259"/>
      <c r="AZ11" s="259"/>
      <c r="BA11" s="259"/>
      <c r="BB11" s="259"/>
      <c r="BC11" s="259"/>
      <c r="BD11" s="259"/>
      <c r="BE11" s="259"/>
      <c r="BF11" s="274"/>
      <c r="BG11" s="279">
        <v>829087</v>
      </c>
      <c r="BH11" s="282"/>
      <c r="BI11" s="282"/>
      <c r="BJ11" s="282"/>
      <c r="BK11" s="282"/>
      <c r="BL11" s="282"/>
      <c r="BM11" s="282"/>
      <c r="BN11" s="285"/>
      <c r="BO11" s="288">
        <v>6.4</v>
      </c>
      <c r="BP11" s="288"/>
      <c r="BQ11" s="288"/>
      <c r="BR11" s="288"/>
      <c r="BS11" s="294">
        <v>237821</v>
      </c>
      <c r="BT11" s="294"/>
      <c r="BU11" s="294"/>
      <c r="BV11" s="294"/>
      <c r="BW11" s="294"/>
      <c r="BX11" s="294"/>
      <c r="BY11" s="294"/>
      <c r="BZ11" s="294"/>
      <c r="CA11" s="294"/>
      <c r="CB11" s="337"/>
      <c r="CD11" s="263" t="s">
        <v>339</v>
      </c>
      <c r="CE11" s="259"/>
      <c r="CF11" s="259"/>
      <c r="CG11" s="259"/>
      <c r="CH11" s="259"/>
      <c r="CI11" s="259"/>
      <c r="CJ11" s="259"/>
      <c r="CK11" s="259"/>
      <c r="CL11" s="259"/>
      <c r="CM11" s="259"/>
      <c r="CN11" s="259"/>
      <c r="CO11" s="259"/>
      <c r="CP11" s="259"/>
      <c r="CQ11" s="274"/>
      <c r="CR11" s="279">
        <v>821680</v>
      </c>
      <c r="CS11" s="282"/>
      <c r="CT11" s="282"/>
      <c r="CU11" s="282"/>
      <c r="CV11" s="282"/>
      <c r="CW11" s="282"/>
      <c r="CX11" s="282"/>
      <c r="CY11" s="285"/>
      <c r="CZ11" s="288">
        <v>1.7</v>
      </c>
      <c r="DA11" s="288"/>
      <c r="DB11" s="288"/>
      <c r="DC11" s="288"/>
      <c r="DD11" s="295">
        <v>98842</v>
      </c>
      <c r="DE11" s="282"/>
      <c r="DF11" s="282"/>
      <c r="DG11" s="282"/>
      <c r="DH11" s="282"/>
      <c r="DI11" s="282"/>
      <c r="DJ11" s="282"/>
      <c r="DK11" s="282"/>
      <c r="DL11" s="282"/>
      <c r="DM11" s="282"/>
      <c r="DN11" s="282"/>
      <c r="DO11" s="282"/>
      <c r="DP11" s="285"/>
      <c r="DQ11" s="295">
        <v>419827</v>
      </c>
      <c r="DR11" s="282"/>
      <c r="DS11" s="282"/>
      <c r="DT11" s="282"/>
      <c r="DU11" s="282"/>
      <c r="DV11" s="282"/>
      <c r="DW11" s="282"/>
      <c r="DX11" s="282"/>
      <c r="DY11" s="282"/>
      <c r="DZ11" s="282"/>
      <c r="EA11" s="282"/>
      <c r="EB11" s="282"/>
      <c r="EC11" s="338"/>
    </row>
    <row r="12" spans="2:143" ht="11.25" customHeight="1">
      <c r="B12" s="263" t="s">
        <v>149</v>
      </c>
      <c r="C12" s="259"/>
      <c r="D12" s="259"/>
      <c r="E12" s="259"/>
      <c r="F12" s="259"/>
      <c r="G12" s="259"/>
      <c r="H12" s="259"/>
      <c r="I12" s="259"/>
      <c r="J12" s="259"/>
      <c r="K12" s="259"/>
      <c r="L12" s="259"/>
      <c r="M12" s="259"/>
      <c r="N12" s="259"/>
      <c r="O12" s="259"/>
      <c r="P12" s="259"/>
      <c r="Q12" s="274"/>
      <c r="R12" s="279">
        <v>14930</v>
      </c>
      <c r="S12" s="282"/>
      <c r="T12" s="282"/>
      <c r="U12" s="282"/>
      <c r="V12" s="282"/>
      <c r="W12" s="282"/>
      <c r="X12" s="282"/>
      <c r="Y12" s="285"/>
      <c r="Z12" s="288">
        <v>0</v>
      </c>
      <c r="AA12" s="288"/>
      <c r="AB12" s="288"/>
      <c r="AC12" s="288"/>
      <c r="AD12" s="294">
        <v>14930</v>
      </c>
      <c r="AE12" s="294"/>
      <c r="AF12" s="294"/>
      <c r="AG12" s="294"/>
      <c r="AH12" s="294"/>
      <c r="AI12" s="294"/>
      <c r="AJ12" s="294"/>
      <c r="AK12" s="294"/>
      <c r="AL12" s="289">
        <v>0.1</v>
      </c>
      <c r="AM12" s="291"/>
      <c r="AN12" s="291"/>
      <c r="AO12" s="303"/>
      <c r="AP12" s="263" t="s">
        <v>340</v>
      </c>
      <c r="AQ12" s="259"/>
      <c r="AR12" s="259"/>
      <c r="AS12" s="259"/>
      <c r="AT12" s="259"/>
      <c r="AU12" s="259"/>
      <c r="AV12" s="259"/>
      <c r="AW12" s="259"/>
      <c r="AX12" s="259"/>
      <c r="AY12" s="259"/>
      <c r="AZ12" s="259"/>
      <c r="BA12" s="259"/>
      <c r="BB12" s="259"/>
      <c r="BC12" s="259"/>
      <c r="BD12" s="259"/>
      <c r="BE12" s="259"/>
      <c r="BF12" s="274"/>
      <c r="BG12" s="279">
        <v>5787723</v>
      </c>
      <c r="BH12" s="282"/>
      <c r="BI12" s="282"/>
      <c r="BJ12" s="282"/>
      <c r="BK12" s="282"/>
      <c r="BL12" s="282"/>
      <c r="BM12" s="282"/>
      <c r="BN12" s="285"/>
      <c r="BO12" s="288">
        <v>44.9</v>
      </c>
      <c r="BP12" s="288"/>
      <c r="BQ12" s="288"/>
      <c r="BR12" s="288"/>
      <c r="BS12" s="294" t="s">
        <v>199</v>
      </c>
      <c r="BT12" s="294"/>
      <c r="BU12" s="294"/>
      <c r="BV12" s="294"/>
      <c r="BW12" s="294"/>
      <c r="BX12" s="294"/>
      <c r="BY12" s="294"/>
      <c r="BZ12" s="294"/>
      <c r="CA12" s="294"/>
      <c r="CB12" s="337"/>
      <c r="CD12" s="263" t="s">
        <v>90</v>
      </c>
      <c r="CE12" s="259"/>
      <c r="CF12" s="259"/>
      <c r="CG12" s="259"/>
      <c r="CH12" s="259"/>
      <c r="CI12" s="259"/>
      <c r="CJ12" s="259"/>
      <c r="CK12" s="259"/>
      <c r="CL12" s="259"/>
      <c r="CM12" s="259"/>
      <c r="CN12" s="259"/>
      <c r="CO12" s="259"/>
      <c r="CP12" s="259"/>
      <c r="CQ12" s="274"/>
      <c r="CR12" s="279">
        <v>2182944</v>
      </c>
      <c r="CS12" s="282"/>
      <c r="CT12" s="282"/>
      <c r="CU12" s="282"/>
      <c r="CV12" s="282"/>
      <c r="CW12" s="282"/>
      <c r="CX12" s="282"/>
      <c r="CY12" s="285"/>
      <c r="CZ12" s="288">
        <v>4.4000000000000004</v>
      </c>
      <c r="DA12" s="288"/>
      <c r="DB12" s="288"/>
      <c r="DC12" s="288"/>
      <c r="DD12" s="295">
        <v>19419</v>
      </c>
      <c r="DE12" s="282"/>
      <c r="DF12" s="282"/>
      <c r="DG12" s="282"/>
      <c r="DH12" s="282"/>
      <c r="DI12" s="282"/>
      <c r="DJ12" s="282"/>
      <c r="DK12" s="282"/>
      <c r="DL12" s="282"/>
      <c r="DM12" s="282"/>
      <c r="DN12" s="282"/>
      <c r="DO12" s="282"/>
      <c r="DP12" s="285"/>
      <c r="DQ12" s="295">
        <v>946672</v>
      </c>
      <c r="DR12" s="282"/>
      <c r="DS12" s="282"/>
      <c r="DT12" s="282"/>
      <c r="DU12" s="282"/>
      <c r="DV12" s="282"/>
      <c r="DW12" s="282"/>
      <c r="DX12" s="282"/>
      <c r="DY12" s="282"/>
      <c r="DZ12" s="282"/>
      <c r="EA12" s="282"/>
      <c r="EB12" s="282"/>
      <c r="EC12" s="338"/>
    </row>
    <row r="13" spans="2:143" ht="11.25" customHeight="1">
      <c r="B13" s="263" t="s">
        <v>341</v>
      </c>
      <c r="C13" s="259"/>
      <c r="D13" s="259"/>
      <c r="E13" s="259"/>
      <c r="F13" s="259"/>
      <c r="G13" s="259"/>
      <c r="H13" s="259"/>
      <c r="I13" s="259"/>
      <c r="J13" s="259"/>
      <c r="K13" s="259"/>
      <c r="L13" s="259"/>
      <c r="M13" s="259"/>
      <c r="N13" s="259"/>
      <c r="O13" s="259"/>
      <c r="P13" s="259"/>
      <c r="Q13" s="274"/>
      <c r="R13" s="279" t="s">
        <v>199</v>
      </c>
      <c r="S13" s="282"/>
      <c r="T13" s="282"/>
      <c r="U13" s="282"/>
      <c r="V13" s="282"/>
      <c r="W13" s="282"/>
      <c r="X13" s="282"/>
      <c r="Y13" s="285"/>
      <c r="Z13" s="288" t="s">
        <v>199</v>
      </c>
      <c r="AA13" s="288"/>
      <c r="AB13" s="288"/>
      <c r="AC13" s="288"/>
      <c r="AD13" s="294" t="s">
        <v>199</v>
      </c>
      <c r="AE13" s="294"/>
      <c r="AF13" s="294"/>
      <c r="AG13" s="294"/>
      <c r="AH13" s="294"/>
      <c r="AI13" s="294"/>
      <c r="AJ13" s="294"/>
      <c r="AK13" s="294"/>
      <c r="AL13" s="289" t="s">
        <v>199</v>
      </c>
      <c r="AM13" s="291"/>
      <c r="AN13" s="291"/>
      <c r="AO13" s="303"/>
      <c r="AP13" s="263" t="s">
        <v>342</v>
      </c>
      <c r="AQ13" s="259"/>
      <c r="AR13" s="259"/>
      <c r="AS13" s="259"/>
      <c r="AT13" s="259"/>
      <c r="AU13" s="259"/>
      <c r="AV13" s="259"/>
      <c r="AW13" s="259"/>
      <c r="AX13" s="259"/>
      <c r="AY13" s="259"/>
      <c r="AZ13" s="259"/>
      <c r="BA13" s="259"/>
      <c r="BB13" s="259"/>
      <c r="BC13" s="259"/>
      <c r="BD13" s="259"/>
      <c r="BE13" s="259"/>
      <c r="BF13" s="274"/>
      <c r="BG13" s="279">
        <v>5769687</v>
      </c>
      <c r="BH13" s="282"/>
      <c r="BI13" s="282"/>
      <c r="BJ13" s="282"/>
      <c r="BK13" s="282"/>
      <c r="BL13" s="282"/>
      <c r="BM13" s="282"/>
      <c r="BN13" s="285"/>
      <c r="BO13" s="288">
        <v>44.7</v>
      </c>
      <c r="BP13" s="288"/>
      <c r="BQ13" s="288"/>
      <c r="BR13" s="288"/>
      <c r="BS13" s="294" t="s">
        <v>199</v>
      </c>
      <c r="BT13" s="294"/>
      <c r="BU13" s="294"/>
      <c r="BV13" s="294"/>
      <c r="BW13" s="294"/>
      <c r="BX13" s="294"/>
      <c r="BY13" s="294"/>
      <c r="BZ13" s="294"/>
      <c r="CA13" s="294"/>
      <c r="CB13" s="337"/>
      <c r="CD13" s="263" t="s">
        <v>344</v>
      </c>
      <c r="CE13" s="259"/>
      <c r="CF13" s="259"/>
      <c r="CG13" s="259"/>
      <c r="CH13" s="259"/>
      <c r="CI13" s="259"/>
      <c r="CJ13" s="259"/>
      <c r="CK13" s="259"/>
      <c r="CL13" s="259"/>
      <c r="CM13" s="259"/>
      <c r="CN13" s="259"/>
      <c r="CO13" s="259"/>
      <c r="CP13" s="259"/>
      <c r="CQ13" s="274"/>
      <c r="CR13" s="279">
        <v>6295998</v>
      </c>
      <c r="CS13" s="282"/>
      <c r="CT13" s="282"/>
      <c r="CU13" s="282"/>
      <c r="CV13" s="282"/>
      <c r="CW13" s="282"/>
      <c r="CX13" s="282"/>
      <c r="CY13" s="285"/>
      <c r="CZ13" s="288">
        <v>12.7</v>
      </c>
      <c r="DA13" s="288"/>
      <c r="DB13" s="288"/>
      <c r="DC13" s="288"/>
      <c r="DD13" s="295">
        <v>3231794</v>
      </c>
      <c r="DE13" s="282"/>
      <c r="DF13" s="282"/>
      <c r="DG13" s="282"/>
      <c r="DH13" s="282"/>
      <c r="DI13" s="282"/>
      <c r="DJ13" s="282"/>
      <c r="DK13" s="282"/>
      <c r="DL13" s="282"/>
      <c r="DM13" s="282"/>
      <c r="DN13" s="282"/>
      <c r="DO13" s="282"/>
      <c r="DP13" s="285"/>
      <c r="DQ13" s="295">
        <v>3113688</v>
      </c>
      <c r="DR13" s="282"/>
      <c r="DS13" s="282"/>
      <c r="DT13" s="282"/>
      <c r="DU13" s="282"/>
      <c r="DV13" s="282"/>
      <c r="DW13" s="282"/>
      <c r="DX13" s="282"/>
      <c r="DY13" s="282"/>
      <c r="DZ13" s="282"/>
      <c r="EA13" s="282"/>
      <c r="EB13" s="282"/>
      <c r="EC13" s="338"/>
    </row>
    <row r="14" spans="2:143" ht="11.25" customHeight="1">
      <c r="B14" s="263" t="s">
        <v>345</v>
      </c>
      <c r="C14" s="259"/>
      <c r="D14" s="259"/>
      <c r="E14" s="259"/>
      <c r="F14" s="259"/>
      <c r="G14" s="259"/>
      <c r="H14" s="259"/>
      <c r="I14" s="259"/>
      <c r="J14" s="259"/>
      <c r="K14" s="259"/>
      <c r="L14" s="259"/>
      <c r="M14" s="259"/>
      <c r="N14" s="259"/>
      <c r="O14" s="259"/>
      <c r="P14" s="259"/>
      <c r="Q14" s="274"/>
      <c r="R14" s="279" t="s">
        <v>199</v>
      </c>
      <c r="S14" s="282"/>
      <c r="T14" s="282"/>
      <c r="U14" s="282"/>
      <c r="V14" s="282"/>
      <c r="W14" s="282"/>
      <c r="X14" s="282"/>
      <c r="Y14" s="285"/>
      <c r="Z14" s="288" t="s">
        <v>199</v>
      </c>
      <c r="AA14" s="288"/>
      <c r="AB14" s="288"/>
      <c r="AC14" s="288"/>
      <c r="AD14" s="294" t="s">
        <v>199</v>
      </c>
      <c r="AE14" s="294"/>
      <c r="AF14" s="294"/>
      <c r="AG14" s="294"/>
      <c r="AH14" s="294"/>
      <c r="AI14" s="294"/>
      <c r="AJ14" s="294"/>
      <c r="AK14" s="294"/>
      <c r="AL14" s="289" t="s">
        <v>199</v>
      </c>
      <c r="AM14" s="291"/>
      <c r="AN14" s="291"/>
      <c r="AO14" s="303"/>
      <c r="AP14" s="263" t="s">
        <v>215</v>
      </c>
      <c r="AQ14" s="259"/>
      <c r="AR14" s="259"/>
      <c r="AS14" s="259"/>
      <c r="AT14" s="259"/>
      <c r="AU14" s="259"/>
      <c r="AV14" s="259"/>
      <c r="AW14" s="259"/>
      <c r="AX14" s="259"/>
      <c r="AY14" s="259"/>
      <c r="AZ14" s="259"/>
      <c r="BA14" s="259"/>
      <c r="BB14" s="259"/>
      <c r="BC14" s="259"/>
      <c r="BD14" s="259"/>
      <c r="BE14" s="259"/>
      <c r="BF14" s="274"/>
      <c r="BG14" s="279">
        <v>361220</v>
      </c>
      <c r="BH14" s="282"/>
      <c r="BI14" s="282"/>
      <c r="BJ14" s="282"/>
      <c r="BK14" s="282"/>
      <c r="BL14" s="282"/>
      <c r="BM14" s="282"/>
      <c r="BN14" s="285"/>
      <c r="BO14" s="288">
        <v>2.8</v>
      </c>
      <c r="BP14" s="288"/>
      <c r="BQ14" s="288"/>
      <c r="BR14" s="288"/>
      <c r="BS14" s="294" t="s">
        <v>199</v>
      </c>
      <c r="BT14" s="294"/>
      <c r="BU14" s="294"/>
      <c r="BV14" s="294"/>
      <c r="BW14" s="294"/>
      <c r="BX14" s="294"/>
      <c r="BY14" s="294"/>
      <c r="BZ14" s="294"/>
      <c r="CA14" s="294"/>
      <c r="CB14" s="337"/>
      <c r="CD14" s="263" t="s">
        <v>347</v>
      </c>
      <c r="CE14" s="259"/>
      <c r="CF14" s="259"/>
      <c r="CG14" s="259"/>
      <c r="CH14" s="259"/>
      <c r="CI14" s="259"/>
      <c r="CJ14" s="259"/>
      <c r="CK14" s="259"/>
      <c r="CL14" s="259"/>
      <c r="CM14" s="259"/>
      <c r="CN14" s="259"/>
      <c r="CO14" s="259"/>
      <c r="CP14" s="259"/>
      <c r="CQ14" s="274"/>
      <c r="CR14" s="279">
        <v>1486768</v>
      </c>
      <c r="CS14" s="282"/>
      <c r="CT14" s="282"/>
      <c r="CU14" s="282"/>
      <c r="CV14" s="282"/>
      <c r="CW14" s="282"/>
      <c r="CX14" s="282"/>
      <c r="CY14" s="285"/>
      <c r="CZ14" s="288">
        <v>3</v>
      </c>
      <c r="DA14" s="288"/>
      <c r="DB14" s="288"/>
      <c r="DC14" s="288"/>
      <c r="DD14" s="295">
        <v>133684</v>
      </c>
      <c r="DE14" s="282"/>
      <c r="DF14" s="282"/>
      <c r="DG14" s="282"/>
      <c r="DH14" s="282"/>
      <c r="DI14" s="282"/>
      <c r="DJ14" s="282"/>
      <c r="DK14" s="282"/>
      <c r="DL14" s="282"/>
      <c r="DM14" s="282"/>
      <c r="DN14" s="282"/>
      <c r="DO14" s="282"/>
      <c r="DP14" s="285"/>
      <c r="DQ14" s="295">
        <v>1403854</v>
      </c>
      <c r="DR14" s="282"/>
      <c r="DS14" s="282"/>
      <c r="DT14" s="282"/>
      <c r="DU14" s="282"/>
      <c r="DV14" s="282"/>
      <c r="DW14" s="282"/>
      <c r="DX14" s="282"/>
      <c r="DY14" s="282"/>
      <c r="DZ14" s="282"/>
      <c r="EA14" s="282"/>
      <c r="EB14" s="282"/>
      <c r="EC14" s="338"/>
    </row>
    <row r="15" spans="2:143" ht="11.25" customHeight="1">
      <c r="B15" s="263" t="s">
        <v>316</v>
      </c>
      <c r="C15" s="259"/>
      <c r="D15" s="259"/>
      <c r="E15" s="259"/>
      <c r="F15" s="259"/>
      <c r="G15" s="259"/>
      <c r="H15" s="259"/>
      <c r="I15" s="259"/>
      <c r="J15" s="259"/>
      <c r="K15" s="259"/>
      <c r="L15" s="259"/>
      <c r="M15" s="259"/>
      <c r="N15" s="259"/>
      <c r="O15" s="259"/>
      <c r="P15" s="259"/>
      <c r="Q15" s="274"/>
      <c r="R15" s="279" t="s">
        <v>199</v>
      </c>
      <c r="S15" s="282"/>
      <c r="T15" s="282"/>
      <c r="U15" s="282"/>
      <c r="V15" s="282"/>
      <c r="W15" s="282"/>
      <c r="X15" s="282"/>
      <c r="Y15" s="285"/>
      <c r="Z15" s="288" t="s">
        <v>199</v>
      </c>
      <c r="AA15" s="288"/>
      <c r="AB15" s="288"/>
      <c r="AC15" s="288"/>
      <c r="AD15" s="294" t="s">
        <v>199</v>
      </c>
      <c r="AE15" s="294"/>
      <c r="AF15" s="294"/>
      <c r="AG15" s="294"/>
      <c r="AH15" s="294"/>
      <c r="AI15" s="294"/>
      <c r="AJ15" s="294"/>
      <c r="AK15" s="294"/>
      <c r="AL15" s="289" t="s">
        <v>199</v>
      </c>
      <c r="AM15" s="291"/>
      <c r="AN15" s="291"/>
      <c r="AO15" s="303"/>
      <c r="AP15" s="263" t="s">
        <v>348</v>
      </c>
      <c r="AQ15" s="259"/>
      <c r="AR15" s="259"/>
      <c r="AS15" s="259"/>
      <c r="AT15" s="259"/>
      <c r="AU15" s="259"/>
      <c r="AV15" s="259"/>
      <c r="AW15" s="259"/>
      <c r="AX15" s="259"/>
      <c r="AY15" s="259"/>
      <c r="AZ15" s="259"/>
      <c r="BA15" s="259"/>
      <c r="BB15" s="259"/>
      <c r="BC15" s="259"/>
      <c r="BD15" s="259"/>
      <c r="BE15" s="259"/>
      <c r="BF15" s="274"/>
      <c r="BG15" s="279">
        <v>667560</v>
      </c>
      <c r="BH15" s="282"/>
      <c r="BI15" s="282"/>
      <c r="BJ15" s="282"/>
      <c r="BK15" s="282"/>
      <c r="BL15" s="282"/>
      <c r="BM15" s="282"/>
      <c r="BN15" s="285"/>
      <c r="BO15" s="288">
        <v>5.2</v>
      </c>
      <c r="BP15" s="288"/>
      <c r="BQ15" s="288"/>
      <c r="BR15" s="288"/>
      <c r="BS15" s="294" t="s">
        <v>199</v>
      </c>
      <c r="BT15" s="294"/>
      <c r="BU15" s="294"/>
      <c r="BV15" s="294"/>
      <c r="BW15" s="294"/>
      <c r="BX15" s="294"/>
      <c r="BY15" s="294"/>
      <c r="BZ15" s="294"/>
      <c r="CA15" s="294"/>
      <c r="CB15" s="337"/>
      <c r="CD15" s="263" t="s">
        <v>350</v>
      </c>
      <c r="CE15" s="259"/>
      <c r="CF15" s="259"/>
      <c r="CG15" s="259"/>
      <c r="CH15" s="259"/>
      <c r="CI15" s="259"/>
      <c r="CJ15" s="259"/>
      <c r="CK15" s="259"/>
      <c r="CL15" s="259"/>
      <c r="CM15" s="259"/>
      <c r="CN15" s="259"/>
      <c r="CO15" s="259"/>
      <c r="CP15" s="259"/>
      <c r="CQ15" s="274"/>
      <c r="CR15" s="279">
        <v>6361169</v>
      </c>
      <c r="CS15" s="282"/>
      <c r="CT15" s="282"/>
      <c r="CU15" s="282"/>
      <c r="CV15" s="282"/>
      <c r="CW15" s="282"/>
      <c r="CX15" s="282"/>
      <c r="CY15" s="285"/>
      <c r="CZ15" s="288">
        <v>12.8</v>
      </c>
      <c r="DA15" s="288"/>
      <c r="DB15" s="288"/>
      <c r="DC15" s="288"/>
      <c r="DD15" s="295">
        <v>2858978</v>
      </c>
      <c r="DE15" s="282"/>
      <c r="DF15" s="282"/>
      <c r="DG15" s="282"/>
      <c r="DH15" s="282"/>
      <c r="DI15" s="282"/>
      <c r="DJ15" s="282"/>
      <c r="DK15" s="282"/>
      <c r="DL15" s="282"/>
      <c r="DM15" s="282"/>
      <c r="DN15" s="282"/>
      <c r="DO15" s="282"/>
      <c r="DP15" s="285"/>
      <c r="DQ15" s="295">
        <v>3468700</v>
      </c>
      <c r="DR15" s="282"/>
      <c r="DS15" s="282"/>
      <c r="DT15" s="282"/>
      <c r="DU15" s="282"/>
      <c r="DV15" s="282"/>
      <c r="DW15" s="282"/>
      <c r="DX15" s="282"/>
      <c r="DY15" s="282"/>
      <c r="DZ15" s="282"/>
      <c r="EA15" s="282"/>
      <c r="EB15" s="282"/>
      <c r="EC15" s="338"/>
    </row>
    <row r="16" spans="2:143" ht="11.25" customHeight="1">
      <c r="B16" s="263" t="s">
        <v>351</v>
      </c>
      <c r="C16" s="259"/>
      <c r="D16" s="259"/>
      <c r="E16" s="259"/>
      <c r="F16" s="259"/>
      <c r="G16" s="259"/>
      <c r="H16" s="259"/>
      <c r="I16" s="259"/>
      <c r="J16" s="259"/>
      <c r="K16" s="259"/>
      <c r="L16" s="259"/>
      <c r="M16" s="259"/>
      <c r="N16" s="259"/>
      <c r="O16" s="259"/>
      <c r="P16" s="259"/>
      <c r="Q16" s="274"/>
      <c r="R16" s="279">
        <v>28909</v>
      </c>
      <c r="S16" s="282"/>
      <c r="T16" s="282"/>
      <c r="U16" s="282"/>
      <c r="V16" s="282"/>
      <c r="W16" s="282"/>
      <c r="X16" s="282"/>
      <c r="Y16" s="285"/>
      <c r="Z16" s="288">
        <v>0.1</v>
      </c>
      <c r="AA16" s="288"/>
      <c r="AB16" s="288"/>
      <c r="AC16" s="288"/>
      <c r="AD16" s="294">
        <v>28909</v>
      </c>
      <c r="AE16" s="294"/>
      <c r="AF16" s="294"/>
      <c r="AG16" s="294"/>
      <c r="AH16" s="294"/>
      <c r="AI16" s="294"/>
      <c r="AJ16" s="294"/>
      <c r="AK16" s="294"/>
      <c r="AL16" s="289">
        <v>0.1</v>
      </c>
      <c r="AM16" s="291"/>
      <c r="AN16" s="291"/>
      <c r="AO16" s="303"/>
      <c r="AP16" s="263" t="s">
        <v>352</v>
      </c>
      <c r="AQ16" s="259"/>
      <c r="AR16" s="259"/>
      <c r="AS16" s="259"/>
      <c r="AT16" s="259"/>
      <c r="AU16" s="259"/>
      <c r="AV16" s="259"/>
      <c r="AW16" s="259"/>
      <c r="AX16" s="259"/>
      <c r="AY16" s="259"/>
      <c r="AZ16" s="259"/>
      <c r="BA16" s="259"/>
      <c r="BB16" s="259"/>
      <c r="BC16" s="259"/>
      <c r="BD16" s="259"/>
      <c r="BE16" s="259"/>
      <c r="BF16" s="274"/>
      <c r="BG16" s="279" t="s">
        <v>199</v>
      </c>
      <c r="BH16" s="282"/>
      <c r="BI16" s="282"/>
      <c r="BJ16" s="282"/>
      <c r="BK16" s="282"/>
      <c r="BL16" s="282"/>
      <c r="BM16" s="282"/>
      <c r="BN16" s="285"/>
      <c r="BO16" s="288" t="s">
        <v>199</v>
      </c>
      <c r="BP16" s="288"/>
      <c r="BQ16" s="288"/>
      <c r="BR16" s="288"/>
      <c r="BS16" s="294" t="s">
        <v>199</v>
      </c>
      <c r="BT16" s="294"/>
      <c r="BU16" s="294"/>
      <c r="BV16" s="294"/>
      <c r="BW16" s="294"/>
      <c r="BX16" s="294"/>
      <c r="BY16" s="294"/>
      <c r="BZ16" s="294"/>
      <c r="CA16" s="294"/>
      <c r="CB16" s="337"/>
      <c r="CD16" s="263" t="s">
        <v>353</v>
      </c>
      <c r="CE16" s="259"/>
      <c r="CF16" s="259"/>
      <c r="CG16" s="259"/>
      <c r="CH16" s="259"/>
      <c r="CI16" s="259"/>
      <c r="CJ16" s="259"/>
      <c r="CK16" s="259"/>
      <c r="CL16" s="259"/>
      <c r="CM16" s="259"/>
      <c r="CN16" s="259"/>
      <c r="CO16" s="259"/>
      <c r="CP16" s="259"/>
      <c r="CQ16" s="274"/>
      <c r="CR16" s="279" t="s">
        <v>199</v>
      </c>
      <c r="CS16" s="282"/>
      <c r="CT16" s="282"/>
      <c r="CU16" s="282"/>
      <c r="CV16" s="282"/>
      <c r="CW16" s="282"/>
      <c r="CX16" s="282"/>
      <c r="CY16" s="285"/>
      <c r="CZ16" s="288" t="s">
        <v>199</v>
      </c>
      <c r="DA16" s="288"/>
      <c r="DB16" s="288"/>
      <c r="DC16" s="288"/>
      <c r="DD16" s="295" t="s">
        <v>199</v>
      </c>
      <c r="DE16" s="282"/>
      <c r="DF16" s="282"/>
      <c r="DG16" s="282"/>
      <c r="DH16" s="282"/>
      <c r="DI16" s="282"/>
      <c r="DJ16" s="282"/>
      <c r="DK16" s="282"/>
      <c r="DL16" s="282"/>
      <c r="DM16" s="282"/>
      <c r="DN16" s="282"/>
      <c r="DO16" s="282"/>
      <c r="DP16" s="285"/>
      <c r="DQ16" s="295" t="s">
        <v>199</v>
      </c>
      <c r="DR16" s="282"/>
      <c r="DS16" s="282"/>
      <c r="DT16" s="282"/>
      <c r="DU16" s="282"/>
      <c r="DV16" s="282"/>
      <c r="DW16" s="282"/>
      <c r="DX16" s="282"/>
      <c r="DY16" s="282"/>
      <c r="DZ16" s="282"/>
      <c r="EA16" s="282"/>
      <c r="EB16" s="282"/>
      <c r="EC16" s="338"/>
    </row>
    <row r="17" spans="2:133" ht="11.25" customHeight="1">
      <c r="B17" s="263" t="s">
        <v>355</v>
      </c>
      <c r="C17" s="259"/>
      <c r="D17" s="259"/>
      <c r="E17" s="259"/>
      <c r="F17" s="259"/>
      <c r="G17" s="259"/>
      <c r="H17" s="259"/>
      <c r="I17" s="259"/>
      <c r="J17" s="259"/>
      <c r="K17" s="259"/>
      <c r="L17" s="259"/>
      <c r="M17" s="259"/>
      <c r="N17" s="259"/>
      <c r="O17" s="259"/>
      <c r="P17" s="259"/>
      <c r="Q17" s="274"/>
      <c r="R17" s="279">
        <v>214140</v>
      </c>
      <c r="S17" s="282"/>
      <c r="T17" s="282"/>
      <c r="U17" s="282"/>
      <c r="V17" s="282"/>
      <c r="W17" s="282"/>
      <c r="X17" s="282"/>
      <c r="Y17" s="285"/>
      <c r="Z17" s="288">
        <v>0.4</v>
      </c>
      <c r="AA17" s="288"/>
      <c r="AB17" s="288"/>
      <c r="AC17" s="288"/>
      <c r="AD17" s="294">
        <v>214140</v>
      </c>
      <c r="AE17" s="294"/>
      <c r="AF17" s="294"/>
      <c r="AG17" s="294"/>
      <c r="AH17" s="294"/>
      <c r="AI17" s="294"/>
      <c r="AJ17" s="294"/>
      <c r="AK17" s="294"/>
      <c r="AL17" s="289">
        <v>0.8</v>
      </c>
      <c r="AM17" s="291"/>
      <c r="AN17" s="291"/>
      <c r="AO17" s="303"/>
      <c r="AP17" s="263" t="s">
        <v>356</v>
      </c>
      <c r="AQ17" s="259"/>
      <c r="AR17" s="259"/>
      <c r="AS17" s="259"/>
      <c r="AT17" s="259"/>
      <c r="AU17" s="259"/>
      <c r="AV17" s="259"/>
      <c r="AW17" s="259"/>
      <c r="AX17" s="259"/>
      <c r="AY17" s="259"/>
      <c r="AZ17" s="259"/>
      <c r="BA17" s="259"/>
      <c r="BB17" s="259"/>
      <c r="BC17" s="259"/>
      <c r="BD17" s="259"/>
      <c r="BE17" s="259"/>
      <c r="BF17" s="274"/>
      <c r="BG17" s="279" t="s">
        <v>199</v>
      </c>
      <c r="BH17" s="282"/>
      <c r="BI17" s="282"/>
      <c r="BJ17" s="282"/>
      <c r="BK17" s="282"/>
      <c r="BL17" s="282"/>
      <c r="BM17" s="282"/>
      <c r="BN17" s="285"/>
      <c r="BO17" s="288" t="s">
        <v>199</v>
      </c>
      <c r="BP17" s="288"/>
      <c r="BQ17" s="288"/>
      <c r="BR17" s="288"/>
      <c r="BS17" s="294" t="s">
        <v>199</v>
      </c>
      <c r="BT17" s="294"/>
      <c r="BU17" s="294"/>
      <c r="BV17" s="294"/>
      <c r="BW17" s="294"/>
      <c r="BX17" s="294"/>
      <c r="BY17" s="294"/>
      <c r="BZ17" s="294"/>
      <c r="CA17" s="294"/>
      <c r="CB17" s="337"/>
      <c r="CD17" s="263" t="s">
        <v>358</v>
      </c>
      <c r="CE17" s="259"/>
      <c r="CF17" s="259"/>
      <c r="CG17" s="259"/>
      <c r="CH17" s="259"/>
      <c r="CI17" s="259"/>
      <c r="CJ17" s="259"/>
      <c r="CK17" s="259"/>
      <c r="CL17" s="259"/>
      <c r="CM17" s="259"/>
      <c r="CN17" s="259"/>
      <c r="CO17" s="259"/>
      <c r="CP17" s="259"/>
      <c r="CQ17" s="274"/>
      <c r="CR17" s="279">
        <v>7878545</v>
      </c>
      <c r="CS17" s="282"/>
      <c r="CT17" s="282"/>
      <c r="CU17" s="282"/>
      <c r="CV17" s="282"/>
      <c r="CW17" s="282"/>
      <c r="CX17" s="282"/>
      <c r="CY17" s="285"/>
      <c r="CZ17" s="288">
        <v>15.9</v>
      </c>
      <c r="DA17" s="288"/>
      <c r="DB17" s="288"/>
      <c r="DC17" s="288"/>
      <c r="DD17" s="295" t="s">
        <v>199</v>
      </c>
      <c r="DE17" s="282"/>
      <c r="DF17" s="282"/>
      <c r="DG17" s="282"/>
      <c r="DH17" s="282"/>
      <c r="DI17" s="282"/>
      <c r="DJ17" s="282"/>
      <c r="DK17" s="282"/>
      <c r="DL17" s="282"/>
      <c r="DM17" s="282"/>
      <c r="DN17" s="282"/>
      <c r="DO17" s="282"/>
      <c r="DP17" s="285"/>
      <c r="DQ17" s="295">
        <v>7825601</v>
      </c>
      <c r="DR17" s="282"/>
      <c r="DS17" s="282"/>
      <c r="DT17" s="282"/>
      <c r="DU17" s="282"/>
      <c r="DV17" s="282"/>
      <c r="DW17" s="282"/>
      <c r="DX17" s="282"/>
      <c r="DY17" s="282"/>
      <c r="DZ17" s="282"/>
      <c r="EA17" s="282"/>
      <c r="EB17" s="282"/>
      <c r="EC17" s="338"/>
    </row>
    <row r="18" spans="2:133" ht="11.25" customHeight="1">
      <c r="B18" s="263" t="s">
        <v>359</v>
      </c>
      <c r="C18" s="259"/>
      <c r="D18" s="259"/>
      <c r="E18" s="259"/>
      <c r="F18" s="259"/>
      <c r="G18" s="259"/>
      <c r="H18" s="259"/>
      <c r="I18" s="259"/>
      <c r="J18" s="259"/>
      <c r="K18" s="259"/>
      <c r="L18" s="259"/>
      <c r="M18" s="259"/>
      <c r="N18" s="259"/>
      <c r="O18" s="259"/>
      <c r="P18" s="259"/>
      <c r="Q18" s="274"/>
      <c r="R18" s="279">
        <v>367106</v>
      </c>
      <c r="S18" s="282"/>
      <c r="T18" s="282"/>
      <c r="U18" s="282"/>
      <c r="V18" s="282"/>
      <c r="W18" s="282"/>
      <c r="X18" s="282"/>
      <c r="Y18" s="285"/>
      <c r="Z18" s="288">
        <v>0.7</v>
      </c>
      <c r="AA18" s="288"/>
      <c r="AB18" s="288"/>
      <c r="AC18" s="288"/>
      <c r="AD18" s="294">
        <v>353604</v>
      </c>
      <c r="AE18" s="294"/>
      <c r="AF18" s="294"/>
      <c r="AG18" s="294"/>
      <c r="AH18" s="294"/>
      <c r="AI18" s="294"/>
      <c r="AJ18" s="294"/>
      <c r="AK18" s="294"/>
      <c r="AL18" s="289">
        <v>1.2999999523162842</v>
      </c>
      <c r="AM18" s="291"/>
      <c r="AN18" s="291"/>
      <c r="AO18" s="303"/>
      <c r="AP18" s="263" t="s">
        <v>100</v>
      </c>
      <c r="AQ18" s="259"/>
      <c r="AR18" s="259"/>
      <c r="AS18" s="259"/>
      <c r="AT18" s="259"/>
      <c r="AU18" s="259"/>
      <c r="AV18" s="259"/>
      <c r="AW18" s="259"/>
      <c r="AX18" s="259"/>
      <c r="AY18" s="259"/>
      <c r="AZ18" s="259"/>
      <c r="BA18" s="259"/>
      <c r="BB18" s="259"/>
      <c r="BC18" s="259"/>
      <c r="BD18" s="259"/>
      <c r="BE18" s="259"/>
      <c r="BF18" s="274"/>
      <c r="BG18" s="279" t="s">
        <v>199</v>
      </c>
      <c r="BH18" s="282"/>
      <c r="BI18" s="282"/>
      <c r="BJ18" s="282"/>
      <c r="BK18" s="282"/>
      <c r="BL18" s="282"/>
      <c r="BM18" s="282"/>
      <c r="BN18" s="285"/>
      <c r="BO18" s="288" t="s">
        <v>199</v>
      </c>
      <c r="BP18" s="288"/>
      <c r="BQ18" s="288"/>
      <c r="BR18" s="288"/>
      <c r="BS18" s="294" t="s">
        <v>199</v>
      </c>
      <c r="BT18" s="294"/>
      <c r="BU18" s="294"/>
      <c r="BV18" s="294"/>
      <c r="BW18" s="294"/>
      <c r="BX18" s="294"/>
      <c r="BY18" s="294"/>
      <c r="BZ18" s="294"/>
      <c r="CA18" s="294"/>
      <c r="CB18" s="337"/>
      <c r="CD18" s="263" t="s">
        <v>360</v>
      </c>
      <c r="CE18" s="259"/>
      <c r="CF18" s="259"/>
      <c r="CG18" s="259"/>
      <c r="CH18" s="259"/>
      <c r="CI18" s="259"/>
      <c r="CJ18" s="259"/>
      <c r="CK18" s="259"/>
      <c r="CL18" s="259"/>
      <c r="CM18" s="259"/>
      <c r="CN18" s="259"/>
      <c r="CO18" s="259"/>
      <c r="CP18" s="259"/>
      <c r="CQ18" s="274"/>
      <c r="CR18" s="279">
        <v>361</v>
      </c>
      <c r="CS18" s="282"/>
      <c r="CT18" s="282"/>
      <c r="CU18" s="282"/>
      <c r="CV18" s="282"/>
      <c r="CW18" s="282"/>
      <c r="CX18" s="282"/>
      <c r="CY18" s="285"/>
      <c r="CZ18" s="288">
        <v>0</v>
      </c>
      <c r="DA18" s="288"/>
      <c r="DB18" s="288"/>
      <c r="DC18" s="288"/>
      <c r="DD18" s="295" t="s">
        <v>199</v>
      </c>
      <c r="DE18" s="282"/>
      <c r="DF18" s="282"/>
      <c r="DG18" s="282"/>
      <c r="DH18" s="282"/>
      <c r="DI18" s="282"/>
      <c r="DJ18" s="282"/>
      <c r="DK18" s="282"/>
      <c r="DL18" s="282"/>
      <c r="DM18" s="282"/>
      <c r="DN18" s="282"/>
      <c r="DO18" s="282"/>
      <c r="DP18" s="285"/>
      <c r="DQ18" s="295" t="s">
        <v>199</v>
      </c>
      <c r="DR18" s="282"/>
      <c r="DS18" s="282"/>
      <c r="DT18" s="282"/>
      <c r="DU18" s="282"/>
      <c r="DV18" s="282"/>
      <c r="DW18" s="282"/>
      <c r="DX18" s="282"/>
      <c r="DY18" s="282"/>
      <c r="DZ18" s="282"/>
      <c r="EA18" s="282"/>
      <c r="EB18" s="282"/>
      <c r="EC18" s="338"/>
    </row>
    <row r="19" spans="2:133" ht="11.25" customHeight="1">
      <c r="B19" s="263" t="s">
        <v>361</v>
      </c>
      <c r="C19" s="259"/>
      <c r="D19" s="259"/>
      <c r="E19" s="259"/>
      <c r="F19" s="259"/>
      <c r="G19" s="259"/>
      <c r="H19" s="259"/>
      <c r="I19" s="259"/>
      <c r="J19" s="259"/>
      <c r="K19" s="259"/>
      <c r="L19" s="259"/>
      <c r="M19" s="259"/>
      <c r="N19" s="259"/>
      <c r="O19" s="259"/>
      <c r="P19" s="259"/>
      <c r="Q19" s="274"/>
      <c r="R19" s="279">
        <v>82908</v>
      </c>
      <c r="S19" s="282"/>
      <c r="T19" s="282"/>
      <c r="U19" s="282"/>
      <c r="V19" s="282"/>
      <c r="W19" s="282"/>
      <c r="X19" s="282"/>
      <c r="Y19" s="285"/>
      <c r="Z19" s="288">
        <v>0.2</v>
      </c>
      <c r="AA19" s="288"/>
      <c r="AB19" s="288"/>
      <c r="AC19" s="288"/>
      <c r="AD19" s="294">
        <v>82908</v>
      </c>
      <c r="AE19" s="294"/>
      <c r="AF19" s="294"/>
      <c r="AG19" s="294"/>
      <c r="AH19" s="294"/>
      <c r="AI19" s="294"/>
      <c r="AJ19" s="294"/>
      <c r="AK19" s="294"/>
      <c r="AL19" s="289">
        <v>0.3</v>
      </c>
      <c r="AM19" s="291"/>
      <c r="AN19" s="291"/>
      <c r="AO19" s="303"/>
      <c r="AP19" s="263" t="s">
        <v>251</v>
      </c>
      <c r="AQ19" s="259"/>
      <c r="AR19" s="259"/>
      <c r="AS19" s="259"/>
      <c r="AT19" s="259"/>
      <c r="AU19" s="259"/>
      <c r="AV19" s="259"/>
      <c r="AW19" s="259"/>
      <c r="AX19" s="259"/>
      <c r="AY19" s="259"/>
      <c r="AZ19" s="259"/>
      <c r="BA19" s="259"/>
      <c r="BB19" s="259"/>
      <c r="BC19" s="259"/>
      <c r="BD19" s="259"/>
      <c r="BE19" s="259"/>
      <c r="BF19" s="274"/>
      <c r="BG19" s="279">
        <v>421519</v>
      </c>
      <c r="BH19" s="282"/>
      <c r="BI19" s="282"/>
      <c r="BJ19" s="282"/>
      <c r="BK19" s="282"/>
      <c r="BL19" s="282"/>
      <c r="BM19" s="282"/>
      <c r="BN19" s="285"/>
      <c r="BO19" s="288">
        <v>3.3</v>
      </c>
      <c r="BP19" s="288"/>
      <c r="BQ19" s="288"/>
      <c r="BR19" s="288"/>
      <c r="BS19" s="294" t="s">
        <v>199</v>
      </c>
      <c r="BT19" s="294"/>
      <c r="BU19" s="294"/>
      <c r="BV19" s="294"/>
      <c r="BW19" s="294"/>
      <c r="BX19" s="294"/>
      <c r="BY19" s="294"/>
      <c r="BZ19" s="294"/>
      <c r="CA19" s="294"/>
      <c r="CB19" s="337"/>
      <c r="CD19" s="263" t="s">
        <v>362</v>
      </c>
      <c r="CE19" s="259"/>
      <c r="CF19" s="259"/>
      <c r="CG19" s="259"/>
      <c r="CH19" s="259"/>
      <c r="CI19" s="259"/>
      <c r="CJ19" s="259"/>
      <c r="CK19" s="259"/>
      <c r="CL19" s="259"/>
      <c r="CM19" s="259"/>
      <c r="CN19" s="259"/>
      <c r="CO19" s="259"/>
      <c r="CP19" s="259"/>
      <c r="CQ19" s="274"/>
      <c r="CR19" s="279" t="s">
        <v>199</v>
      </c>
      <c r="CS19" s="282"/>
      <c r="CT19" s="282"/>
      <c r="CU19" s="282"/>
      <c r="CV19" s="282"/>
      <c r="CW19" s="282"/>
      <c r="CX19" s="282"/>
      <c r="CY19" s="285"/>
      <c r="CZ19" s="288" t="s">
        <v>199</v>
      </c>
      <c r="DA19" s="288"/>
      <c r="DB19" s="288"/>
      <c r="DC19" s="288"/>
      <c r="DD19" s="295" t="s">
        <v>199</v>
      </c>
      <c r="DE19" s="282"/>
      <c r="DF19" s="282"/>
      <c r="DG19" s="282"/>
      <c r="DH19" s="282"/>
      <c r="DI19" s="282"/>
      <c r="DJ19" s="282"/>
      <c r="DK19" s="282"/>
      <c r="DL19" s="282"/>
      <c r="DM19" s="282"/>
      <c r="DN19" s="282"/>
      <c r="DO19" s="282"/>
      <c r="DP19" s="285"/>
      <c r="DQ19" s="295" t="s">
        <v>199</v>
      </c>
      <c r="DR19" s="282"/>
      <c r="DS19" s="282"/>
      <c r="DT19" s="282"/>
      <c r="DU19" s="282"/>
      <c r="DV19" s="282"/>
      <c r="DW19" s="282"/>
      <c r="DX19" s="282"/>
      <c r="DY19" s="282"/>
      <c r="DZ19" s="282"/>
      <c r="EA19" s="282"/>
      <c r="EB19" s="282"/>
      <c r="EC19" s="338"/>
    </row>
    <row r="20" spans="2:133" ht="11.25" customHeight="1">
      <c r="B20" s="263" t="s">
        <v>77</v>
      </c>
      <c r="C20" s="259"/>
      <c r="D20" s="259"/>
      <c r="E20" s="259"/>
      <c r="F20" s="259"/>
      <c r="G20" s="259"/>
      <c r="H20" s="259"/>
      <c r="I20" s="259"/>
      <c r="J20" s="259"/>
      <c r="K20" s="259"/>
      <c r="L20" s="259"/>
      <c r="M20" s="259"/>
      <c r="N20" s="259"/>
      <c r="O20" s="259"/>
      <c r="P20" s="259"/>
      <c r="Q20" s="274"/>
      <c r="R20" s="279">
        <v>7726</v>
      </c>
      <c r="S20" s="282"/>
      <c r="T20" s="282"/>
      <c r="U20" s="282"/>
      <c r="V20" s="282"/>
      <c r="W20" s="282"/>
      <c r="X20" s="282"/>
      <c r="Y20" s="285"/>
      <c r="Z20" s="288">
        <v>0</v>
      </c>
      <c r="AA20" s="288"/>
      <c r="AB20" s="288"/>
      <c r="AC20" s="288"/>
      <c r="AD20" s="294">
        <v>7726</v>
      </c>
      <c r="AE20" s="294"/>
      <c r="AF20" s="294"/>
      <c r="AG20" s="294"/>
      <c r="AH20" s="294"/>
      <c r="AI20" s="294"/>
      <c r="AJ20" s="294"/>
      <c r="AK20" s="294"/>
      <c r="AL20" s="289">
        <v>0</v>
      </c>
      <c r="AM20" s="291"/>
      <c r="AN20" s="291"/>
      <c r="AO20" s="303"/>
      <c r="AP20" s="263" t="s">
        <v>363</v>
      </c>
      <c r="AQ20" s="259"/>
      <c r="AR20" s="259"/>
      <c r="AS20" s="259"/>
      <c r="AT20" s="259"/>
      <c r="AU20" s="259"/>
      <c r="AV20" s="259"/>
      <c r="AW20" s="259"/>
      <c r="AX20" s="259"/>
      <c r="AY20" s="259"/>
      <c r="AZ20" s="259"/>
      <c r="BA20" s="259"/>
      <c r="BB20" s="259"/>
      <c r="BC20" s="259"/>
      <c r="BD20" s="259"/>
      <c r="BE20" s="259"/>
      <c r="BF20" s="274"/>
      <c r="BG20" s="279">
        <v>421519</v>
      </c>
      <c r="BH20" s="282"/>
      <c r="BI20" s="282"/>
      <c r="BJ20" s="282"/>
      <c r="BK20" s="282"/>
      <c r="BL20" s="282"/>
      <c r="BM20" s="282"/>
      <c r="BN20" s="285"/>
      <c r="BO20" s="288">
        <v>3.3</v>
      </c>
      <c r="BP20" s="288"/>
      <c r="BQ20" s="288"/>
      <c r="BR20" s="288"/>
      <c r="BS20" s="294" t="s">
        <v>199</v>
      </c>
      <c r="BT20" s="294"/>
      <c r="BU20" s="294"/>
      <c r="BV20" s="294"/>
      <c r="BW20" s="294"/>
      <c r="BX20" s="294"/>
      <c r="BY20" s="294"/>
      <c r="BZ20" s="294"/>
      <c r="CA20" s="294"/>
      <c r="CB20" s="337"/>
      <c r="CD20" s="263" t="s">
        <v>193</v>
      </c>
      <c r="CE20" s="259"/>
      <c r="CF20" s="259"/>
      <c r="CG20" s="259"/>
      <c r="CH20" s="259"/>
      <c r="CI20" s="259"/>
      <c r="CJ20" s="259"/>
      <c r="CK20" s="259"/>
      <c r="CL20" s="259"/>
      <c r="CM20" s="259"/>
      <c r="CN20" s="259"/>
      <c r="CO20" s="259"/>
      <c r="CP20" s="259"/>
      <c r="CQ20" s="274"/>
      <c r="CR20" s="279">
        <v>49668767</v>
      </c>
      <c r="CS20" s="282"/>
      <c r="CT20" s="282"/>
      <c r="CU20" s="282"/>
      <c r="CV20" s="282"/>
      <c r="CW20" s="282"/>
      <c r="CX20" s="282"/>
      <c r="CY20" s="285"/>
      <c r="CZ20" s="288">
        <v>100</v>
      </c>
      <c r="DA20" s="288"/>
      <c r="DB20" s="288"/>
      <c r="DC20" s="288"/>
      <c r="DD20" s="295">
        <v>6683619</v>
      </c>
      <c r="DE20" s="282"/>
      <c r="DF20" s="282"/>
      <c r="DG20" s="282"/>
      <c r="DH20" s="282"/>
      <c r="DI20" s="282"/>
      <c r="DJ20" s="282"/>
      <c r="DK20" s="282"/>
      <c r="DL20" s="282"/>
      <c r="DM20" s="282"/>
      <c r="DN20" s="282"/>
      <c r="DO20" s="282"/>
      <c r="DP20" s="285"/>
      <c r="DQ20" s="295">
        <v>29743440</v>
      </c>
      <c r="DR20" s="282"/>
      <c r="DS20" s="282"/>
      <c r="DT20" s="282"/>
      <c r="DU20" s="282"/>
      <c r="DV20" s="282"/>
      <c r="DW20" s="282"/>
      <c r="DX20" s="282"/>
      <c r="DY20" s="282"/>
      <c r="DZ20" s="282"/>
      <c r="EA20" s="282"/>
      <c r="EB20" s="282"/>
      <c r="EC20" s="338"/>
    </row>
    <row r="21" spans="2:133" ht="11.25" customHeight="1">
      <c r="B21" s="263" t="s">
        <v>365</v>
      </c>
      <c r="C21" s="259"/>
      <c r="D21" s="259"/>
      <c r="E21" s="259"/>
      <c r="F21" s="259"/>
      <c r="G21" s="259"/>
      <c r="H21" s="259"/>
      <c r="I21" s="259"/>
      <c r="J21" s="259"/>
      <c r="K21" s="259"/>
      <c r="L21" s="259"/>
      <c r="M21" s="259"/>
      <c r="N21" s="259"/>
      <c r="O21" s="259"/>
      <c r="P21" s="259"/>
      <c r="Q21" s="274"/>
      <c r="R21" s="279">
        <v>7155</v>
      </c>
      <c r="S21" s="282"/>
      <c r="T21" s="282"/>
      <c r="U21" s="282"/>
      <c r="V21" s="282"/>
      <c r="W21" s="282"/>
      <c r="X21" s="282"/>
      <c r="Y21" s="285"/>
      <c r="Z21" s="288">
        <v>0</v>
      </c>
      <c r="AA21" s="288"/>
      <c r="AB21" s="288"/>
      <c r="AC21" s="288"/>
      <c r="AD21" s="294">
        <v>7155</v>
      </c>
      <c r="AE21" s="294"/>
      <c r="AF21" s="294"/>
      <c r="AG21" s="294"/>
      <c r="AH21" s="294"/>
      <c r="AI21" s="294"/>
      <c r="AJ21" s="294"/>
      <c r="AK21" s="294"/>
      <c r="AL21" s="289">
        <v>0</v>
      </c>
      <c r="AM21" s="291"/>
      <c r="AN21" s="291"/>
      <c r="AO21" s="303"/>
      <c r="AP21" s="306" t="s">
        <v>366</v>
      </c>
      <c r="AQ21" s="309"/>
      <c r="AR21" s="309"/>
      <c r="AS21" s="309"/>
      <c r="AT21" s="309"/>
      <c r="AU21" s="309"/>
      <c r="AV21" s="309"/>
      <c r="AW21" s="309"/>
      <c r="AX21" s="309"/>
      <c r="AY21" s="309"/>
      <c r="AZ21" s="309"/>
      <c r="BA21" s="309"/>
      <c r="BB21" s="309"/>
      <c r="BC21" s="309"/>
      <c r="BD21" s="309"/>
      <c r="BE21" s="309"/>
      <c r="BF21" s="325"/>
      <c r="BG21" s="279">
        <v>24138</v>
      </c>
      <c r="BH21" s="282"/>
      <c r="BI21" s="282"/>
      <c r="BJ21" s="282"/>
      <c r="BK21" s="282"/>
      <c r="BL21" s="282"/>
      <c r="BM21" s="282"/>
      <c r="BN21" s="285"/>
      <c r="BO21" s="288">
        <v>0.2</v>
      </c>
      <c r="BP21" s="288"/>
      <c r="BQ21" s="288"/>
      <c r="BR21" s="288"/>
      <c r="BS21" s="294" t="s">
        <v>199</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152</v>
      </c>
      <c r="C22" s="271"/>
      <c r="D22" s="271"/>
      <c r="E22" s="271"/>
      <c r="F22" s="271"/>
      <c r="G22" s="271"/>
      <c r="H22" s="271"/>
      <c r="I22" s="271"/>
      <c r="J22" s="271"/>
      <c r="K22" s="271"/>
      <c r="L22" s="271"/>
      <c r="M22" s="271"/>
      <c r="N22" s="271"/>
      <c r="O22" s="271"/>
      <c r="P22" s="271"/>
      <c r="Q22" s="275"/>
      <c r="R22" s="279">
        <v>269317</v>
      </c>
      <c r="S22" s="282"/>
      <c r="T22" s="282"/>
      <c r="U22" s="282"/>
      <c r="V22" s="282"/>
      <c r="W22" s="282"/>
      <c r="X22" s="282"/>
      <c r="Y22" s="285"/>
      <c r="Z22" s="288">
        <v>0.5</v>
      </c>
      <c r="AA22" s="288"/>
      <c r="AB22" s="288"/>
      <c r="AC22" s="288"/>
      <c r="AD22" s="294">
        <v>255815</v>
      </c>
      <c r="AE22" s="294"/>
      <c r="AF22" s="294"/>
      <c r="AG22" s="294"/>
      <c r="AH22" s="294"/>
      <c r="AI22" s="294"/>
      <c r="AJ22" s="294"/>
      <c r="AK22" s="294"/>
      <c r="AL22" s="289">
        <v>1</v>
      </c>
      <c r="AM22" s="291"/>
      <c r="AN22" s="291"/>
      <c r="AO22" s="303"/>
      <c r="AP22" s="306" t="s">
        <v>367</v>
      </c>
      <c r="AQ22" s="309"/>
      <c r="AR22" s="309"/>
      <c r="AS22" s="309"/>
      <c r="AT22" s="309"/>
      <c r="AU22" s="309"/>
      <c r="AV22" s="309"/>
      <c r="AW22" s="309"/>
      <c r="AX22" s="309"/>
      <c r="AY22" s="309"/>
      <c r="AZ22" s="309"/>
      <c r="BA22" s="309"/>
      <c r="BB22" s="309"/>
      <c r="BC22" s="309"/>
      <c r="BD22" s="309"/>
      <c r="BE22" s="309"/>
      <c r="BF22" s="325"/>
      <c r="BG22" s="279" t="s">
        <v>199</v>
      </c>
      <c r="BH22" s="282"/>
      <c r="BI22" s="282"/>
      <c r="BJ22" s="282"/>
      <c r="BK22" s="282"/>
      <c r="BL22" s="282"/>
      <c r="BM22" s="282"/>
      <c r="BN22" s="285"/>
      <c r="BO22" s="288" t="s">
        <v>199</v>
      </c>
      <c r="BP22" s="288"/>
      <c r="BQ22" s="288"/>
      <c r="BR22" s="288"/>
      <c r="BS22" s="294" t="s">
        <v>199</v>
      </c>
      <c r="BT22" s="294"/>
      <c r="BU22" s="294"/>
      <c r="BV22" s="294"/>
      <c r="BW22" s="294"/>
      <c r="BX22" s="294"/>
      <c r="BY22" s="294"/>
      <c r="BZ22" s="294"/>
      <c r="CA22" s="294"/>
      <c r="CB22" s="337"/>
      <c r="CD22" s="183" t="s">
        <v>369</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337</v>
      </c>
      <c r="C23" s="259"/>
      <c r="D23" s="259"/>
      <c r="E23" s="259"/>
      <c r="F23" s="259"/>
      <c r="G23" s="259"/>
      <c r="H23" s="259"/>
      <c r="I23" s="259"/>
      <c r="J23" s="259"/>
      <c r="K23" s="259"/>
      <c r="L23" s="259"/>
      <c r="M23" s="259"/>
      <c r="N23" s="259"/>
      <c r="O23" s="259"/>
      <c r="P23" s="259"/>
      <c r="Q23" s="274"/>
      <c r="R23" s="279">
        <v>11712451</v>
      </c>
      <c r="S23" s="282"/>
      <c r="T23" s="282"/>
      <c r="U23" s="282"/>
      <c r="V23" s="282"/>
      <c r="W23" s="282"/>
      <c r="X23" s="282"/>
      <c r="Y23" s="285"/>
      <c r="Z23" s="288">
        <v>22.5</v>
      </c>
      <c r="AA23" s="288"/>
      <c r="AB23" s="288"/>
      <c r="AC23" s="288"/>
      <c r="AD23" s="294">
        <v>10435495</v>
      </c>
      <c r="AE23" s="294"/>
      <c r="AF23" s="294"/>
      <c r="AG23" s="294"/>
      <c r="AH23" s="294"/>
      <c r="AI23" s="294"/>
      <c r="AJ23" s="294"/>
      <c r="AK23" s="294"/>
      <c r="AL23" s="289">
        <v>39</v>
      </c>
      <c r="AM23" s="291"/>
      <c r="AN23" s="291"/>
      <c r="AO23" s="303"/>
      <c r="AP23" s="306" t="s">
        <v>120</v>
      </c>
      <c r="AQ23" s="309"/>
      <c r="AR23" s="309"/>
      <c r="AS23" s="309"/>
      <c r="AT23" s="309"/>
      <c r="AU23" s="309"/>
      <c r="AV23" s="309"/>
      <c r="AW23" s="309"/>
      <c r="AX23" s="309"/>
      <c r="AY23" s="309"/>
      <c r="AZ23" s="309"/>
      <c r="BA23" s="309"/>
      <c r="BB23" s="309"/>
      <c r="BC23" s="309"/>
      <c r="BD23" s="309"/>
      <c r="BE23" s="309"/>
      <c r="BF23" s="325"/>
      <c r="BG23" s="279">
        <v>397381</v>
      </c>
      <c r="BH23" s="282"/>
      <c r="BI23" s="282"/>
      <c r="BJ23" s="282"/>
      <c r="BK23" s="282"/>
      <c r="BL23" s="282"/>
      <c r="BM23" s="282"/>
      <c r="BN23" s="285"/>
      <c r="BO23" s="288">
        <v>3.1</v>
      </c>
      <c r="BP23" s="288"/>
      <c r="BQ23" s="288"/>
      <c r="BR23" s="288"/>
      <c r="BS23" s="294" t="s">
        <v>199</v>
      </c>
      <c r="BT23" s="294"/>
      <c r="BU23" s="294"/>
      <c r="BV23" s="294"/>
      <c r="BW23" s="294"/>
      <c r="BX23" s="294"/>
      <c r="BY23" s="294"/>
      <c r="BZ23" s="294"/>
      <c r="CA23" s="294"/>
      <c r="CB23" s="337"/>
      <c r="CD23" s="183" t="s">
        <v>311</v>
      </c>
      <c r="CE23" s="140"/>
      <c r="CF23" s="140"/>
      <c r="CG23" s="140"/>
      <c r="CH23" s="140"/>
      <c r="CI23" s="140"/>
      <c r="CJ23" s="140"/>
      <c r="CK23" s="140"/>
      <c r="CL23" s="140"/>
      <c r="CM23" s="140"/>
      <c r="CN23" s="140"/>
      <c r="CO23" s="140"/>
      <c r="CP23" s="140"/>
      <c r="CQ23" s="145"/>
      <c r="CR23" s="183" t="s">
        <v>287</v>
      </c>
      <c r="CS23" s="140"/>
      <c r="CT23" s="140"/>
      <c r="CU23" s="140"/>
      <c r="CV23" s="140"/>
      <c r="CW23" s="140"/>
      <c r="CX23" s="140"/>
      <c r="CY23" s="145"/>
      <c r="CZ23" s="183" t="s">
        <v>370</v>
      </c>
      <c r="DA23" s="140"/>
      <c r="DB23" s="140"/>
      <c r="DC23" s="145"/>
      <c r="DD23" s="183" t="s">
        <v>299</v>
      </c>
      <c r="DE23" s="140"/>
      <c r="DF23" s="140"/>
      <c r="DG23" s="140"/>
      <c r="DH23" s="140"/>
      <c r="DI23" s="140"/>
      <c r="DJ23" s="140"/>
      <c r="DK23" s="145"/>
      <c r="DL23" s="356" t="s">
        <v>373</v>
      </c>
      <c r="DM23" s="359"/>
      <c r="DN23" s="359"/>
      <c r="DO23" s="359"/>
      <c r="DP23" s="359"/>
      <c r="DQ23" s="359"/>
      <c r="DR23" s="359"/>
      <c r="DS23" s="359"/>
      <c r="DT23" s="359"/>
      <c r="DU23" s="359"/>
      <c r="DV23" s="363"/>
      <c r="DW23" s="183" t="s">
        <v>374</v>
      </c>
      <c r="DX23" s="140"/>
      <c r="DY23" s="140"/>
      <c r="DZ23" s="140"/>
      <c r="EA23" s="140"/>
      <c r="EB23" s="140"/>
      <c r="EC23" s="145"/>
    </row>
    <row r="24" spans="2:133" ht="11.25" customHeight="1">
      <c r="B24" s="263" t="s">
        <v>295</v>
      </c>
      <c r="C24" s="259"/>
      <c r="D24" s="259"/>
      <c r="E24" s="259"/>
      <c r="F24" s="259"/>
      <c r="G24" s="259"/>
      <c r="H24" s="259"/>
      <c r="I24" s="259"/>
      <c r="J24" s="259"/>
      <c r="K24" s="259"/>
      <c r="L24" s="259"/>
      <c r="M24" s="259"/>
      <c r="N24" s="259"/>
      <c r="O24" s="259"/>
      <c r="P24" s="259"/>
      <c r="Q24" s="274"/>
      <c r="R24" s="279">
        <v>10435495</v>
      </c>
      <c r="S24" s="282"/>
      <c r="T24" s="282"/>
      <c r="U24" s="282"/>
      <c r="V24" s="282"/>
      <c r="W24" s="282"/>
      <c r="X24" s="282"/>
      <c r="Y24" s="285"/>
      <c r="Z24" s="288">
        <v>20.100000000000001</v>
      </c>
      <c r="AA24" s="288"/>
      <c r="AB24" s="288"/>
      <c r="AC24" s="288"/>
      <c r="AD24" s="294">
        <v>10435495</v>
      </c>
      <c r="AE24" s="294"/>
      <c r="AF24" s="294"/>
      <c r="AG24" s="294"/>
      <c r="AH24" s="294"/>
      <c r="AI24" s="294"/>
      <c r="AJ24" s="294"/>
      <c r="AK24" s="294"/>
      <c r="AL24" s="289">
        <v>39</v>
      </c>
      <c r="AM24" s="291"/>
      <c r="AN24" s="291"/>
      <c r="AO24" s="303"/>
      <c r="AP24" s="306" t="s">
        <v>376</v>
      </c>
      <c r="AQ24" s="309"/>
      <c r="AR24" s="309"/>
      <c r="AS24" s="309"/>
      <c r="AT24" s="309"/>
      <c r="AU24" s="309"/>
      <c r="AV24" s="309"/>
      <c r="AW24" s="309"/>
      <c r="AX24" s="309"/>
      <c r="AY24" s="309"/>
      <c r="AZ24" s="309"/>
      <c r="BA24" s="309"/>
      <c r="BB24" s="309"/>
      <c r="BC24" s="309"/>
      <c r="BD24" s="309"/>
      <c r="BE24" s="309"/>
      <c r="BF24" s="325"/>
      <c r="BG24" s="279" t="s">
        <v>199</v>
      </c>
      <c r="BH24" s="282"/>
      <c r="BI24" s="282"/>
      <c r="BJ24" s="282"/>
      <c r="BK24" s="282"/>
      <c r="BL24" s="282"/>
      <c r="BM24" s="282"/>
      <c r="BN24" s="285"/>
      <c r="BO24" s="288" t="s">
        <v>199</v>
      </c>
      <c r="BP24" s="288"/>
      <c r="BQ24" s="288"/>
      <c r="BR24" s="288"/>
      <c r="BS24" s="294" t="s">
        <v>199</v>
      </c>
      <c r="BT24" s="294"/>
      <c r="BU24" s="294"/>
      <c r="BV24" s="294"/>
      <c r="BW24" s="294"/>
      <c r="BX24" s="294"/>
      <c r="BY24" s="294"/>
      <c r="BZ24" s="294"/>
      <c r="CA24" s="294"/>
      <c r="CB24" s="337"/>
      <c r="CD24" s="262" t="s">
        <v>377</v>
      </c>
      <c r="CE24" s="270"/>
      <c r="CF24" s="270"/>
      <c r="CG24" s="270"/>
      <c r="CH24" s="270"/>
      <c r="CI24" s="270"/>
      <c r="CJ24" s="270"/>
      <c r="CK24" s="270"/>
      <c r="CL24" s="270"/>
      <c r="CM24" s="270"/>
      <c r="CN24" s="270"/>
      <c r="CO24" s="270"/>
      <c r="CP24" s="270"/>
      <c r="CQ24" s="273"/>
      <c r="CR24" s="278">
        <v>24262691</v>
      </c>
      <c r="CS24" s="281"/>
      <c r="CT24" s="281"/>
      <c r="CU24" s="281"/>
      <c r="CV24" s="281"/>
      <c r="CW24" s="281"/>
      <c r="CX24" s="281"/>
      <c r="CY24" s="284"/>
      <c r="CZ24" s="298">
        <v>48.8</v>
      </c>
      <c r="DA24" s="300"/>
      <c r="DB24" s="300"/>
      <c r="DC24" s="348"/>
      <c r="DD24" s="352">
        <v>16058312</v>
      </c>
      <c r="DE24" s="281"/>
      <c r="DF24" s="281"/>
      <c r="DG24" s="281"/>
      <c r="DH24" s="281"/>
      <c r="DI24" s="281"/>
      <c r="DJ24" s="281"/>
      <c r="DK24" s="284"/>
      <c r="DL24" s="352">
        <v>15398790</v>
      </c>
      <c r="DM24" s="281"/>
      <c r="DN24" s="281"/>
      <c r="DO24" s="281"/>
      <c r="DP24" s="281"/>
      <c r="DQ24" s="281"/>
      <c r="DR24" s="281"/>
      <c r="DS24" s="281"/>
      <c r="DT24" s="281"/>
      <c r="DU24" s="281"/>
      <c r="DV24" s="284"/>
      <c r="DW24" s="298">
        <v>54.1</v>
      </c>
      <c r="DX24" s="300"/>
      <c r="DY24" s="300"/>
      <c r="DZ24" s="300"/>
      <c r="EA24" s="300"/>
      <c r="EB24" s="300"/>
      <c r="EC24" s="302"/>
    </row>
    <row r="25" spans="2:133" ht="11.25" customHeight="1">
      <c r="B25" s="263" t="s">
        <v>293</v>
      </c>
      <c r="C25" s="259"/>
      <c r="D25" s="259"/>
      <c r="E25" s="259"/>
      <c r="F25" s="259"/>
      <c r="G25" s="259"/>
      <c r="H25" s="259"/>
      <c r="I25" s="259"/>
      <c r="J25" s="259"/>
      <c r="K25" s="259"/>
      <c r="L25" s="259"/>
      <c r="M25" s="259"/>
      <c r="N25" s="259"/>
      <c r="O25" s="259"/>
      <c r="P25" s="259"/>
      <c r="Q25" s="274"/>
      <c r="R25" s="279">
        <v>1276626</v>
      </c>
      <c r="S25" s="282"/>
      <c r="T25" s="282"/>
      <c r="U25" s="282"/>
      <c r="V25" s="282"/>
      <c r="W25" s="282"/>
      <c r="X25" s="282"/>
      <c r="Y25" s="285"/>
      <c r="Z25" s="288">
        <v>2.5</v>
      </c>
      <c r="AA25" s="288"/>
      <c r="AB25" s="288"/>
      <c r="AC25" s="288"/>
      <c r="AD25" s="294" t="s">
        <v>199</v>
      </c>
      <c r="AE25" s="294"/>
      <c r="AF25" s="294"/>
      <c r="AG25" s="294"/>
      <c r="AH25" s="294"/>
      <c r="AI25" s="294"/>
      <c r="AJ25" s="294"/>
      <c r="AK25" s="294"/>
      <c r="AL25" s="289" t="s">
        <v>199</v>
      </c>
      <c r="AM25" s="291"/>
      <c r="AN25" s="291"/>
      <c r="AO25" s="303"/>
      <c r="AP25" s="306" t="s">
        <v>270</v>
      </c>
      <c r="AQ25" s="309"/>
      <c r="AR25" s="309"/>
      <c r="AS25" s="309"/>
      <c r="AT25" s="309"/>
      <c r="AU25" s="309"/>
      <c r="AV25" s="309"/>
      <c r="AW25" s="309"/>
      <c r="AX25" s="309"/>
      <c r="AY25" s="309"/>
      <c r="AZ25" s="309"/>
      <c r="BA25" s="309"/>
      <c r="BB25" s="309"/>
      <c r="BC25" s="309"/>
      <c r="BD25" s="309"/>
      <c r="BE25" s="309"/>
      <c r="BF25" s="325"/>
      <c r="BG25" s="279" t="s">
        <v>199</v>
      </c>
      <c r="BH25" s="282"/>
      <c r="BI25" s="282"/>
      <c r="BJ25" s="282"/>
      <c r="BK25" s="282"/>
      <c r="BL25" s="282"/>
      <c r="BM25" s="282"/>
      <c r="BN25" s="285"/>
      <c r="BO25" s="288" t="s">
        <v>199</v>
      </c>
      <c r="BP25" s="288"/>
      <c r="BQ25" s="288"/>
      <c r="BR25" s="288"/>
      <c r="BS25" s="294" t="s">
        <v>199</v>
      </c>
      <c r="BT25" s="294"/>
      <c r="BU25" s="294"/>
      <c r="BV25" s="294"/>
      <c r="BW25" s="294"/>
      <c r="BX25" s="294"/>
      <c r="BY25" s="294"/>
      <c r="BZ25" s="294"/>
      <c r="CA25" s="294"/>
      <c r="CB25" s="337"/>
      <c r="CD25" s="263" t="s">
        <v>197</v>
      </c>
      <c r="CE25" s="259"/>
      <c r="CF25" s="259"/>
      <c r="CG25" s="259"/>
      <c r="CH25" s="259"/>
      <c r="CI25" s="259"/>
      <c r="CJ25" s="259"/>
      <c r="CK25" s="259"/>
      <c r="CL25" s="259"/>
      <c r="CM25" s="259"/>
      <c r="CN25" s="259"/>
      <c r="CO25" s="259"/>
      <c r="CP25" s="259"/>
      <c r="CQ25" s="274"/>
      <c r="CR25" s="279">
        <v>6345168</v>
      </c>
      <c r="CS25" s="324"/>
      <c r="CT25" s="324"/>
      <c r="CU25" s="324"/>
      <c r="CV25" s="324"/>
      <c r="CW25" s="324"/>
      <c r="CX25" s="324"/>
      <c r="CY25" s="343"/>
      <c r="CZ25" s="289">
        <v>12.8</v>
      </c>
      <c r="DA25" s="346"/>
      <c r="DB25" s="346"/>
      <c r="DC25" s="349"/>
      <c r="DD25" s="295">
        <v>5799825</v>
      </c>
      <c r="DE25" s="324"/>
      <c r="DF25" s="324"/>
      <c r="DG25" s="324"/>
      <c r="DH25" s="324"/>
      <c r="DI25" s="324"/>
      <c r="DJ25" s="324"/>
      <c r="DK25" s="343"/>
      <c r="DL25" s="295">
        <v>5653670</v>
      </c>
      <c r="DM25" s="324"/>
      <c r="DN25" s="324"/>
      <c r="DO25" s="324"/>
      <c r="DP25" s="324"/>
      <c r="DQ25" s="324"/>
      <c r="DR25" s="324"/>
      <c r="DS25" s="324"/>
      <c r="DT25" s="324"/>
      <c r="DU25" s="324"/>
      <c r="DV25" s="343"/>
      <c r="DW25" s="289">
        <v>19.899999999999999</v>
      </c>
      <c r="DX25" s="346"/>
      <c r="DY25" s="346"/>
      <c r="DZ25" s="346"/>
      <c r="EA25" s="346"/>
      <c r="EB25" s="346"/>
      <c r="EC25" s="371"/>
    </row>
    <row r="26" spans="2:133" ht="11.25" customHeight="1">
      <c r="B26" s="263" t="s">
        <v>380</v>
      </c>
      <c r="C26" s="259"/>
      <c r="D26" s="259"/>
      <c r="E26" s="259"/>
      <c r="F26" s="259"/>
      <c r="G26" s="259"/>
      <c r="H26" s="259"/>
      <c r="I26" s="259"/>
      <c r="J26" s="259"/>
      <c r="K26" s="259"/>
      <c r="L26" s="259"/>
      <c r="M26" s="259"/>
      <c r="N26" s="259"/>
      <c r="O26" s="259"/>
      <c r="P26" s="259"/>
      <c r="Q26" s="274"/>
      <c r="R26" s="279">
        <v>330</v>
      </c>
      <c r="S26" s="282"/>
      <c r="T26" s="282"/>
      <c r="U26" s="282"/>
      <c r="V26" s="282"/>
      <c r="W26" s="282"/>
      <c r="X26" s="282"/>
      <c r="Y26" s="285"/>
      <c r="Z26" s="288">
        <v>0</v>
      </c>
      <c r="AA26" s="288"/>
      <c r="AB26" s="288"/>
      <c r="AC26" s="288"/>
      <c r="AD26" s="294" t="s">
        <v>199</v>
      </c>
      <c r="AE26" s="294"/>
      <c r="AF26" s="294"/>
      <c r="AG26" s="294"/>
      <c r="AH26" s="294"/>
      <c r="AI26" s="294"/>
      <c r="AJ26" s="294"/>
      <c r="AK26" s="294"/>
      <c r="AL26" s="289" t="s">
        <v>199</v>
      </c>
      <c r="AM26" s="291"/>
      <c r="AN26" s="291"/>
      <c r="AO26" s="303"/>
      <c r="AP26" s="306" t="s">
        <v>382</v>
      </c>
      <c r="AQ26" s="308"/>
      <c r="AR26" s="308"/>
      <c r="AS26" s="308"/>
      <c r="AT26" s="308"/>
      <c r="AU26" s="308"/>
      <c r="AV26" s="308"/>
      <c r="AW26" s="308"/>
      <c r="AX26" s="308"/>
      <c r="AY26" s="308"/>
      <c r="AZ26" s="308"/>
      <c r="BA26" s="308"/>
      <c r="BB26" s="308"/>
      <c r="BC26" s="308"/>
      <c r="BD26" s="308"/>
      <c r="BE26" s="308"/>
      <c r="BF26" s="325"/>
      <c r="BG26" s="279" t="s">
        <v>199</v>
      </c>
      <c r="BH26" s="282"/>
      <c r="BI26" s="282"/>
      <c r="BJ26" s="282"/>
      <c r="BK26" s="282"/>
      <c r="BL26" s="282"/>
      <c r="BM26" s="282"/>
      <c r="BN26" s="285"/>
      <c r="BO26" s="288" t="s">
        <v>199</v>
      </c>
      <c r="BP26" s="288"/>
      <c r="BQ26" s="288"/>
      <c r="BR26" s="288"/>
      <c r="BS26" s="294" t="s">
        <v>199</v>
      </c>
      <c r="BT26" s="294"/>
      <c r="BU26" s="294"/>
      <c r="BV26" s="294"/>
      <c r="BW26" s="294"/>
      <c r="BX26" s="294"/>
      <c r="BY26" s="294"/>
      <c r="BZ26" s="294"/>
      <c r="CA26" s="294"/>
      <c r="CB26" s="337"/>
      <c r="CD26" s="263" t="s">
        <v>127</v>
      </c>
      <c r="CE26" s="259"/>
      <c r="CF26" s="259"/>
      <c r="CG26" s="259"/>
      <c r="CH26" s="259"/>
      <c r="CI26" s="259"/>
      <c r="CJ26" s="259"/>
      <c r="CK26" s="259"/>
      <c r="CL26" s="259"/>
      <c r="CM26" s="259"/>
      <c r="CN26" s="259"/>
      <c r="CO26" s="259"/>
      <c r="CP26" s="259"/>
      <c r="CQ26" s="274"/>
      <c r="CR26" s="279">
        <v>3668973</v>
      </c>
      <c r="CS26" s="282"/>
      <c r="CT26" s="282"/>
      <c r="CU26" s="282"/>
      <c r="CV26" s="282"/>
      <c r="CW26" s="282"/>
      <c r="CX26" s="282"/>
      <c r="CY26" s="285"/>
      <c r="CZ26" s="289">
        <v>7.4</v>
      </c>
      <c r="DA26" s="346"/>
      <c r="DB26" s="346"/>
      <c r="DC26" s="349"/>
      <c r="DD26" s="295">
        <v>3356026</v>
      </c>
      <c r="DE26" s="282"/>
      <c r="DF26" s="282"/>
      <c r="DG26" s="282"/>
      <c r="DH26" s="282"/>
      <c r="DI26" s="282"/>
      <c r="DJ26" s="282"/>
      <c r="DK26" s="285"/>
      <c r="DL26" s="295" t="s">
        <v>199</v>
      </c>
      <c r="DM26" s="282"/>
      <c r="DN26" s="282"/>
      <c r="DO26" s="282"/>
      <c r="DP26" s="282"/>
      <c r="DQ26" s="282"/>
      <c r="DR26" s="282"/>
      <c r="DS26" s="282"/>
      <c r="DT26" s="282"/>
      <c r="DU26" s="282"/>
      <c r="DV26" s="285"/>
      <c r="DW26" s="289" t="s">
        <v>199</v>
      </c>
      <c r="DX26" s="346"/>
      <c r="DY26" s="346"/>
      <c r="DZ26" s="346"/>
      <c r="EA26" s="346"/>
      <c r="EB26" s="346"/>
      <c r="EC26" s="371"/>
    </row>
    <row r="27" spans="2:133" ht="11.25" customHeight="1">
      <c r="B27" s="263" t="s">
        <v>82</v>
      </c>
      <c r="C27" s="259"/>
      <c r="D27" s="259"/>
      <c r="E27" s="259"/>
      <c r="F27" s="259"/>
      <c r="G27" s="259"/>
      <c r="H27" s="259"/>
      <c r="I27" s="259"/>
      <c r="J27" s="259"/>
      <c r="K27" s="259"/>
      <c r="L27" s="259"/>
      <c r="M27" s="259"/>
      <c r="N27" s="259"/>
      <c r="O27" s="259"/>
      <c r="P27" s="259"/>
      <c r="Q27" s="274"/>
      <c r="R27" s="279">
        <v>28241277</v>
      </c>
      <c r="S27" s="282"/>
      <c r="T27" s="282"/>
      <c r="U27" s="282"/>
      <c r="V27" s="282"/>
      <c r="W27" s="282"/>
      <c r="X27" s="282"/>
      <c r="Y27" s="285"/>
      <c r="Z27" s="288">
        <v>54.3</v>
      </c>
      <c r="AA27" s="288"/>
      <c r="AB27" s="288"/>
      <c r="AC27" s="288"/>
      <c r="AD27" s="294">
        <v>26553438</v>
      </c>
      <c r="AE27" s="294"/>
      <c r="AF27" s="294"/>
      <c r="AG27" s="294"/>
      <c r="AH27" s="294"/>
      <c r="AI27" s="294"/>
      <c r="AJ27" s="294"/>
      <c r="AK27" s="294"/>
      <c r="AL27" s="289">
        <v>99.400001525878906</v>
      </c>
      <c r="AM27" s="291"/>
      <c r="AN27" s="291"/>
      <c r="AO27" s="303"/>
      <c r="AP27" s="263" t="s">
        <v>384</v>
      </c>
      <c r="AQ27" s="259"/>
      <c r="AR27" s="259"/>
      <c r="AS27" s="259"/>
      <c r="AT27" s="259"/>
      <c r="AU27" s="259"/>
      <c r="AV27" s="259"/>
      <c r="AW27" s="259"/>
      <c r="AX27" s="259"/>
      <c r="AY27" s="259"/>
      <c r="AZ27" s="259"/>
      <c r="BA27" s="259"/>
      <c r="BB27" s="259"/>
      <c r="BC27" s="259"/>
      <c r="BD27" s="259"/>
      <c r="BE27" s="259"/>
      <c r="BF27" s="274"/>
      <c r="BG27" s="279">
        <v>12901347</v>
      </c>
      <c r="BH27" s="282"/>
      <c r="BI27" s="282"/>
      <c r="BJ27" s="282"/>
      <c r="BK27" s="282"/>
      <c r="BL27" s="282"/>
      <c r="BM27" s="282"/>
      <c r="BN27" s="285"/>
      <c r="BO27" s="288">
        <v>100</v>
      </c>
      <c r="BP27" s="288"/>
      <c r="BQ27" s="288"/>
      <c r="BR27" s="288"/>
      <c r="BS27" s="294">
        <v>237821</v>
      </c>
      <c r="BT27" s="294"/>
      <c r="BU27" s="294"/>
      <c r="BV27" s="294"/>
      <c r="BW27" s="294"/>
      <c r="BX27" s="294"/>
      <c r="BY27" s="294"/>
      <c r="BZ27" s="294"/>
      <c r="CA27" s="294"/>
      <c r="CB27" s="337"/>
      <c r="CD27" s="263" t="s">
        <v>223</v>
      </c>
      <c r="CE27" s="259"/>
      <c r="CF27" s="259"/>
      <c r="CG27" s="259"/>
      <c r="CH27" s="259"/>
      <c r="CI27" s="259"/>
      <c r="CJ27" s="259"/>
      <c r="CK27" s="259"/>
      <c r="CL27" s="259"/>
      <c r="CM27" s="259"/>
      <c r="CN27" s="259"/>
      <c r="CO27" s="259"/>
      <c r="CP27" s="259"/>
      <c r="CQ27" s="274"/>
      <c r="CR27" s="279">
        <v>10039869</v>
      </c>
      <c r="CS27" s="324"/>
      <c r="CT27" s="324"/>
      <c r="CU27" s="324"/>
      <c r="CV27" s="324"/>
      <c r="CW27" s="324"/>
      <c r="CX27" s="324"/>
      <c r="CY27" s="343"/>
      <c r="CZ27" s="289">
        <v>20.2</v>
      </c>
      <c r="DA27" s="346"/>
      <c r="DB27" s="346"/>
      <c r="DC27" s="349"/>
      <c r="DD27" s="295">
        <v>2433777</v>
      </c>
      <c r="DE27" s="324"/>
      <c r="DF27" s="324"/>
      <c r="DG27" s="324"/>
      <c r="DH27" s="324"/>
      <c r="DI27" s="324"/>
      <c r="DJ27" s="324"/>
      <c r="DK27" s="343"/>
      <c r="DL27" s="295">
        <v>2395125</v>
      </c>
      <c r="DM27" s="324"/>
      <c r="DN27" s="324"/>
      <c r="DO27" s="324"/>
      <c r="DP27" s="324"/>
      <c r="DQ27" s="324"/>
      <c r="DR27" s="324"/>
      <c r="DS27" s="324"/>
      <c r="DT27" s="324"/>
      <c r="DU27" s="324"/>
      <c r="DV27" s="343"/>
      <c r="DW27" s="289">
        <v>8.4</v>
      </c>
      <c r="DX27" s="346"/>
      <c r="DY27" s="346"/>
      <c r="DZ27" s="346"/>
      <c r="EA27" s="346"/>
      <c r="EB27" s="346"/>
      <c r="EC27" s="371"/>
    </row>
    <row r="28" spans="2:133" ht="11.25" customHeight="1">
      <c r="B28" s="263" t="s">
        <v>386</v>
      </c>
      <c r="C28" s="259"/>
      <c r="D28" s="259"/>
      <c r="E28" s="259"/>
      <c r="F28" s="259"/>
      <c r="G28" s="259"/>
      <c r="H28" s="259"/>
      <c r="I28" s="259"/>
      <c r="J28" s="259"/>
      <c r="K28" s="259"/>
      <c r="L28" s="259"/>
      <c r="M28" s="259"/>
      <c r="N28" s="259"/>
      <c r="O28" s="259"/>
      <c r="P28" s="259"/>
      <c r="Q28" s="274"/>
      <c r="R28" s="279">
        <v>16813</v>
      </c>
      <c r="S28" s="282"/>
      <c r="T28" s="282"/>
      <c r="U28" s="282"/>
      <c r="V28" s="282"/>
      <c r="W28" s="282"/>
      <c r="X28" s="282"/>
      <c r="Y28" s="285"/>
      <c r="Z28" s="288">
        <v>0</v>
      </c>
      <c r="AA28" s="288"/>
      <c r="AB28" s="288"/>
      <c r="AC28" s="288"/>
      <c r="AD28" s="294">
        <v>16813</v>
      </c>
      <c r="AE28" s="294"/>
      <c r="AF28" s="294"/>
      <c r="AG28" s="294"/>
      <c r="AH28" s="294"/>
      <c r="AI28" s="294"/>
      <c r="AJ28" s="294"/>
      <c r="AK28" s="294"/>
      <c r="AL28" s="289">
        <v>0.1</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378</v>
      </c>
      <c r="CE28" s="259"/>
      <c r="CF28" s="259"/>
      <c r="CG28" s="259"/>
      <c r="CH28" s="259"/>
      <c r="CI28" s="259"/>
      <c r="CJ28" s="259"/>
      <c r="CK28" s="259"/>
      <c r="CL28" s="259"/>
      <c r="CM28" s="259"/>
      <c r="CN28" s="259"/>
      <c r="CO28" s="259"/>
      <c r="CP28" s="259"/>
      <c r="CQ28" s="274"/>
      <c r="CR28" s="279">
        <v>7877654</v>
      </c>
      <c r="CS28" s="282"/>
      <c r="CT28" s="282"/>
      <c r="CU28" s="282"/>
      <c r="CV28" s="282"/>
      <c r="CW28" s="282"/>
      <c r="CX28" s="282"/>
      <c r="CY28" s="285"/>
      <c r="CZ28" s="289">
        <v>15.9</v>
      </c>
      <c r="DA28" s="346"/>
      <c r="DB28" s="346"/>
      <c r="DC28" s="349"/>
      <c r="DD28" s="295">
        <v>7824710</v>
      </c>
      <c r="DE28" s="282"/>
      <c r="DF28" s="282"/>
      <c r="DG28" s="282"/>
      <c r="DH28" s="282"/>
      <c r="DI28" s="282"/>
      <c r="DJ28" s="282"/>
      <c r="DK28" s="285"/>
      <c r="DL28" s="295">
        <v>7349995</v>
      </c>
      <c r="DM28" s="282"/>
      <c r="DN28" s="282"/>
      <c r="DO28" s="282"/>
      <c r="DP28" s="282"/>
      <c r="DQ28" s="282"/>
      <c r="DR28" s="282"/>
      <c r="DS28" s="282"/>
      <c r="DT28" s="282"/>
      <c r="DU28" s="282"/>
      <c r="DV28" s="285"/>
      <c r="DW28" s="289">
        <v>25.8</v>
      </c>
      <c r="DX28" s="346"/>
      <c r="DY28" s="346"/>
      <c r="DZ28" s="346"/>
      <c r="EA28" s="346"/>
      <c r="EB28" s="346"/>
      <c r="EC28" s="371"/>
    </row>
    <row r="29" spans="2:133" ht="11.25" customHeight="1">
      <c r="B29" s="263" t="s">
        <v>160</v>
      </c>
      <c r="C29" s="259"/>
      <c r="D29" s="259"/>
      <c r="E29" s="259"/>
      <c r="F29" s="259"/>
      <c r="G29" s="259"/>
      <c r="H29" s="259"/>
      <c r="I29" s="259"/>
      <c r="J29" s="259"/>
      <c r="K29" s="259"/>
      <c r="L29" s="259"/>
      <c r="M29" s="259"/>
      <c r="N29" s="259"/>
      <c r="O29" s="259"/>
      <c r="P29" s="259"/>
      <c r="Q29" s="274"/>
      <c r="R29" s="279">
        <v>233513</v>
      </c>
      <c r="S29" s="282"/>
      <c r="T29" s="282"/>
      <c r="U29" s="282"/>
      <c r="V29" s="282"/>
      <c r="W29" s="282"/>
      <c r="X29" s="282"/>
      <c r="Y29" s="285"/>
      <c r="Z29" s="288">
        <v>0.4</v>
      </c>
      <c r="AA29" s="288"/>
      <c r="AB29" s="288"/>
      <c r="AC29" s="288"/>
      <c r="AD29" s="294" t="s">
        <v>199</v>
      </c>
      <c r="AE29" s="294"/>
      <c r="AF29" s="294"/>
      <c r="AG29" s="294"/>
      <c r="AH29" s="294"/>
      <c r="AI29" s="294"/>
      <c r="AJ29" s="294"/>
      <c r="AK29" s="294"/>
      <c r="AL29" s="289" t="s">
        <v>199</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174</v>
      </c>
      <c r="CE29" s="41"/>
      <c r="CF29" s="263" t="s">
        <v>25</v>
      </c>
      <c r="CG29" s="259"/>
      <c r="CH29" s="259"/>
      <c r="CI29" s="259"/>
      <c r="CJ29" s="259"/>
      <c r="CK29" s="259"/>
      <c r="CL29" s="259"/>
      <c r="CM29" s="259"/>
      <c r="CN29" s="259"/>
      <c r="CO29" s="259"/>
      <c r="CP29" s="259"/>
      <c r="CQ29" s="274"/>
      <c r="CR29" s="279">
        <v>7872806</v>
      </c>
      <c r="CS29" s="324"/>
      <c r="CT29" s="324"/>
      <c r="CU29" s="324"/>
      <c r="CV29" s="324"/>
      <c r="CW29" s="324"/>
      <c r="CX29" s="324"/>
      <c r="CY29" s="343"/>
      <c r="CZ29" s="289">
        <v>15.9</v>
      </c>
      <c r="DA29" s="346"/>
      <c r="DB29" s="346"/>
      <c r="DC29" s="349"/>
      <c r="DD29" s="295">
        <v>7819862</v>
      </c>
      <c r="DE29" s="324"/>
      <c r="DF29" s="324"/>
      <c r="DG29" s="324"/>
      <c r="DH29" s="324"/>
      <c r="DI29" s="324"/>
      <c r="DJ29" s="324"/>
      <c r="DK29" s="343"/>
      <c r="DL29" s="295">
        <v>7345147</v>
      </c>
      <c r="DM29" s="324"/>
      <c r="DN29" s="324"/>
      <c r="DO29" s="324"/>
      <c r="DP29" s="324"/>
      <c r="DQ29" s="324"/>
      <c r="DR29" s="324"/>
      <c r="DS29" s="324"/>
      <c r="DT29" s="324"/>
      <c r="DU29" s="324"/>
      <c r="DV29" s="343"/>
      <c r="DW29" s="289">
        <v>25.8</v>
      </c>
      <c r="DX29" s="346"/>
      <c r="DY29" s="346"/>
      <c r="DZ29" s="346"/>
      <c r="EA29" s="346"/>
      <c r="EB29" s="346"/>
      <c r="EC29" s="371"/>
    </row>
    <row r="30" spans="2:133" ht="11.25" customHeight="1">
      <c r="B30" s="263" t="s">
        <v>310</v>
      </c>
      <c r="C30" s="259"/>
      <c r="D30" s="259"/>
      <c r="E30" s="259"/>
      <c r="F30" s="259"/>
      <c r="G30" s="259"/>
      <c r="H30" s="259"/>
      <c r="I30" s="259"/>
      <c r="J30" s="259"/>
      <c r="K30" s="259"/>
      <c r="L30" s="259"/>
      <c r="M30" s="259"/>
      <c r="N30" s="259"/>
      <c r="O30" s="259"/>
      <c r="P30" s="259"/>
      <c r="Q30" s="274"/>
      <c r="R30" s="279">
        <v>204393</v>
      </c>
      <c r="S30" s="282"/>
      <c r="T30" s="282"/>
      <c r="U30" s="282"/>
      <c r="V30" s="282"/>
      <c r="W30" s="282"/>
      <c r="X30" s="282"/>
      <c r="Y30" s="285"/>
      <c r="Z30" s="288">
        <v>0.4</v>
      </c>
      <c r="AA30" s="288"/>
      <c r="AB30" s="288"/>
      <c r="AC30" s="288"/>
      <c r="AD30" s="294">
        <v>62669</v>
      </c>
      <c r="AE30" s="294"/>
      <c r="AF30" s="294"/>
      <c r="AG30" s="294"/>
      <c r="AH30" s="294"/>
      <c r="AI30" s="294"/>
      <c r="AJ30" s="294"/>
      <c r="AK30" s="294"/>
      <c r="AL30" s="289">
        <v>0.2</v>
      </c>
      <c r="AM30" s="291"/>
      <c r="AN30" s="291"/>
      <c r="AO30" s="303"/>
      <c r="AP30" s="183" t="s">
        <v>311</v>
      </c>
      <c r="AQ30" s="140"/>
      <c r="AR30" s="140"/>
      <c r="AS30" s="140"/>
      <c r="AT30" s="140"/>
      <c r="AU30" s="140"/>
      <c r="AV30" s="140"/>
      <c r="AW30" s="140"/>
      <c r="AX30" s="140"/>
      <c r="AY30" s="140"/>
      <c r="AZ30" s="140"/>
      <c r="BA30" s="140"/>
      <c r="BB30" s="140"/>
      <c r="BC30" s="140"/>
      <c r="BD30" s="140"/>
      <c r="BE30" s="140"/>
      <c r="BF30" s="145"/>
      <c r="BG30" s="183" t="s">
        <v>388</v>
      </c>
      <c r="BH30" s="332"/>
      <c r="BI30" s="332"/>
      <c r="BJ30" s="332"/>
      <c r="BK30" s="332"/>
      <c r="BL30" s="332"/>
      <c r="BM30" s="332"/>
      <c r="BN30" s="332"/>
      <c r="BO30" s="332"/>
      <c r="BP30" s="332"/>
      <c r="BQ30" s="335"/>
      <c r="BR30" s="183" t="s">
        <v>389</v>
      </c>
      <c r="BS30" s="332"/>
      <c r="BT30" s="332"/>
      <c r="BU30" s="332"/>
      <c r="BV30" s="332"/>
      <c r="BW30" s="332"/>
      <c r="BX30" s="332"/>
      <c r="BY30" s="332"/>
      <c r="BZ30" s="332"/>
      <c r="CA30" s="332"/>
      <c r="CB30" s="335"/>
      <c r="CD30" s="135"/>
      <c r="CE30" s="42"/>
      <c r="CF30" s="263" t="s">
        <v>390</v>
      </c>
      <c r="CG30" s="259"/>
      <c r="CH30" s="259"/>
      <c r="CI30" s="259"/>
      <c r="CJ30" s="259"/>
      <c r="CK30" s="259"/>
      <c r="CL30" s="259"/>
      <c r="CM30" s="259"/>
      <c r="CN30" s="259"/>
      <c r="CO30" s="259"/>
      <c r="CP30" s="259"/>
      <c r="CQ30" s="274"/>
      <c r="CR30" s="279">
        <v>7589208</v>
      </c>
      <c r="CS30" s="282"/>
      <c r="CT30" s="282"/>
      <c r="CU30" s="282"/>
      <c r="CV30" s="282"/>
      <c r="CW30" s="282"/>
      <c r="CX30" s="282"/>
      <c r="CY30" s="285"/>
      <c r="CZ30" s="289">
        <v>15.3</v>
      </c>
      <c r="DA30" s="346"/>
      <c r="DB30" s="346"/>
      <c r="DC30" s="349"/>
      <c r="DD30" s="295">
        <v>7541856</v>
      </c>
      <c r="DE30" s="282"/>
      <c r="DF30" s="282"/>
      <c r="DG30" s="282"/>
      <c r="DH30" s="282"/>
      <c r="DI30" s="282"/>
      <c r="DJ30" s="282"/>
      <c r="DK30" s="285"/>
      <c r="DL30" s="295">
        <v>7067141</v>
      </c>
      <c r="DM30" s="282"/>
      <c r="DN30" s="282"/>
      <c r="DO30" s="282"/>
      <c r="DP30" s="282"/>
      <c r="DQ30" s="282"/>
      <c r="DR30" s="282"/>
      <c r="DS30" s="282"/>
      <c r="DT30" s="282"/>
      <c r="DU30" s="282"/>
      <c r="DV30" s="285"/>
      <c r="DW30" s="289">
        <v>24.8</v>
      </c>
      <c r="DX30" s="346"/>
      <c r="DY30" s="346"/>
      <c r="DZ30" s="346"/>
      <c r="EA30" s="346"/>
      <c r="EB30" s="346"/>
      <c r="EC30" s="371"/>
    </row>
    <row r="31" spans="2:133" ht="11.25" customHeight="1">
      <c r="B31" s="263" t="s">
        <v>21</v>
      </c>
      <c r="C31" s="259"/>
      <c r="D31" s="259"/>
      <c r="E31" s="259"/>
      <c r="F31" s="259"/>
      <c r="G31" s="259"/>
      <c r="H31" s="259"/>
      <c r="I31" s="259"/>
      <c r="J31" s="259"/>
      <c r="K31" s="259"/>
      <c r="L31" s="259"/>
      <c r="M31" s="259"/>
      <c r="N31" s="259"/>
      <c r="O31" s="259"/>
      <c r="P31" s="259"/>
      <c r="Q31" s="274"/>
      <c r="R31" s="279">
        <v>357677</v>
      </c>
      <c r="S31" s="282"/>
      <c r="T31" s="282"/>
      <c r="U31" s="282"/>
      <c r="V31" s="282"/>
      <c r="W31" s="282"/>
      <c r="X31" s="282"/>
      <c r="Y31" s="285"/>
      <c r="Z31" s="288">
        <v>0.7</v>
      </c>
      <c r="AA31" s="288"/>
      <c r="AB31" s="288"/>
      <c r="AC31" s="288"/>
      <c r="AD31" s="294" t="s">
        <v>199</v>
      </c>
      <c r="AE31" s="294"/>
      <c r="AF31" s="294"/>
      <c r="AG31" s="294"/>
      <c r="AH31" s="294"/>
      <c r="AI31" s="294"/>
      <c r="AJ31" s="294"/>
      <c r="AK31" s="294"/>
      <c r="AL31" s="289" t="s">
        <v>199</v>
      </c>
      <c r="AM31" s="291"/>
      <c r="AN31" s="291"/>
      <c r="AO31" s="303"/>
      <c r="AP31" s="164" t="s">
        <v>5</v>
      </c>
      <c r="AQ31" s="179"/>
      <c r="AR31" s="179"/>
      <c r="AS31" s="179"/>
      <c r="AT31" s="317" t="s">
        <v>228</v>
      </c>
      <c r="AU31" s="270"/>
      <c r="AV31" s="270"/>
      <c r="AW31" s="270"/>
      <c r="AX31" s="262" t="s">
        <v>271</v>
      </c>
      <c r="AY31" s="270"/>
      <c r="AZ31" s="270"/>
      <c r="BA31" s="270"/>
      <c r="BB31" s="270"/>
      <c r="BC31" s="270"/>
      <c r="BD31" s="270"/>
      <c r="BE31" s="270"/>
      <c r="BF31" s="273"/>
      <c r="BG31" s="329">
        <v>99.7</v>
      </c>
      <c r="BH31" s="333"/>
      <c r="BI31" s="333"/>
      <c r="BJ31" s="333"/>
      <c r="BK31" s="333"/>
      <c r="BL31" s="333"/>
      <c r="BM31" s="300">
        <v>98</v>
      </c>
      <c r="BN31" s="333"/>
      <c r="BO31" s="333"/>
      <c r="BP31" s="333"/>
      <c r="BQ31" s="336"/>
      <c r="BR31" s="329">
        <v>99.5</v>
      </c>
      <c r="BS31" s="333"/>
      <c r="BT31" s="333"/>
      <c r="BU31" s="333"/>
      <c r="BV31" s="333"/>
      <c r="BW31" s="333"/>
      <c r="BX31" s="300">
        <v>97.4</v>
      </c>
      <c r="BY31" s="333"/>
      <c r="BZ31" s="333"/>
      <c r="CA31" s="333"/>
      <c r="CB31" s="336"/>
      <c r="CD31" s="135"/>
      <c r="CE31" s="42"/>
      <c r="CF31" s="263" t="s">
        <v>312</v>
      </c>
      <c r="CG31" s="259"/>
      <c r="CH31" s="259"/>
      <c r="CI31" s="259"/>
      <c r="CJ31" s="259"/>
      <c r="CK31" s="259"/>
      <c r="CL31" s="259"/>
      <c r="CM31" s="259"/>
      <c r="CN31" s="259"/>
      <c r="CO31" s="259"/>
      <c r="CP31" s="259"/>
      <c r="CQ31" s="274"/>
      <c r="CR31" s="279">
        <v>283598</v>
      </c>
      <c r="CS31" s="324"/>
      <c r="CT31" s="324"/>
      <c r="CU31" s="324"/>
      <c r="CV31" s="324"/>
      <c r="CW31" s="324"/>
      <c r="CX31" s="324"/>
      <c r="CY31" s="343"/>
      <c r="CZ31" s="289">
        <v>0.6</v>
      </c>
      <c r="DA31" s="346"/>
      <c r="DB31" s="346"/>
      <c r="DC31" s="349"/>
      <c r="DD31" s="295">
        <v>278006</v>
      </c>
      <c r="DE31" s="324"/>
      <c r="DF31" s="324"/>
      <c r="DG31" s="324"/>
      <c r="DH31" s="324"/>
      <c r="DI31" s="324"/>
      <c r="DJ31" s="324"/>
      <c r="DK31" s="343"/>
      <c r="DL31" s="295">
        <v>278006</v>
      </c>
      <c r="DM31" s="324"/>
      <c r="DN31" s="324"/>
      <c r="DO31" s="324"/>
      <c r="DP31" s="324"/>
      <c r="DQ31" s="324"/>
      <c r="DR31" s="324"/>
      <c r="DS31" s="324"/>
      <c r="DT31" s="324"/>
      <c r="DU31" s="324"/>
      <c r="DV31" s="343"/>
      <c r="DW31" s="289">
        <v>1</v>
      </c>
      <c r="DX31" s="346"/>
      <c r="DY31" s="346"/>
      <c r="DZ31" s="346"/>
      <c r="EA31" s="346"/>
      <c r="EB31" s="346"/>
      <c r="EC31" s="371"/>
    </row>
    <row r="32" spans="2:133" ht="11.25" customHeight="1">
      <c r="B32" s="263" t="s">
        <v>338</v>
      </c>
      <c r="C32" s="259"/>
      <c r="D32" s="259"/>
      <c r="E32" s="259"/>
      <c r="F32" s="259"/>
      <c r="G32" s="259"/>
      <c r="H32" s="259"/>
      <c r="I32" s="259"/>
      <c r="J32" s="259"/>
      <c r="K32" s="259"/>
      <c r="L32" s="259"/>
      <c r="M32" s="259"/>
      <c r="N32" s="259"/>
      <c r="O32" s="259"/>
      <c r="P32" s="259"/>
      <c r="Q32" s="274"/>
      <c r="R32" s="279">
        <v>10213140</v>
      </c>
      <c r="S32" s="282"/>
      <c r="T32" s="282"/>
      <c r="U32" s="282"/>
      <c r="V32" s="282"/>
      <c r="W32" s="282"/>
      <c r="X32" s="282"/>
      <c r="Y32" s="285"/>
      <c r="Z32" s="288">
        <v>19.600000000000001</v>
      </c>
      <c r="AA32" s="288"/>
      <c r="AB32" s="288"/>
      <c r="AC32" s="288"/>
      <c r="AD32" s="294" t="s">
        <v>199</v>
      </c>
      <c r="AE32" s="294"/>
      <c r="AF32" s="294"/>
      <c r="AG32" s="294"/>
      <c r="AH32" s="294"/>
      <c r="AI32" s="294"/>
      <c r="AJ32" s="294"/>
      <c r="AK32" s="294"/>
      <c r="AL32" s="289" t="s">
        <v>199</v>
      </c>
      <c r="AM32" s="291"/>
      <c r="AN32" s="291"/>
      <c r="AO32" s="303"/>
      <c r="AP32" s="307"/>
      <c r="AQ32" s="310"/>
      <c r="AR32" s="310"/>
      <c r="AS32" s="310"/>
      <c r="AT32" s="318"/>
      <c r="AU32" s="259" t="s">
        <v>244</v>
      </c>
      <c r="AV32" s="259"/>
      <c r="AW32" s="259"/>
      <c r="AX32" s="263" t="s">
        <v>288</v>
      </c>
      <c r="AY32" s="259"/>
      <c r="AZ32" s="259"/>
      <c r="BA32" s="259"/>
      <c r="BB32" s="259"/>
      <c r="BC32" s="259"/>
      <c r="BD32" s="259"/>
      <c r="BE32" s="259"/>
      <c r="BF32" s="274"/>
      <c r="BG32" s="330">
        <v>99.8</v>
      </c>
      <c r="BH32" s="324"/>
      <c r="BI32" s="324"/>
      <c r="BJ32" s="324"/>
      <c r="BK32" s="324"/>
      <c r="BL32" s="324"/>
      <c r="BM32" s="291">
        <v>99</v>
      </c>
      <c r="BN32" s="334"/>
      <c r="BO32" s="334"/>
      <c r="BP32" s="334"/>
      <c r="BQ32" s="327"/>
      <c r="BR32" s="330">
        <v>99.7</v>
      </c>
      <c r="BS32" s="324"/>
      <c r="BT32" s="324"/>
      <c r="BU32" s="324"/>
      <c r="BV32" s="324"/>
      <c r="BW32" s="324"/>
      <c r="BX32" s="291">
        <v>98.6</v>
      </c>
      <c r="BY32" s="334"/>
      <c r="BZ32" s="334"/>
      <c r="CA32" s="334"/>
      <c r="CB32" s="327"/>
      <c r="CD32" s="136"/>
      <c r="CE32" s="143"/>
      <c r="CF32" s="263" t="s">
        <v>391</v>
      </c>
      <c r="CG32" s="259"/>
      <c r="CH32" s="259"/>
      <c r="CI32" s="259"/>
      <c r="CJ32" s="259"/>
      <c r="CK32" s="259"/>
      <c r="CL32" s="259"/>
      <c r="CM32" s="259"/>
      <c r="CN32" s="259"/>
      <c r="CO32" s="259"/>
      <c r="CP32" s="259"/>
      <c r="CQ32" s="274"/>
      <c r="CR32" s="279">
        <v>4848</v>
      </c>
      <c r="CS32" s="282"/>
      <c r="CT32" s="282"/>
      <c r="CU32" s="282"/>
      <c r="CV32" s="282"/>
      <c r="CW32" s="282"/>
      <c r="CX32" s="282"/>
      <c r="CY32" s="285"/>
      <c r="CZ32" s="289">
        <v>0</v>
      </c>
      <c r="DA32" s="346"/>
      <c r="DB32" s="346"/>
      <c r="DC32" s="349"/>
      <c r="DD32" s="295">
        <v>4848</v>
      </c>
      <c r="DE32" s="282"/>
      <c r="DF32" s="282"/>
      <c r="DG32" s="282"/>
      <c r="DH32" s="282"/>
      <c r="DI32" s="282"/>
      <c r="DJ32" s="282"/>
      <c r="DK32" s="285"/>
      <c r="DL32" s="295">
        <v>4848</v>
      </c>
      <c r="DM32" s="282"/>
      <c r="DN32" s="282"/>
      <c r="DO32" s="282"/>
      <c r="DP32" s="282"/>
      <c r="DQ32" s="282"/>
      <c r="DR32" s="282"/>
      <c r="DS32" s="282"/>
      <c r="DT32" s="282"/>
      <c r="DU32" s="282"/>
      <c r="DV32" s="285"/>
      <c r="DW32" s="289">
        <v>0</v>
      </c>
      <c r="DX32" s="346"/>
      <c r="DY32" s="346"/>
      <c r="DZ32" s="346"/>
      <c r="EA32" s="346"/>
      <c r="EB32" s="346"/>
      <c r="EC32" s="371"/>
    </row>
    <row r="33" spans="2:133" ht="11.25" customHeight="1">
      <c r="B33" s="264" t="s">
        <v>56</v>
      </c>
      <c r="C33" s="271"/>
      <c r="D33" s="271"/>
      <c r="E33" s="271"/>
      <c r="F33" s="271"/>
      <c r="G33" s="271"/>
      <c r="H33" s="271"/>
      <c r="I33" s="271"/>
      <c r="J33" s="271"/>
      <c r="K33" s="271"/>
      <c r="L33" s="271"/>
      <c r="M33" s="271"/>
      <c r="N33" s="271"/>
      <c r="O33" s="271"/>
      <c r="P33" s="271"/>
      <c r="Q33" s="275"/>
      <c r="R33" s="279" t="s">
        <v>199</v>
      </c>
      <c r="S33" s="282"/>
      <c r="T33" s="282"/>
      <c r="U33" s="282"/>
      <c r="V33" s="282"/>
      <c r="W33" s="282"/>
      <c r="X33" s="282"/>
      <c r="Y33" s="285"/>
      <c r="Z33" s="288" t="s">
        <v>199</v>
      </c>
      <c r="AA33" s="288"/>
      <c r="AB33" s="288"/>
      <c r="AC33" s="288"/>
      <c r="AD33" s="294" t="s">
        <v>199</v>
      </c>
      <c r="AE33" s="294"/>
      <c r="AF33" s="294"/>
      <c r="AG33" s="294"/>
      <c r="AH33" s="294"/>
      <c r="AI33" s="294"/>
      <c r="AJ33" s="294"/>
      <c r="AK33" s="294"/>
      <c r="AL33" s="289" t="s">
        <v>199</v>
      </c>
      <c r="AM33" s="291"/>
      <c r="AN33" s="291"/>
      <c r="AO33" s="303"/>
      <c r="AP33" s="178"/>
      <c r="AQ33" s="180"/>
      <c r="AR33" s="180"/>
      <c r="AS33" s="180"/>
      <c r="AT33" s="319"/>
      <c r="AU33" s="272"/>
      <c r="AV33" s="272"/>
      <c r="AW33" s="272"/>
      <c r="AX33" s="265" t="s">
        <v>162</v>
      </c>
      <c r="AY33" s="272"/>
      <c r="AZ33" s="272"/>
      <c r="BA33" s="272"/>
      <c r="BB33" s="272"/>
      <c r="BC33" s="272"/>
      <c r="BD33" s="272"/>
      <c r="BE33" s="272"/>
      <c r="BF33" s="276"/>
      <c r="BG33" s="331">
        <v>99.6</v>
      </c>
      <c r="BH33" s="323"/>
      <c r="BI33" s="323"/>
      <c r="BJ33" s="323"/>
      <c r="BK33" s="323"/>
      <c r="BL33" s="323"/>
      <c r="BM33" s="301">
        <v>96.9</v>
      </c>
      <c r="BN33" s="323"/>
      <c r="BO33" s="323"/>
      <c r="BP33" s="323"/>
      <c r="BQ33" s="328"/>
      <c r="BR33" s="331">
        <v>99.2</v>
      </c>
      <c r="BS33" s="323"/>
      <c r="BT33" s="323"/>
      <c r="BU33" s="323"/>
      <c r="BV33" s="323"/>
      <c r="BW33" s="323"/>
      <c r="BX33" s="301">
        <v>96.1</v>
      </c>
      <c r="BY33" s="323"/>
      <c r="BZ33" s="323"/>
      <c r="CA33" s="323"/>
      <c r="CB33" s="328"/>
      <c r="CD33" s="263" t="s">
        <v>393</v>
      </c>
      <c r="CE33" s="259"/>
      <c r="CF33" s="259"/>
      <c r="CG33" s="259"/>
      <c r="CH33" s="259"/>
      <c r="CI33" s="259"/>
      <c r="CJ33" s="259"/>
      <c r="CK33" s="259"/>
      <c r="CL33" s="259"/>
      <c r="CM33" s="259"/>
      <c r="CN33" s="259"/>
      <c r="CO33" s="259"/>
      <c r="CP33" s="259"/>
      <c r="CQ33" s="274"/>
      <c r="CR33" s="279">
        <v>18722457</v>
      </c>
      <c r="CS33" s="324"/>
      <c r="CT33" s="324"/>
      <c r="CU33" s="324"/>
      <c r="CV33" s="324"/>
      <c r="CW33" s="324"/>
      <c r="CX33" s="324"/>
      <c r="CY33" s="343"/>
      <c r="CZ33" s="289">
        <v>37.700000000000003</v>
      </c>
      <c r="DA33" s="346"/>
      <c r="DB33" s="346"/>
      <c r="DC33" s="349"/>
      <c r="DD33" s="295">
        <v>12897696</v>
      </c>
      <c r="DE33" s="324"/>
      <c r="DF33" s="324"/>
      <c r="DG33" s="324"/>
      <c r="DH33" s="324"/>
      <c r="DI33" s="324"/>
      <c r="DJ33" s="324"/>
      <c r="DK33" s="343"/>
      <c r="DL33" s="295">
        <v>9744063</v>
      </c>
      <c r="DM33" s="324"/>
      <c r="DN33" s="324"/>
      <c r="DO33" s="324"/>
      <c r="DP33" s="324"/>
      <c r="DQ33" s="324"/>
      <c r="DR33" s="324"/>
      <c r="DS33" s="324"/>
      <c r="DT33" s="324"/>
      <c r="DU33" s="324"/>
      <c r="DV33" s="343"/>
      <c r="DW33" s="289">
        <v>34.200000000000003</v>
      </c>
      <c r="DX33" s="346"/>
      <c r="DY33" s="346"/>
      <c r="DZ33" s="346"/>
      <c r="EA33" s="346"/>
      <c r="EB33" s="346"/>
      <c r="EC33" s="371"/>
    </row>
    <row r="34" spans="2:133" ht="11.25" customHeight="1">
      <c r="B34" s="263" t="s">
        <v>396</v>
      </c>
      <c r="C34" s="259"/>
      <c r="D34" s="259"/>
      <c r="E34" s="259"/>
      <c r="F34" s="259"/>
      <c r="G34" s="259"/>
      <c r="H34" s="259"/>
      <c r="I34" s="259"/>
      <c r="J34" s="259"/>
      <c r="K34" s="259"/>
      <c r="L34" s="259"/>
      <c r="M34" s="259"/>
      <c r="N34" s="259"/>
      <c r="O34" s="259"/>
      <c r="P34" s="259"/>
      <c r="Q34" s="274"/>
      <c r="R34" s="279">
        <v>2884565</v>
      </c>
      <c r="S34" s="282"/>
      <c r="T34" s="282"/>
      <c r="U34" s="282"/>
      <c r="V34" s="282"/>
      <c r="W34" s="282"/>
      <c r="X34" s="282"/>
      <c r="Y34" s="285"/>
      <c r="Z34" s="288">
        <v>5.5</v>
      </c>
      <c r="AA34" s="288"/>
      <c r="AB34" s="288"/>
      <c r="AC34" s="288"/>
      <c r="AD34" s="294" t="s">
        <v>199</v>
      </c>
      <c r="AE34" s="294"/>
      <c r="AF34" s="294"/>
      <c r="AG34" s="294"/>
      <c r="AH34" s="294"/>
      <c r="AI34" s="294"/>
      <c r="AJ34" s="294"/>
      <c r="AK34" s="294"/>
      <c r="AL34" s="289" t="s">
        <v>199</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398</v>
      </c>
      <c r="CE34" s="259"/>
      <c r="CF34" s="259"/>
      <c r="CG34" s="259"/>
      <c r="CH34" s="259"/>
      <c r="CI34" s="259"/>
      <c r="CJ34" s="259"/>
      <c r="CK34" s="259"/>
      <c r="CL34" s="259"/>
      <c r="CM34" s="259"/>
      <c r="CN34" s="259"/>
      <c r="CO34" s="259"/>
      <c r="CP34" s="259"/>
      <c r="CQ34" s="274"/>
      <c r="CR34" s="279">
        <v>6259679</v>
      </c>
      <c r="CS34" s="282"/>
      <c r="CT34" s="282"/>
      <c r="CU34" s="282"/>
      <c r="CV34" s="282"/>
      <c r="CW34" s="282"/>
      <c r="CX34" s="282"/>
      <c r="CY34" s="285"/>
      <c r="CZ34" s="289">
        <v>12.6</v>
      </c>
      <c r="DA34" s="346"/>
      <c r="DB34" s="346"/>
      <c r="DC34" s="349"/>
      <c r="DD34" s="295">
        <v>4633891</v>
      </c>
      <c r="DE34" s="282"/>
      <c r="DF34" s="282"/>
      <c r="DG34" s="282"/>
      <c r="DH34" s="282"/>
      <c r="DI34" s="282"/>
      <c r="DJ34" s="282"/>
      <c r="DK34" s="285"/>
      <c r="DL34" s="295">
        <v>4107301</v>
      </c>
      <c r="DM34" s="282"/>
      <c r="DN34" s="282"/>
      <c r="DO34" s="282"/>
      <c r="DP34" s="282"/>
      <c r="DQ34" s="282"/>
      <c r="DR34" s="282"/>
      <c r="DS34" s="282"/>
      <c r="DT34" s="282"/>
      <c r="DU34" s="282"/>
      <c r="DV34" s="285"/>
      <c r="DW34" s="289">
        <v>14.4</v>
      </c>
      <c r="DX34" s="346"/>
      <c r="DY34" s="346"/>
      <c r="DZ34" s="346"/>
      <c r="EA34" s="346"/>
      <c r="EB34" s="346"/>
      <c r="EC34" s="371"/>
    </row>
    <row r="35" spans="2:133" ht="11.25" customHeight="1">
      <c r="B35" s="263" t="s">
        <v>220</v>
      </c>
      <c r="C35" s="259"/>
      <c r="D35" s="259"/>
      <c r="E35" s="259"/>
      <c r="F35" s="259"/>
      <c r="G35" s="259"/>
      <c r="H35" s="259"/>
      <c r="I35" s="259"/>
      <c r="J35" s="259"/>
      <c r="K35" s="259"/>
      <c r="L35" s="259"/>
      <c r="M35" s="259"/>
      <c r="N35" s="259"/>
      <c r="O35" s="259"/>
      <c r="P35" s="259"/>
      <c r="Q35" s="274"/>
      <c r="R35" s="279">
        <v>118823</v>
      </c>
      <c r="S35" s="282"/>
      <c r="T35" s="282"/>
      <c r="U35" s="282"/>
      <c r="V35" s="282"/>
      <c r="W35" s="282"/>
      <c r="X35" s="282"/>
      <c r="Y35" s="285"/>
      <c r="Z35" s="288">
        <v>0.2</v>
      </c>
      <c r="AA35" s="288"/>
      <c r="AB35" s="288"/>
      <c r="AC35" s="288"/>
      <c r="AD35" s="294">
        <v>51244</v>
      </c>
      <c r="AE35" s="294"/>
      <c r="AF35" s="294"/>
      <c r="AG35" s="294"/>
      <c r="AH35" s="294"/>
      <c r="AI35" s="294"/>
      <c r="AJ35" s="294"/>
      <c r="AK35" s="294"/>
      <c r="AL35" s="289">
        <v>0.2</v>
      </c>
      <c r="AM35" s="291"/>
      <c r="AN35" s="291"/>
      <c r="AO35" s="303"/>
      <c r="AP35" s="96"/>
      <c r="AQ35" s="183" t="s">
        <v>400</v>
      </c>
      <c r="AR35" s="140"/>
      <c r="AS35" s="140"/>
      <c r="AT35" s="140"/>
      <c r="AU35" s="140"/>
      <c r="AV35" s="140"/>
      <c r="AW35" s="140"/>
      <c r="AX35" s="140"/>
      <c r="AY35" s="140"/>
      <c r="AZ35" s="140"/>
      <c r="BA35" s="140"/>
      <c r="BB35" s="140"/>
      <c r="BC35" s="140"/>
      <c r="BD35" s="140"/>
      <c r="BE35" s="140"/>
      <c r="BF35" s="145"/>
      <c r="BG35" s="183" t="s">
        <v>207</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402</v>
      </c>
      <c r="CE35" s="259"/>
      <c r="CF35" s="259"/>
      <c r="CG35" s="259"/>
      <c r="CH35" s="259"/>
      <c r="CI35" s="259"/>
      <c r="CJ35" s="259"/>
      <c r="CK35" s="259"/>
      <c r="CL35" s="259"/>
      <c r="CM35" s="259"/>
      <c r="CN35" s="259"/>
      <c r="CO35" s="259"/>
      <c r="CP35" s="259"/>
      <c r="CQ35" s="274"/>
      <c r="CR35" s="279">
        <v>1205600</v>
      </c>
      <c r="CS35" s="324"/>
      <c r="CT35" s="324"/>
      <c r="CU35" s="324"/>
      <c r="CV35" s="324"/>
      <c r="CW35" s="324"/>
      <c r="CX35" s="324"/>
      <c r="CY35" s="343"/>
      <c r="CZ35" s="289">
        <v>2.4</v>
      </c>
      <c r="DA35" s="346"/>
      <c r="DB35" s="346"/>
      <c r="DC35" s="349"/>
      <c r="DD35" s="295">
        <v>1096446</v>
      </c>
      <c r="DE35" s="324"/>
      <c r="DF35" s="324"/>
      <c r="DG35" s="324"/>
      <c r="DH35" s="324"/>
      <c r="DI35" s="324"/>
      <c r="DJ35" s="324"/>
      <c r="DK35" s="343"/>
      <c r="DL35" s="295">
        <v>1075000</v>
      </c>
      <c r="DM35" s="324"/>
      <c r="DN35" s="324"/>
      <c r="DO35" s="324"/>
      <c r="DP35" s="324"/>
      <c r="DQ35" s="324"/>
      <c r="DR35" s="324"/>
      <c r="DS35" s="324"/>
      <c r="DT35" s="324"/>
      <c r="DU35" s="324"/>
      <c r="DV35" s="343"/>
      <c r="DW35" s="289">
        <v>3.8</v>
      </c>
      <c r="DX35" s="346"/>
      <c r="DY35" s="346"/>
      <c r="DZ35" s="346"/>
      <c r="EA35" s="346"/>
      <c r="EB35" s="346"/>
      <c r="EC35" s="371"/>
    </row>
    <row r="36" spans="2:133" ht="11.25" customHeight="1">
      <c r="B36" s="263" t="s">
        <v>150</v>
      </c>
      <c r="C36" s="259"/>
      <c r="D36" s="259"/>
      <c r="E36" s="259"/>
      <c r="F36" s="259"/>
      <c r="G36" s="259"/>
      <c r="H36" s="259"/>
      <c r="I36" s="259"/>
      <c r="J36" s="259"/>
      <c r="K36" s="259"/>
      <c r="L36" s="259"/>
      <c r="M36" s="259"/>
      <c r="N36" s="259"/>
      <c r="O36" s="259"/>
      <c r="P36" s="259"/>
      <c r="Q36" s="274"/>
      <c r="R36" s="279">
        <v>1614422</v>
      </c>
      <c r="S36" s="282"/>
      <c r="T36" s="282"/>
      <c r="U36" s="282"/>
      <c r="V36" s="282"/>
      <c r="W36" s="282"/>
      <c r="X36" s="282"/>
      <c r="Y36" s="285"/>
      <c r="Z36" s="288">
        <v>3.1</v>
      </c>
      <c r="AA36" s="288"/>
      <c r="AB36" s="288"/>
      <c r="AC36" s="288"/>
      <c r="AD36" s="294" t="s">
        <v>199</v>
      </c>
      <c r="AE36" s="294"/>
      <c r="AF36" s="294"/>
      <c r="AG36" s="294"/>
      <c r="AH36" s="294"/>
      <c r="AI36" s="294"/>
      <c r="AJ36" s="294"/>
      <c r="AK36" s="294"/>
      <c r="AL36" s="289" t="s">
        <v>199</v>
      </c>
      <c r="AM36" s="291"/>
      <c r="AN36" s="291"/>
      <c r="AO36" s="303"/>
      <c r="AP36" s="96"/>
      <c r="AQ36" s="311" t="s">
        <v>384</v>
      </c>
      <c r="AR36" s="314"/>
      <c r="AS36" s="314"/>
      <c r="AT36" s="314"/>
      <c r="AU36" s="314"/>
      <c r="AV36" s="314"/>
      <c r="AW36" s="314"/>
      <c r="AX36" s="314"/>
      <c r="AY36" s="320"/>
      <c r="AZ36" s="278">
        <v>4878230</v>
      </c>
      <c r="BA36" s="281"/>
      <c r="BB36" s="281"/>
      <c r="BC36" s="281"/>
      <c r="BD36" s="281"/>
      <c r="BE36" s="281"/>
      <c r="BF36" s="326"/>
      <c r="BG36" s="262" t="s">
        <v>404</v>
      </c>
      <c r="BH36" s="270"/>
      <c r="BI36" s="270"/>
      <c r="BJ36" s="270"/>
      <c r="BK36" s="270"/>
      <c r="BL36" s="270"/>
      <c r="BM36" s="270"/>
      <c r="BN36" s="270"/>
      <c r="BO36" s="270"/>
      <c r="BP36" s="270"/>
      <c r="BQ36" s="270"/>
      <c r="BR36" s="270"/>
      <c r="BS36" s="270"/>
      <c r="BT36" s="270"/>
      <c r="BU36" s="273"/>
      <c r="BV36" s="278">
        <v>138863</v>
      </c>
      <c r="BW36" s="281"/>
      <c r="BX36" s="281"/>
      <c r="BY36" s="281"/>
      <c r="BZ36" s="281"/>
      <c r="CA36" s="281"/>
      <c r="CB36" s="326"/>
      <c r="CD36" s="263" t="s">
        <v>28</v>
      </c>
      <c r="CE36" s="259"/>
      <c r="CF36" s="259"/>
      <c r="CG36" s="259"/>
      <c r="CH36" s="259"/>
      <c r="CI36" s="259"/>
      <c r="CJ36" s="259"/>
      <c r="CK36" s="259"/>
      <c r="CL36" s="259"/>
      <c r="CM36" s="259"/>
      <c r="CN36" s="259"/>
      <c r="CO36" s="259"/>
      <c r="CP36" s="259"/>
      <c r="CQ36" s="274"/>
      <c r="CR36" s="279">
        <v>5274496</v>
      </c>
      <c r="CS36" s="282"/>
      <c r="CT36" s="282"/>
      <c r="CU36" s="282"/>
      <c r="CV36" s="282"/>
      <c r="CW36" s="282"/>
      <c r="CX36" s="282"/>
      <c r="CY36" s="285"/>
      <c r="CZ36" s="289">
        <v>10.6</v>
      </c>
      <c r="DA36" s="346"/>
      <c r="DB36" s="346"/>
      <c r="DC36" s="349"/>
      <c r="DD36" s="295">
        <v>4524997</v>
      </c>
      <c r="DE36" s="282"/>
      <c r="DF36" s="282"/>
      <c r="DG36" s="282"/>
      <c r="DH36" s="282"/>
      <c r="DI36" s="282"/>
      <c r="DJ36" s="282"/>
      <c r="DK36" s="285"/>
      <c r="DL36" s="295">
        <v>2010059</v>
      </c>
      <c r="DM36" s="282"/>
      <c r="DN36" s="282"/>
      <c r="DO36" s="282"/>
      <c r="DP36" s="282"/>
      <c r="DQ36" s="282"/>
      <c r="DR36" s="282"/>
      <c r="DS36" s="282"/>
      <c r="DT36" s="282"/>
      <c r="DU36" s="282"/>
      <c r="DV36" s="285"/>
      <c r="DW36" s="289">
        <v>7.1</v>
      </c>
      <c r="DX36" s="346"/>
      <c r="DY36" s="346"/>
      <c r="DZ36" s="346"/>
      <c r="EA36" s="346"/>
      <c r="EB36" s="346"/>
      <c r="EC36" s="371"/>
    </row>
    <row r="37" spans="2:133" ht="11.25" customHeight="1">
      <c r="B37" s="263" t="s">
        <v>405</v>
      </c>
      <c r="C37" s="259"/>
      <c r="D37" s="259"/>
      <c r="E37" s="259"/>
      <c r="F37" s="259"/>
      <c r="G37" s="259"/>
      <c r="H37" s="259"/>
      <c r="I37" s="259"/>
      <c r="J37" s="259"/>
      <c r="K37" s="259"/>
      <c r="L37" s="259"/>
      <c r="M37" s="259"/>
      <c r="N37" s="259"/>
      <c r="O37" s="259"/>
      <c r="P37" s="259"/>
      <c r="Q37" s="274"/>
      <c r="R37" s="279">
        <v>1147015</v>
      </c>
      <c r="S37" s="282"/>
      <c r="T37" s="282"/>
      <c r="U37" s="282"/>
      <c r="V37" s="282"/>
      <c r="W37" s="282"/>
      <c r="X37" s="282"/>
      <c r="Y37" s="285"/>
      <c r="Z37" s="288">
        <v>2.2000000000000002</v>
      </c>
      <c r="AA37" s="288"/>
      <c r="AB37" s="288"/>
      <c r="AC37" s="288"/>
      <c r="AD37" s="294" t="s">
        <v>199</v>
      </c>
      <c r="AE37" s="294"/>
      <c r="AF37" s="294"/>
      <c r="AG37" s="294"/>
      <c r="AH37" s="294"/>
      <c r="AI37" s="294"/>
      <c r="AJ37" s="294"/>
      <c r="AK37" s="294"/>
      <c r="AL37" s="289" t="s">
        <v>199</v>
      </c>
      <c r="AM37" s="291"/>
      <c r="AN37" s="291"/>
      <c r="AO37" s="303"/>
      <c r="AQ37" s="312" t="s">
        <v>406</v>
      </c>
      <c r="AR37" s="315"/>
      <c r="AS37" s="315"/>
      <c r="AT37" s="315"/>
      <c r="AU37" s="315"/>
      <c r="AV37" s="315"/>
      <c r="AW37" s="315"/>
      <c r="AX37" s="315"/>
      <c r="AY37" s="321"/>
      <c r="AZ37" s="279">
        <v>1543067</v>
      </c>
      <c r="BA37" s="282"/>
      <c r="BB37" s="282"/>
      <c r="BC37" s="282"/>
      <c r="BD37" s="324"/>
      <c r="BE37" s="324"/>
      <c r="BF37" s="327"/>
      <c r="BG37" s="263" t="s">
        <v>407</v>
      </c>
      <c r="BH37" s="259"/>
      <c r="BI37" s="259"/>
      <c r="BJ37" s="259"/>
      <c r="BK37" s="259"/>
      <c r="BL37" s="259"/>
      <c r="BM37" s="259"/>
      <c r="BN37" s="259"/>
      <c r="BO37" s="259"/>
      <c r="BP37" s="259"/>
      <c r="BQ37" s="259"/>
      <c r="BR37" s="259"/>
      <c r="BS37" s="259"/>
      <c r="BT37" s="259"/>
      <c r="BU37" s="274"/>
      <c r="BV37" s="279">
        <v>62988</v>
      </c>
      <c r="BW37" s="282"/>
      <c r="BX37" s="282"/>
      <c r="BY37" s="282"/>
      <c r="BZ37" s="282"/>
      <c r="CA37" s="282"/>
      <c r="CB37" s="338"/>
      <c r="CD37" s="263" t="s">
        <v>164</v>
      </c>
      <c r="CE37" s="259"/>
      <c r="CF37" s="259"/>
      <c r="CG37" s="259"/>
      <c r="CH37" s="259"/>
      <c r="CI37" s="259"/>
      <c r="CJ37" s="259"/>
      <c r="CK37" s="259"/>
      <c r="CL37" s="259"/>
      <c r="CM37" s="259"/>
      <c r="CN37" s="259"/>
      <c r="CO37" s="259"/>
      <c r="CP37" s="259"/>
      <c r="CQ37" s="274"/>
      <c r="CR37" s="279">
        <v>195557</v>
      </c>
      <c r="CS37" s="324"/>
      <c r="CT37" s="324"/>
      <c r="CU37" s="324"/>
      <c r="CV37" s="324"/>
      <c r="CW37" s="324"/>
      <c r="CX37" s="324"/>
      <c r="CY37" s="343"/>
      <c r="CZ37" s="289">
        <v>0.4</v>
      </c>
      <c r="DA37" s="346"/>
      <c r="DB37" s="346"/>
      <c r="DC37" s="349"/>
      <c r="DD37" s="295">
        <v>171255</v>
      </c>
      <c r="DE37" s="324"/>
      <c r="DF37" s="324"/>
      <c r="DG37" s="324"/>
      <c r="DH37" s="324"/>
      <c r="DI37" s="324"/>
      <c r="DJ37" s="324"/>
      <c r="DK37" s="343"/>
      <c r="DL37" s="295">
        <v>116796</v>
      </c>
      <c r="DM37" s="324"/>
      <c r="DN37" s="324"/>
      <c r="DO37" s="324"/>
      <c r="DP37" s="324"/>
      <c r="DQ37" s="324"/>
      <c r="DR37" s="324"/>
      <c r="DS37" s="324"/>
      <c r="DT37" s="324"/>
      <c r="DU37" s="324"/>
      <c r="DV37" s="343"/>
      <c r="DW37" s="289">
        <v>0.4</v>
      </c>
      <c r="DX37" s="346"/>
      <c r="DY37" s="346"/>
      <c r="DZ37" s="346"/>
      <c r="EA37" s="346"/>
      <c r="EB37" s="346"/>
      <c r="EC37" s="371"/>
    </row>
    <row r="38" spans="2:133" ht="11.25" customHeight="1">
      <c r="B38" s="263" t="s">
        <v>289</v>
      </c>
      <c r="C38" s="259"/>
      <c r="D38" s="259"/>
      <c r="E38" s="259"/>
      <c r="F38" s="259"/>
      <c r="G38" s="259"/>
      <c r="H38" s="259"/>
      <c r="I38" s="259"/>
      <c r="J38" s="259"/>
      <c r="K38" s="259"/>
      <c r="L38" s="259"/>
      <c r="M38" s="259"/>
      <c r="N38" s="259"/>
      <c r="O38" s="259"/>
      <c r="P38" s="259"/>
      <c r="Q38" s="274"/>
      <c r="R38" s="279">
        <v>585453</v>
      </c>
      <c r="S38" s="282"/>
      <c r="T38" s="282"/>
      <c r="U38" s="282"/>
      <c r="V38" s="282"/>
      <c r="W38" s="282"/>
      <c r="X38" s="282"/>
      <c r="Y38" s="285"/>
      <c r="Z38" s="288">
        <v>1.1000000000000001</v>
      </c>
      <c r="AA38" s="288"/>
      <c r="AB38" s="288"/>
      <c r="AC38" s="288"/>
      <c r="AD38" s="294" t="s">
        <v>199</v>
      </c>
      <c r="AE38" s="294"/>
      <c r="AF38" s="294"/>
      <c r="AG38" s="294"/>
      <c r="AH38" s="294"/>
      <c r="AI38" s="294"/>
      <c r="AJ38" s="294"/>
      <c r="AK38" s="294"/>
      <c r="AL38" s="289" t="s">
        <v>199</v>
      </c>
      <c r="AM38" s="291"/>
      <c r="AN38" s="291"/>
      <c r="AO38" s="303"/>
      <c r="AQ38" s="312" t="s">
        <v>304</v>
      </c>
      <c r="AR38" s="315"/>
      <c r="AS38" s="315"/>
      <c r="AT38" s="315"/>
      <c r="AU38" s="315"/>
      <c r="AV38" s="315"/>
      <c r="AW38" s="315"/>
      <c r="AX38" s="315"/>
      <c r="AY38" s="321"/>
      <c r="AZ38" s="279">
        <v>101153</v>
      </c>
      <c r="BA38" s="282"/>
      <c r="BB38" s="282"/>
      <c r="BC38" s="282"/>
      <c r="BD38" s="324"/>
      <c r="BE38" s="324"/>
      <c r="BF38" s="327"/>
      <c r="BG38" s="263" t="s">
        <v>409</v>
      </c>
      <c r="BH38" s="259"/>
      <c r="BI38" s="259"/>
      <c r="BJ38" s="259"/>
      <c r="BK38" s="259"/>
      <c r="BL38" s="259"/>
      <c r="BM38" s="259"/>
      <c r="BN38" s="259"/>
      <c r="BO38" s="259"/>
      <c r="BP38" s="259"/>
      <c r="BQ38" s="259"/>
      <c r="BR38" s="259"/>
      <c r="BS38" s="259"/>
      <c r="BT38" s="259"/>
      <c r="BU38" s="274"/>
      <c r="BV38" s="279">
        <v>11723</v>
      </c>
      <c r="BW38" s="282"/>
      <c r="BX38" s="282"/>
      <c r="BY38" s="282"/>
      <c r="BZ38" s="282"/>
      <c r="CA38" s="282"/>
      <c r="CB38" s="338"/>
      <c r="CD38" s="263" t="s">
        <v>410</v>
      </c>
      <c r="CE38" s="259"/>
      <c r="CF38" s="259"/>
      <c r="CG38" s="259"/>
      <c r="CH38" s="259"/>
      <c r="CI38" s="259"/>
      <c r="CJ38" s="259"/>
      <c r="CK38" s="259"/>
      <c r="CL38" s="259"/>
      <c r="CM38" s="259"/>
      <c r="CN38" s="259"/>
      <c r="CO38" s="259"/>
      <c r="CP38" s="259"/>
      <c r="CQ38" s="274"/>
      <c r="CR38" s="279">
        <v>3234010</v>
      </c>
      <c r="CS38" s="282"/>
      <c r="CT38" s="282"/>
      <c r="CU38" s="282"/>
      <c r="CV38" s="282"/>
      <c r="CW38" s="282"/>
      <c r="CX38" s="282"/>
      <c r="CY38" s="285"/>
      <c r="CZ38" s="289">
        <v>6.5</v>
      </c>
      <c r="DA38" s="346"/>
      <c r="DB38" s="346"/>
      <c r="DC38" s="349"/>
      <c r="DD38" s="295">
        <v>2636530</v>
      </c>
      <c r="DE38" s="282"/>
      <c r="DF38" s="282"/>
      <c r="DG38" s="282"/>
      <c r="DH38" s="282"/>
      <c r="DI38" s="282"/>
      <c r="DJ38" s="282"/>
      <c r="DK38" s="285"/>
      <c r="DL38" s="295">
        <v>2551703</v>
      </c>
      <c r="DM38" s="282"/>
      <c r="DN38" s="282"/>
      <c r="DO38" s="282"/>
      <c r="DP38" s="282"/>
      <c r="DQ38" s="282"/>
      <c r="DR38" s="282"/>
      <c r="DS38" s="282"/>
      <c r="DT38" s="282"/>
      <c r="DU38" s="282"/>
      <c r="DV38" s="285"/>
      <c r="DW38" s="289">
        <v>9</v>
      </c>
      <c r="DX38" s="346"/>
      <c r="DY38" s="346"/>
      <c r="DZ38" s="346"/>
      <c r="EA38" s="346"/>
      <c r="EB38" s="346"/>
      <c r="EC38" s="371"/>
    </row>
    <row r="39" spans="2:133" ht="11.25" customHeight="1">
      <c r="B39" s="263" t="s">
        <v>394</v>
      </c>
      <c r="C39" s="259"/>
      <c r="D39" s="259"/>
      <c r="E39" s="259"/>
      <c r="F39" s="259"/>
      <c r="G39" s="259"/>
      <c r="H39" s="259"/>
      <c r="I39" s="259"/>
      <c r="J39" s="259"/>
      <c r="K39" s="259"/>
      <c r="L39" s="259"/>
      <c r="M39" s="259"/>
      <c r="N39" s="259"/>
      <c r="O39" s="259"/>
      <c r="P39" s="259"/>
      <c r="Q39" s="274"/>
      <c r="R39" s="279">
        <v>1376181</v>
      </c>
      <c r="S39" s="282"/>
      <c r="T39" s="282"/>
      <c r="U39" s="282"/>
      <c r="V39" s="282"/>
      <c r="W39" s="282"/>
      <c r="X39" s="282"/>
      <c r="Y39" s="285"/>
      <c r="Z39" s="288">
        <v>2.6</v>
      </c>
      <c r="AA39" s="288"/>
      <c r="AB39" s="288"/>
      <c r="AC39" s="288"/>
      <c r="AD39" s="294">
        <v>40046</v>
      </c>
      <c r="AE39" s="294"/>
      <c r="AF39" s="294"/>
      <c r="AG39" s="294"/>
      <c r="AH39" s="294"/>
      <c r="AI39" s="294"/>
      <c r="AJ39" s="294"/>
      <c r="AK39" s="294"/>
      <c r="AL39" s="289">
        <v>0.1</v>
      </c>
      <c r="AM39" s="291"/>
      <c r="AN39" s="291"/>
      <c r="AO39" s="303"/>
      <c r="AQ39" s="312" t="s">
        <v>411</v>
      </c>
      <c r="AR39" s="315"/>
      <c r="AS39" s="315"/>
      <c r="AT39" s="315"/>
      <c r="AU39" s="315"/>
      <c r="AV39" s="315"/>
      <c r="AW39" s="315"/>
      <c r="AX39" s="315"/>
      <c r="AY39" s="321"/>
      <c r="AZ39" s="279" t="s">
        <v>199</v>
      </c>
      <c r="BA39" s="282"/>
      <c r="BB39" s="282"/>
      <c r="BC39" s="282"/>
      <c r="BD39" s="324"/>
      <c r="BE39" s="324"/>
      <c r="BF39" s="327"/>
      <c r="BG39" s="263" t="s">
        <v>331</v>
      </c>
      <c r="BH39" s="259"/>
      <c r="BI39" s="259"/>
      <c r="BJ39" s="259"/>
      <c r="BK39" s="259"/>
      <c r="BL39" s="259"/>
      <c r="BM39" s="259"/>
      <c r="BN39" s="259"/>
      <c r="BO39" s="259"/>
      <c r="BP39" s="259"/>
      <c r="BQ39" s="259"/>
      <c r="BR39" s="259"/>
      <c r="BS39" s="259"/>
      <c r="BT39" s="259"/>
      <c r="BU39" s="274"/>
      <c r="BV39" s="279">
        <v>18278</v>
      </c>
      <c r="BW39" s="282"/>
      <c r="BX39" s="282"/>
      <c r="BY39" s="282"/>
      <c r="BZ39" s="282"/>
      <c r="CA39" s="282"/>
      <c r="CB39" s="338"/>
      <c r="CD39" s="263" t="s">
        <v>412</v>
      </c>
      <c r="CE39" s="259"/>
      <c r="CF39" s="259"/>
      <c r="CG39" s="259"/>
      <c r="CH39" s="259"/>
      <c r="CI39" s="259"/>
      <c r="CJ39" s="259"/>
      <c r="CK39" s="259"/>
      <c r="CL39" s="259"/>
      <c r="CM39" s="259"/>
      <c r="CN39" s="259"/>
      <c r="CO39" s="259"/>
      <c r="CP39" s="259"/>
      <c r="CQ39" s="274"/>
      <c r="CR39" s="279">
        <v>1598549</v>
      </c>
      <c r="CS39" s="324"/>
      <c r="CT39" s="324"/>
      <c r="CU39" s="324"/>
      <c r="CV39" s="324"/>
      <c r="CW39" s="324"/>
      <c r="CX39" s="324"/>
      <c r="CY39" s="343"/>
      <c r="CZ39" s="289">
        <v>3.2</v>
      </c>
      <c r="DA39" s="346"/>
      <c r="DB39" s="346"/>
      <c r="DC39" s="349"/>
      <c r="DD39" s="295">
        <v>1000</v>
      </c>
      <c r="DE39" s="324"/>
      <c r="DF39" s="324"/>
      <c r="DG39" s="324"/>
      <c r="DH39" s="324"/>
      <c r="DI39" s="324"/>
      <c r="DJ39" s="324"/>
      <c r="DK39" s="343"/>
      <c r="DL39" s="295" t="s">
        <v>199</v>
      </c>
      <c r="DM39" s="324"/>
      <c r="DN39" s="324"/>
      <c r="DO39" s="324"/>
      <c r="DP39" s="324"/>
      <c r="DQ39" s="324"/>
      <c r="DR39" s="324"/>
      <c r="DS39" s="324"/>
      <c r="DT39" s="324"/>
      <c r="DU39" s="324"/>
      <c r="DV39" s="343"/>
      <c r="DW39" s="289" t="s">
        <v>199</v>
      </c>
      <c r="DX39" s="346"/>
      <c r="DY39" s="346"/>
      <c r="DZ39" s="346"/>
      <c r="EA39" s="346"/>
      <c r="EB39" s="346"/>
      <c r="EC39" s="371"/>
    </row>
    <row r="40" spans="2:133" ht="11.25" customHeight="1">
      <c r="B40" s="263" t="s">
        <v>416</v>
      </c>
      <c r="C40" s="259"/>
      <c r="D40" s="259"/>
      <c r="E40" s="259"/>
      <c r="F40" s="259"/>
      <c r="G40" s="259"/>
      <c r="H40" s="259"/>
      <c r="I40" s="259"/>
      <c r="J40" s="259"/>
      <c r="K40" s="259"/>
      <c r="L40" s="259"/>
      <c r="M40" s="259"/>
      <c r="N40" s="259"/>
      <c r="O40" s="259"/>
      <c r="P40" s="259"/>
      <c r="Q40" s="274"/>
      <c r="R40" s="279">
        <v>5042538</v>
      </c>
      <c r="S40" s="282"/>
      <c r="T40" s="282"/>
      <c r="U40" s="282"/>
      <c r="V40" s="282"/>
      <c r="W40" s="282"/>
      <c r="X40" s="282"/>
      <c r="Y40" s="285"/>
      <c r="Z40" s="288">
        <v>9.6999999999999993</v>
      </c>
      <c r="AA40" s="288"/>
      <c r="AB40" s="288"/>
      <c r="AC40" s="288"/>
      <c r="AD40" s="294" t="s">
        <v>199</v>
      </c>
      <c r="AE40" s="294"/>
      <c r="AF40" s="294"/>
      <c r="AG40" s="294"/>
      <c r="AH40" s="294"/>
      <c r="AI40" s="294"/>
      <c r="AJ40" s="294"/>
      <c r="AK40" s="294"/>
      <c r="AL40" s="289" t="s">
        <v>199</v>
      </c>
      <c r="AM40" s="291"/>
      <c r="AN40" s="291"/>
      <c r="AO40" s="303"/>
      <c r="AQ40" s="312" t="s">
        <v>19</v>
      </c>
      <c r="AR40" s="315"/>
      <c r="AS40" s="315"/>
      <c r="AT40" s="315"/>
      <c r="AU40" s="315"/>
      <c r="AV40" s="315"/>
      <c r="AW40" s="315"/>
      <c r="AX40" s="315"/>
      <c r="AY40" s="321"/>
      <c r="AZ40" s="279" t="s">
        <v>199</v>
      </c>
      <c r="BA40" s="282"/>
      <c r="BB40" s="282"/>
      <c r="BC40" s="282"/>
      <c r="BD40" s="324"/>
      <c r="BE40" s="324"/>
      <c r="BF40" s="327"/>
      <c r="BG40" s="307" t="s">
        <v>417</v>
      </c>
      <c r="BH40" s="310"/>
      <c r="BI40" s="310"/>
      <c r="BJ40" s="310"/>
      <c r="BK40" s="310"/>
      <c r="BL40" s="310"/>
      <c r="BM40" s="259" t="s">
        <v>418</v>
      </c>
      <c r="BN40" s="259"/>
      <c r="BO40" s="259"/>
      <c r="BP40" s="259"/>
      <c r="BQ40" s="259"/>
      <c r="BR40" s="259"/>
      <c r="BS40" s="259"/>
      <c r="BT40" s="259"/>
      <c r="BU40" s="274"/>
      <c r="BV40" s="279">
        <v>90</v>
      </c>
      <c r="BW40" s="282"/>
      <c r="BX40" s="282"/>
      <c r="BY40" s="282"/>
      <c r="BZ40" s="282"/>
      <c r="CA40" s="282"/>
      <c r="CB40" s="338"/>
      <c r="CD40" s="263" t="s">
        <v>368</v>
      </c>
      <c r="CE40" s="259"/>
      <c r="CF40" s="259"/>
      <c r="CG40" s="259"/>
      <c r="CH40" s="259"/>
      <c r="CI40" s="259"/>
      <c r="CJ40" s="259"/>
      <c r="CK40" s="259"/>
      <c r="CL40" s="259"/>
      <c r="CM40" s="259"/>
      <c r="CN40" s="259"/>
      <c r="CO40" s="259"/>
      <c r="CP40" s="259"/>
      <c r="CQ40" s="274"/>
      <c r="CR40" s="279">
        <v>1150123</v>
      </c>
      <c r="CS40" s="282"/>
      <c r="CT40" s="282"/>
      <c r="CU40" s="282"/>
      <c r="CV40" s="282"/>
      <c r="CW40" s="282"/>
      <c r="CX40" s="282"/>
      <c r="CY40" s="285"/>
      <c r="CZ40" s="289">
        <v>2.2999999999999998</v>
      </c>
      <c r="DA40" s="346"/>
      <c r="DB40" s="346"/>
      <c r="DC40" s="349"/>
      <c r="DD40" s="295">
        <v>4832</v>
      </c>
      <c r="DE40" s="282"/>
      <c r="DF40" s="282"/>
      <c r="DG40" s="282"/>
      <c r="DH40" s="282"/>
      <c r="DI40" s="282"/>
      <c r="DJ40" s="282"/>
      <c r="DK40" s="285"/>
      <c r="DL40" s="295" t="s">
        <v>199</v>
      </c>
      <c r="DM40" s="282"/>
      <c r="DN40" s="282"/>
      <c r="DO40" s="282"/>
      <c r="DP40" s="282"/>
      <c r="DQ40" s="282"/>
      <c r="DR40" s="282"/>
      <c r="DS40" s="282"/>
      <c r="DT40" s="282"/>
      <c r="DU40" s="282"/>
      <c r="DV40" s="285"/>
      <c r="DW40" s="289" t="s">
        <v>199</v>
      </c>
      <c r="DX40" s="346"/>
      <c r="DY40" s="346"/>
      <c r="DZ40" s="346"/>
      <c r="EA40" s="346"/>
      <c r="EB40" s="346"/>
      <c r="EC40" s="371"/>
    </row>
    <row r="41" spans="2:133" ht="11.25" customHeight="1">
      <c r="B41" s="263" t="s">
        <v>419</v>
      </c>
      <c r="C41" s="259"/>
      <c r="D41" s="259"/>
      <c r="E41" s="259"/>
      <c r="F41" s="259"/>
      <c r="G41" s="259"/>
      <c r="H41" s="259"/>
      <c r="I41" s="259"/>
      <c r="J41" s="259"/>
      <c r="K41" s="259"/>
      <c r="L41" s="259"/>
      <c r="M41" s="259"/>
      <c r="N41" s="259"/>
      <c r="O41" s="259"/>
      <c r="P41" s="259"/>
      <c r="Q41" s="274"/>
      <c r="R41" s="279" t="s">
        <v>199</v>
      </c>
      <c r="S41" s="282"/>
      <c r="T41" s="282"/>
      <c r="U41" s="282"/>
      <c r="V41" s="282"/>
      <c r="W41" s="282"/>
      <c r="X41" s="282"/>
      <c r="Y41" s="285"/>
      <c r="Z41" s="288" t="s">
        <v>199</v>
      </c>
      <c r="AA41" s="288"/>
      <c r="AB41" s="288"/>
      <c r="AC41" s="288"/>
      <c r="AD41" s="294" t="s">
        <v>199</v>
      </c>
      <c r="AE41" s="294"/>
      <c r="AF41" s="294"/>
      <c r="AG41" s="294"/>
      <c r="AH41" s="294"/>
      <c r="AI41" s="294"/>
      <c r="AJ41" s="294"/>
      <c r="AK41" s="294"/>
      <c r="AL41" s="289" t="s">
        <v>199</v>
      </c>
      <c r="AM41" s="291"/>
      <c r="AN41" s="291"/>
      <c r="AO41" s="303"/>
      <c r="AQ41" s="312" t="s">
        <v>420</v>
      </c>
      <c r="AR41" s="315"/>
      <c r="AS41" s="315"/>
      <c r="AT41" s="315"/>
      <c r="AU41" s="315"/>
      <c r="AV41" s="315"/>
      <c r="AW41" s="315"/>
      <c r="AX41" s="315"/>
      <c r="AY41" s="321"/>
      <c r="AZ41" s="279">
        <v>634449</v>
      </c>
      <c r="BA41" s="282"/>
      <c r="BB41" s="282"/>
      <c r="BC41" s="282"/>
      <c r="BD41" s="324"/>
      <c r="BE41" s="324"/>
      <c r="BF41" s="327"/>
      <c r="BG41" s="307"/>
      <c r="BH41" s="310"/>
      <c r="BI41" s="310"/>
      <c r="BJ41" s="310"/>
      <c r="BK41" s="310"/>
      <c r="BL41" s="310"/>
      <c r="BM41" s="259" t="s">
        <v>338</v>
      </c>
      <c r="BN41" s="259"/>
      <c r="BO41" s="259"/>
      <c r="BP41" s="259"/>
      <c r="BQ41" s="259"/>
      <c r="BR41" s="259"/>
      <c r="BS41" s="259"/>
      <c r="BT41" s="259"/>
      <c r="BU41" s="274"/>
      <c r="BV41" s="279">
        <v>1</v>
      </c>
      <c r="BW41" s="282"/>
      <c r="BX41" s="282"/>
      <c r="BY41" s="282"/>
      <c r="BZ41" s="282"/>
      <c r="CA41" s="282"/>
      <c r="CB41" s="338"/>
      <c r="CD41" s="263" t="s">
        <v>284</v>
      </c>
      <c r="CE41" s="259"/>
      <c r="CF41" s="259"/>
      <c r="CG41" s="259"/>
      <c r="CH41" s="259"/>
      <c r="CI41" s="259"/>
      <c r="CJ41" s="259"/>
      <c r="CK41" s="259"/>
      <c r="CL41" s="259"/>
      <c r="CM41" s="259"/>
      <c r="CN41" s="259"/>
      <c r="CO41" s="259"/>
      <c r="CP41" s="259"/>
      <c r="CQ41" s="274"/>
      <c r="CR41" s="279" t="s">
        <v>199</v>
      </c>
      <c r="CS41" s="324"/>
      <c r="CT41" s="324"/>
      <c r="CU41" s="324"/>
      <c r="CV41" s="324"/>
      <c r="CW41" s="324"/>
      <c r="CX41" s="324"/>
      <c r="CY41" s="343"/>
      <c r="CZ41" s="289" t="s">
        <v>199</v>
      </c>
      <c r="DA41" s="346"/>
      <c r="DB41" s="346"/>
      <c r="DC41" s="349"/>
      <c r="DD41" s="295" t="s">
        <v>199</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421</v>
      </c>
      <c r="C42" s="259"/>
      <c r="D42" s="259"/>
      <c r="E42" s="259"/>
      <c r="F42" s="259"/>
      <c r="G42" s="259"/>
      <c r="H42" s="259"/>
      <c r="I42" s="259"/>
      <c r="J42" s="259"/>
      <c r="K42" s="259"/>
      <c r="L42" s="259"/>
      <c r="M42" s="259"/>
      <c r="N42" s="259"/>
      <c r="O42" s="259"/>
      <c r="P42" s="259"/>
      <c r="Q42" s="274"/>
      <c r="R42" s="279" t="s">
        <v>199</v>
      </c>
      <c r="S42" s="282"/>
      <c r="T42" s="282"/>
      <c r="U42" s="282"/>
      <c r="V42" s="282"/>
      <c r="W42" s="282"/>
      <c r="X42" s="282"/>
      <c r="Y42" s="285"/>
      <c r="Z42" s="288" t="s">
        <v>199</v>
      </c>
      <c r="AA42" s="288"/>
      <c r="AB42" s="288"/>
      <c r="AC42" s="288"/>
      <c r="AD42" s="294" t="s">
        <v>199</v>
      </c>
      <c r="AE42" s="294"/>
      <c r="AF42" s="294"/>
      <c r="AG42" s="294"/>
      <c r="AH42" s="294"/>
      <c r="AI42" s="294"/>
      <c r="AJ42" s="294"/>
      <c r="AK42" s="294"/>
      <c r="AL42" s="289" t="s">
        <v>199</v>
      </c>
      <c r="AM42" s="291"/>
      <c r="AN42" s="291"/>
      <c r="AO42" s="303"/>
      <c r="AQ42" s="313" t="s">
        <v>422</v>
      </c>
      <c r="AR42" s="316"/>
      <c r="AS42" s="316"/>
      <c r="AT42" s="316"/>
      <c r="AU42" s="316"/>
      <c r="AV42" s="316"/>
      <c r="AW42" s="316"/>
      <c r="AX42" s="316"/>
      <c r="AY42" s="322"/>
      <c r="AZ42" s="280">
        <v>2599561</v>
      </c>
      <c r="BA42" s="283"/>
      <c r="BB42" s="283"/>
      <c r="BC42" s="283"/>
      <c r="BD42" s="323"/>
      <c r="BE42" s="323"/>
      <c r="BF42" s="328"/>
      <c r="BG42" s="178"/>
      <c r="BH42" s="180"/>
      <c r="BI42" s="180"/>
      <c r="BJ42" s="180"/>
      <c r="BK42" s="180"/>
      <c r="BL42" s="180"/>
      <c r="BM42" s="272" t="s">
        <v>201</v>
      </c>
      <c r="BN42" s="272"/>
      <c r="BO42" s="272"/>
      <c r="BP42" s="272"/>
      <c r="BQ42" s="272"/>
      <c r="BR42" s="272"/>
      <c r="BS42" s="272"/>
      <c r="BT42" s="272"/>
      <c r="BU42" s="276"/>
      <c r="BV42" s="280">
        <v>326</v>
      </c>
      <c r="BW42" s="283"/>
      <c r="BX42" s="283"/>
      <c r="BY42" s="283"/>
      <c r="BZ42" s="283"/>
      <c r="CA42" s="283"/>
      <c r="CB42" s="339"/>
      <c r="CD42" s="263" t="s">
        <v>275</v>
      </c>
      <c r="CE42" s="259"/>
      <c r="CF42" s="259"/>
      <c r="CG42" s="259"/>
      <c r="CH42" s="259"/>
      <c r="CI42" s="259"/>
      <c r="CJ42" s="259"/>
      <c r="CK42" s="259"/>
      <c r="CL42" s="259"/>
      <c r="CM42" s="259"/>
      <c r="CN42" s="259"/>
      <c r="CO42" s="259"/>
      <c r="CP42" s="259"/>
      <c r="CQ42" s="274"/>
      <c r="CR42" s="279">
        <v>6683619</v>
      </c>
      <c r="CS42" s="324"/>
      <c r="CT42" s="324"/>
      <c r="CU42" s="324"/>
      <c r="CV42" s="324"/>
      <c r="CW42" s="324"/>
      <c r="CX42" s="324"/>
      <c r="CY42" s="343"/>
      <c r="CZ42" s="289">
        <v>13.5</v>
      </c>
      <c r="DA42" s="346"/>
      <c r="DB42" s="346"/>
      <c r="DC42" s="349"/>
      <c r="DD42" s="295">
        <v>787432</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145</v>
      </c>
      <c r="C43" s="259"/>
      <c r="D43" s="259"/>
      <c r="E43" s="259"/>
      <c r="F43" s="259"/>
      <c r="G43" s="259"/>
      <c r="H43" s="259"/>
      <c r="I43" s="259"/>
      <c r="J43" s="259"/>
      <c r="K43" s="259"/>
      <c r="L43" s="259"/>
      <c r="M43" s="259"/>
      <c r="N43" s="259"/>
      <c r="O43" s="259"/>
      <c r="P43" s="259"/>
      <c r="Q43" s="274"/>
      <c r="R43" s="279">
        <v>1732538</v>
      </c>
      <c r="S43" s="282"/>
      <c r="T43" s="282"/>
      <c r="U43" s="282"/>
      <c r="V43" s="282"/>
      <c r="W43" s="282"/>
      <c r="X43" s="282"/>
      <c r="Y43" s="285"/>
      <c r="Z43" s="288">
        <v>3.3</v>
      </c>
      <c r="AA43" s="288"/>
      <c r="AB43" s="288"/>
      <c r="AC43" s="288"/>
      <c r="AD43" s="294" t="s">
        <v>199</v>
      </c>
      <c r="AE43" s="294"/>
      <c r="AF43" s="294"/>
      <c r="AG43" s="294"/>
      <c r="AH43" s="294"/>
      <c r="AI43" s="294"/>
      <c r="AJ43" s="294"/>
      <c r="AK43" s="294"/>
      <c r="AL43" s="289" t="s">
        <v>199</v>
      </c>
      <c r="AM43" s="291"/>
      <c r="AN43" s="291"/>
      <c r="AO43" s="303"/>
      <c r="CD43" s="263" t="s">
        <v>83</v>
      </c>
      <c r="CE43" s="259"/>
      <c r="CF43" s="259"/>
      <c r="CG43" s="259"/>
      <c r="CH43" s="259"/>
      <c r="CI43" s="259"/>
      <c r="CJ43" s="259"/>
      <c r="CK43" s="259"/>
      <c r="CL43" s="259"/>
      <c r="CM43" s="259"/>
      <c r="CN43" s="259"/>
      <c r="CO43" s="259"/>
      <c r="CP43" s="259"/>
      <c r="CQ43" s="274"/>
      <c r="CR43" s="279">
        <v>77004</v>
      </c>
      <c r="CS43" s="324"/>
      <c r="CT43" s="324"/>
      <c r="CU43" s="324"/>
      <c r="CV43" s="324"/>
      <c r="CW43" s="324"/>
      <c r="CX43" s="324"/>
      <c r="CY43" s="343"/>
      <c r="CZ43" s="289">
        <v>0.2</v>
      </c>
      <c r="DA43" s="346"/>
      <c r="DB43" s="346"/>
      <c r="DC43" s="349"/>
      <c r="DD43" s="295">
        <v>77004</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146</v>
      </c>
      <c r="C44" s="272"/>
      <c r="D44" s="272"/>
      <c r="E44" s="272"/>
      <c r="F44" s="272"/>
      <c r="G44" s="272"/>
      <c r="H44" s="272"/>
      <c r="I44" s="272"/>
      <c r="J44" s="272"/>
      <c r="K44" s="272"/>
      <c r="L44" s="272"/>
      <c r="M44" s="272"/>
      <c r="N44" s="272"/>
      <c r="O44" s="272"/>
      <c r="P44" s="272"/>
      <c r="Q44" s="276"/>
      <c r="R44" s="280">
        <v>52035810</v>
      </c>
      <c r="S44" s="283"/>
      <c r="T44" s="283"/>
      <c r="U44" s="283"/>
      <c r="V44" s="283"/>
      <c r="W44" s="283"/>
      <c r="X44" s="283"/>
      <c r="Y44" s="286"/>
      <c r="Z44" s="290">
        <v>100</v>
      </c>
      <c r="AA44" s="290"/>
      <c r="AB44" s="290"/>
      <c r="AC44" s="290"/>
      <c r="AD44" s="296">
        <v>26724210</v>
      </c>
      <c r="AE44" s="296"/>
      <c r="AF44" s="296"/>
      <c r="AG44" s="296"/>
      <c r="AH44" s="296"/>
      <c r="AI44" s="296"/>
      <c r="AJ44" s="296"/>
      <c r="AK44" s="296"/>
      <c r="AL44" s="299">
        <v>100</v>
      </c>
      <c r="AM44" s="301"/>
      <c r="AN44" s="301"/>
      <c r="AO44" s="304"/>
      <c r="CD44" s="134" t="s">
        <v>174</v>
      </c>
      <c r="CE44" s="41"/>
      <c r="CF44" s="263" t="s">
        <v>423</v>
      </c>
      <c r="CG44" s="259"/>
      <c r="CH44" s="259"/>
      <c r="CI44" s="259"/>
      <c r="CJ44" s="259"/>
      <c r="CK44" s="259"/>
      <c r="CL44" s="259"/>
      <c r="CM44" s="259"/>
      <c r="CN44" s="259"/>
      <c r="CO44" s="259"/>
      <c r="CP44" s="259"/>
      <c r="CQ44" s="274"/>
      <c r="CR44" s="279">
        <v>6683619</v>
      </c>
      <c r="CS44" s="282"/>
      <c r="CT44" s="282"/>
      <c r="CU44" s="282"/>
      <c r="CV44" s="282"/>
      <c r="CW44" s="282"/>
      <c r="CX44" s="282"/>
      <c r="CY44" s="285"/>
      <c r="CZ44" s="289">
        <v>13.5</v>
      </c>
      <c r="DA44" s="291"/>
      <c r="DB44" s="291"/>
      <c r="DC44" s="292"/>
      <c r="DD44" s="295">
        <v>787432</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424</v>
      </c>
      <c r="CG45" s="259"/>
      <c r="CH45" s="259"/>
      <c r="CI45" s="259"/>
      <c r="CJ45" s="259"/>
      <c r="CK45" s="259"/>
      <c r="CL45" s="259"/>
      <c r="CM45" s="259"/>
      <c r="CN45" s="259"/>
      <c r="CO45" s="259"/>
      <c r="CP45" s="259"/>
      <c r="CQ45" s="274"/>
      <c r="CR45" s="279">
        <v>5177554</v>
      </c>
      <c r="CS45" s="324"/>
      <c r="CT45" s="324"/>
      <c r="CU45" s="324"/>
      <c r="CV45" s="324"/>
      <c r="CW45" s="324"/>
      <c r="CX45" s="324"/>
      <c r="CY45" s="343"/>
      <c r="CZ45" s="289">
        <v>10.4</v>
      </c>
      <c r="DA45" s="346"/>
      <c r="DB45" s="346"/>
      <c r="DC45" s="349"/>
      <c r="DD45" s="295">
        <v>192509</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53</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425</v>
      </c>
      <c r="CG46" s="259"/>
      <c r="CH46" s="259"/>
      <c r="CI46" s="259"/>
      <c r="CJ46" s="259"/>
      <c r="CK46" s="259"/>
      <c r="CL46" s="259"/>
      <c r="CM46" s="259"/>
      <c r="CN46" s="259"/>
      <c r="CO46" s="259"/>
      <c r="CP46" s="259"/>
      <c r="CQ46" s="274"/>
      <c r="CR46" s="279">
        <v>1448220</v>
      </c>
      <c r="CS46" s="282"/>
      <c r="CT46" s="282"/>
      <c r="CU46" s="282"/>
      <c r="CV46" s="282"/>
      <c r="CW46" s="282"/>
      <c r="CX46" s="282"/>
      <c r="CY46" s="285"/>
      <c r="CZ46" s="289">
        <v>2.9</v>
      </c>
      <c r="DA46" s="291"/>
      <c r="DB46" s="291"/>
      <c r="DC46" s="292"/>
      <c r="DD46" s="295">
        <v>590617</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401</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427</v>
      </c>
      <c r="CG47" s="259"/>
      <c r="CH47" s="259"/>
      <c r="CI47" s="259"/>
      <c r="CJ47" s="259"/>
      <c r="CK47" s="259"/>
      <c r="CL47" s="259"/>
      <c r="CM47" s="259"/>
      <c r="CN47" s="259"/>
      <c r="CO47" s="259"/>
      <c r="CP47" s="259"/>
      <c r="CQ47" s="274"/>
      <c r="CR47" s="279" t="s">
        <v>199</v>
      </c>
      <c r="CS47" s="324"/>
      <c r="CT47" s="324"/>
      <c r="CU47" s="324"/>
      <c r="CV47" s="324"/>
      <c r="CW47" s="324"/>
      <c r="CX47" s="324"/>
      <c r="CY47" s="343"/>
      <c r="CZ47" s="289" t="s">
        <v>199</v>
      </c>
      <c r="DA47" s="346"/>
      <c r="DB47" s="346"/>
      <c r="DC47" s="349"/>
      <c r="DD47" s="295" t="s">
        <v>199</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ht="11">
      <c r="B48" s="269" t="s">
        <v>260</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429</v>
      </c>
      <c r="CG48" s="259"/>
      <c r="CH48" s="259"/>
      <c r="CI48" s="259"/>
      <c r="CJ48" s="259"/>
      <c r="CK48" s="259"/>
      <c r="CL48" s="259"/>
      <c r="CM48" s="259"/>
      <c r="CN48" s="259"/>
      <c r="CO48" s="259"/>
      <c r="CP48" s="259"/>
      <c r="CQ48" s="274"/>
      <c r="CR48" s="279" t="s">
        <v>199</v>
      </c>
      <c r="CS48" s="282"/>
      <c r="CT48" s="282"/>
      <c r="CU48" s="282"/>
      <c r="CV48" s="282"/>
      <c r="CW48" s="282"/>
      <c r="CX48" s="282"/>
      <c r="CY48" s="285"/>
      <c r="CZ48" s="289" t="s">
        <v>199</v>
      </c>
      <c r="DA48" s="291"/>
      <c r="DB48" s="291"/>
      <c r="DC48" s="292"/>
      <c r="DD48" s="295" t="s">
        <v>199</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193</v>
      </c>
      <c r="CE49" s="272"/>
      <c r="CF49" s="272"/>
      <c r="CG49" s="272"/>
      <c r="CH49" s="272"/>
      <c r="CI49" s="272"/>
      <c r="CJ49" s="272"/>
      <c r="CK49" s="272"/>
      <c r="CL49" s="272"/>
      <c r="CM49" s="272"/>
      <c r="CN49" s="272"/>
      <c r="CO49" s="272"/>
      <c r="CP49" s="272"/>
      <c r="CQ49" s="276"/>
      <c r="CR49" s="280">
        <v>49668767</v>
      </c>
      <c r="CS49" s="323"/>
      <c r="CT49" s="323"/>
      <c r="CU49" s="323"/>
      <c r="CV49" s="323"/>
      <c r="CW49" s="323"/>
      <c r="CX49" s="323"/>
      <c r="CY49" s="344"/>
      <c r="CZ49" s="299">
        <v>100</v>
      </c>
      <c r="DA49" s="347"/>
      <c r="DB49" s="347"/>
      <c r="DC49" s="350"/>
      <c r="DD49" s="353">
        <v>29743440</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t="1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uOmPewbWmD1DVyx3Pb7aUWNW3GJjSrRTMAXmhC03Au4EzAJccDMI8Xkjm8DPBhgXzABxZ5VjSsJ49vYgRnowsw==" saltValue="kRs5Z1k2mCN4diivUWBkH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5"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 zeroHeight="1"/>
  <cols>
    <col min="1" max="130" width="2.73046875" style="374" customWidth="1"/>
    <col min="131" max="131" width="1.59765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297</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300</v>
      </c>
      <c r="DK2" s="718"/>
      <c r="DL2" s="718"/>
      <c r="DM2" s="718"/>
      <c r="DN2" s="718"/>
      <c r="DO2" s="721"/>
      <c r="DP2" s="379"/>
      <c r="DQ2" s="717" t="s">
        <v>301</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430</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431</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432</v>
      </c>
      <c r="B5" s="408"/>
      <c r="C5" s="408"/>
      <c r="D5" s="408"/>
      <c r="E5" s="408"/>
      <c r="F5" s="408"/>
      <c r="G5" s="408"/>
      <c r="H5" s="408"/>
      <c r="I5" s="408"/>
      <c r="J5" s="408"/>
      <c r="K5" s="408"/>
      <c r="L5" s="408"/>
      <c r="M5" s="408"/>
      <c r="N5" s="408"/>
      <c r="O5" s="408"/>
      <c r="P5" s="440"/>
      <c r="Q5" s="446" t="s">
        <v>180</v>
      </c>
      <c r="R5" s="458"/>
      <c r="S5" s="458"/>
      <c r="T5" s="458"/>
      <c r="U5" s="469"/>
      <c r="V5" s="446" t="s">
        <v>433</v>
      </c>
      <c r="W5" s="458"/>
      <c r="X5" s="458"/>
      <c r="Y5" s="458"/>
      <c r="Z5" s="469"/>
      <c r="AA5" s="446" t="s">
        <v>434</v>
      </c>
      <c r="AB5" s="458"/>
      <c r="AC5" s="458"/>
      <c r="AD5" s="458"/>
      <c r="AE5" s="458"/>
      <c r="AF5" s="515" t="s">
        <v>177</v>
      </c>
      <c r="AG5" s="458"/>
      <c r="AH5" s="458"/>
      <c r="AI5" s="458"/>
      <c r="AJ5" s="533"/>
      <c r="AK5" s="458" t="s">
        <v>155</v>
      </c>
      <c r="AL5" s="458"/>
      <c r="AM5" s="458"/>
      <c r="AN5" s="458"/>
      <c r="AO5" s="469"/>
      <c r="AP5" s="446" t="s">
        <v>435</v>
      </c>
      <c r="AQ5" s="458"/>
      <c r="AR5" s="458"/>
      <c r="AS5" s="458"/>
      <c r="AT5" s="469"/>
      <c r="AU5" s="446" t="s">
        <v>437</v>
      </c>
      <c r="AV5" s="458"/>
      <c r="AW5" s="458"/>
      <c r="AX5" s="458"/>
      <c r="AY5" s="533"/>
      <c r="AZ5" s="389"/>
      <c r="BA5" s="389"/>
      <c r="BB5" s="389"/>
      <c r="BC5" s="389"/>
      <c r="BD5" s="389"/>
      <c r="BE5" s="587"/>
      <c r="BF5" s="587"/>
      <c r="BG5" s="587"/>
      <c r="BH5" s="587"/>
      <c r="BI5" s="587"/>
      <c r="BJ5" s="587"/>
      <c r="BK5" s="587"/>
      <c r="BL5" s="587"/>
      <c r="BM5" s="587"/>
      <c r="BN5" s="587"/>
      <c r="BO5" s="587"/>
      <c r="BP5" s="587"/>
      <c r="BQ5" s="381" t="s">
        <v>438</v>
      </c>
      <c r="BR5" s="408"/>
      <c r="BS5" s="408"/>
      <c r="BT5" s="408"/>
      <c r="BU5" s="408"/>
      <c r="BV5" s="408"/>
      <c r="BW5" s="408"/>
      <c r="BX5" s="408"/>
      <c r="BY5" s="408"/>
      <c r="BZ5" s="408"/>
      <c r="CA5" s="408"/>
      <c r="CB5" s="408"/>
      <c r="CC5" s="408"/>
      <c r="CD5" s="408"/>
      <c r="CE5" s="408"/>
      <c r="CF5" s="408"/>
      <c r="CG5" s="440"/>
      <c r="CH5" s="446" t="s">
        <v>364</v>
      </c>
      <c r="CI5" s="458"/>
      <c r="CJ5" s="458"/>
      <c r="CK5" s="458"/>
      <c r="CL5" s="469"/>
      <c r="CM5" s="446" t="s">
        <v>318</v>
      </c>
      <c r="CN5" s="458"/>
      <c r="CO5" s="458"/>
      <c r="CP5" s="458"/>
      <c r="CQ5" s="469"/>
      <c r="CR5" s="446" t="s">
        <v>240</v>
      </c>
      <c r="CS5" s="458"/>
      <c r="CT5" s="458"/>
      <c r="CU5" s="458"/>
      <c r="CV5" s="469"/>
      <c r="CW5" s="446" t="s">
        <v>55</v>
      </c>
      <c r="CX5" s="458"/>
      <c r="CY5" s="458"/>
      <c r="CZ5" s="458"/>
      <c r="DA5" s="469"/>
      <c r="DB5" s="446" t="s">
        <v>439</v>
      </c>
      <c r="DC5" s="458"/>
      <c r="DD5" s="458"/>
      <c r="DE5" s="458"/>
      <c r="DF5" s="469"/>
      <c r="DG5" s="711" t="s">
        <v>237</v>
      </c>
      <c r="DH5" s="714"/>
      <c r="DI5" s="714"/>
      <c r="DJ5" s="714"/>
      <c r="DK5" s="719"/>
      <c r="DL5" s="711" t="s">
        <v>443</v>
      </c>
      <c r="DM5" s="714"/>
      <c r="DN5" s="714"/>
      <c r="DO5" s="714"/>
      <c r="DP5" s="719"/>
      <c r="DQ5" s="446" t="s">
        <v>444</v>
      </c>
      <c r="DR5" s="458"/>
      <c r="DS5" s="458"/>
      <c r="DT5" s="458"/>
      <c r="DU5" s="469"/>
      <c r="DV5" s="446" t="s">
        <v>437</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447</v>
      </c>
      <c r="C7" s="430"/>
      <c r="D7" s="430"/>
      <c r="E7" s="430"/>
      <c r="F7" s="430"/>
      <c r="G7" s="430"/>
      <c r="H7" s="430"/>
      <c r="I7" s="430"/>
      <c r="J7" s="430"/>
      <c r="K7" s="430"/>
      <c r="L7" s="430"/>
      <c r="M7" s="430"/>
      <c r="N7" s="430"/>
      <c r="O7" s="430"/>
      <c r="P7" s="442"/>
      <c r="Q7" s="448">
        <v>54724</v>
      </c>
      <c r="R7" s="460"/>
      <c r="S7" s="460"/>
      <c r="T7" s="460"/>
      <c r="U7" s="460"/>
      <c r="V7" s="460">
        <v>52374</v>
      </c>
      <c r="W7" s="460"/>
      <c r="X7" s="460"/>
      <c r="Y7" s="460"/>
      <c r="Z7" s="460"/>
      <c r="AA7" s="460">
        <v>2350</v>
      </c>
      <c r="AB7" s="460"/>
      <c r="AC7" s="460"/>
      <c r="AD7" s="460"/>
      <c r="AE7" s="503"/>
      <c r="AF7" s="517">
        <v>1935</v>
      </c>
      <c r="AG7" s="530"/>
      <c r="AH7" s="530"/>
      <c r="AI7" s="530"/>
      <c r="AJ7" s="535"/>
      <c r="AK7" s="543">
        <v>1214</v>
      </c>
      <c r="AL7" s="460"/>
      <c r="AM7" s="460"/>
      <c r="AN7" s="460"/>
      <c r="AO7" s="460"/>
      <c r="AP7" s="460">
        <v>69344</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445</v>
      </c>
      <c r="BT7" s="430"/>
      <c r="BU7" s="430"/>
      <c r="BV7" s="430"/>
      <c r="BW7" s="430"/>
      <c r="BX7" s="430"/>
      <c r="BY7" s="430"/>
      <c r="BZ7" s="430"/>
      <c r="CA7" s="430"/>
      <c r="CB7" s="430"/>
      <c r="CC7" s="430"/>
      <c r="CD7" s="430"/>
      <c r="CE7" s="430"/>
      <c r="CF7" s="430"/>
      <c r="CG7" s="442"/>
      <c r="CH7" s="674">
        <v>21</v>
      </c>
      <c r="CI7" s="677"/>
      <c r="CJ7" s="677"/>
      <c r="CK7" s="677"/>
      <c r="CL7" s="692"/>
      <c r="CM7" s="674">
        <v>1318</v>
      </c>
      <c r="CN7" s="677"/>
      <c r="CO7" s="677"/>
      <c r="CP7" s="677"/>
      <c r="CQ7" s="692"/>
      <c r="CR7" s="674">
        <v>3</v>
      </c>
      <c r="CS7" s="677"/>
      <c r="CT7" s="677"/>
      <c r="CU7" s="677"/>
      <c r="CV7" s="692"/>
      <c r="CW7" s="674" t="s">
        <v>199</v>
      </c>
      <c r="CX7" s="677"/>
      <c r="CY7" s="677"/>
      <c r="CZ7" s="677"/>
      <c r="DA7" s="692"/>
      <c r="DB7" s="674" t="s">
        <v>199</v>
      </c>
      <c r="DC7" s="677"/>
      <c r="DD7" s="677"/>
      <c r="DE7" s="677"/>
      <c r="DF7" s="692"/>
      <c r="DG7" s="674" t="s">
        <v>199</v>
      </c>
      <c r="DH7" s="677"/>
      <c r="DI7" s="677"/>
      <c r="DJ7" s="677"/>
      <c r="DK7" s="692"/>
      <c r="DL7" s="674" t="s">
        <v>199</v>
      </c>
      <c r="DM7" s="677"/>
      <c r="DN7" s="677"/>
      <c r="DO7" s="677"/>
      <c r="DP7" s="692"/>
      <c r="DQ7" s="674" t="s">
        <v>199</v>
      </c>
      <c r="DR7" s="677"/>
      <c r="DS7" s="677"/>
      <c r="DT7" s="677"/>
      <c r="DU7" s="692"/>
      <c r="DV7" s="410"/>
      <c r="DW7" s="430"/>
      <c r="DX7" s="430"/>
      <c r="DY7" s="430"/>
      <c r="DZ7" s="728"/>
      <c r="EA7" s="587"/>
    </row>
    <row r="8" spans="1:131" s="375" customFormat="1" ht="26.25" customHeight="1">
      <c r="A8" s="384">
        <v>2</v>
      </c>
      <c r="B8" s="411" t="s">
        <v>375</v>
      </c>
      <c r="C8" s="431"/>
      <c r="D8" s="431"/>
      <c r="E8" s="431"/>
      <c r="F8" s="431"/>
      <c r="G8" s="431"/>
      <c r="H8" s="431"/>
      <c r="I8" s="431"/>
      <c r="J8" s="431"/>
      <c r="K8" s="431"/>
      <c r="L8" s="431"/>
      <c r="M8" s="431"/>
      <c r="N8" s="431"/>
      <c r="O8" s="431"/>
      <c r="P8" s="443"/>
      <c r="Q8" s="449">
        <v>28</v>
      </c>
      <c r="R8" s="461"/>
      <c r="S8" s="461"/>
      <c r="T8" s="461"/>
      <c r="U8" s="461"/>
      <c r="V8" s="461">
        <v>11</v>
      </c>
      <c r="W8" s="461"/>
      <c r="X8" s="461"/>
      <c r="Y8" s="461"/>
      <c r="Z8" s="461"/>
      <c r="AA8" s="461">
        <v>17</v>
      </c>
      <c r="AB8" s="461"/>
      <c r="AC8" s="461"/>
      <c r="AD8" s="461"/>
      <c r="AE8" s="472"/>
      <c r="AF8" s="518">
        <v>17</v>
      </c>
      <c r="AG8" s="467"/>
      <c r="AH8" s="467"/>
      <c r="AI8" s="467"/>
      <c r="AJ8" s="536"/>
      <c r="AK8" s="471">
        <v>1</v>
      </c>
      <c r="AL8" s="461"/>
      <c r="AM8" s="461"/>
      <c r="AN8" s="461"/>
      <c r="AO8" s="461"/>
      <c r="AP8" s="461" t="s">
        <v>199</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t="s">
        <v>547</v>
      </c>
      <c r="BT8" s="431"/>
      <c r="BU8" s="431"/>
      <c r="BV8" s="431"/>
      <c r="BW8" s="431"/>
      <c r="BX8" s="431"/>
      <c r="BY8" s="431"/>
      <c r="BZ8" s="431"/>
      <c r="CA8" s="431"/>
      <c r="CB8" s="431"/>
      <c r="CC8" s="431"/>
      <c r="CD8" s="431"/>
      <c r="CE8" s="431"/>
      <c r="CF8" s="431"/>
      <c r="CG8" s="443"/>
      <c r="CH8" s="455">
        <v>-10</v>
      </c>
      <c r="CI8" s="467"/>
      <c r="CJ8" s="467"/>
      <c r="CK8" s="467"/>
      <c r="CL8" s="693"/>
      <c r="CM8" s="455">
        <v>145</v>
      </c>
      <c r="CN8" s="467"/>
      <c r="CO8" s="467"/>
      <c r="CP8" s="467"/>
      <c r="CQ8" s="693"/>
      <c r="CR8" s="455">
        <v>69</v>
      </c>
      <c r="CS8" s="467"/>
      <c r="CT8" s="467"/>
      <c r="CU8" s="467"/>
      <c r="CV8" s="693"/>
      <c r="CW8" s="455" t="s">
        <v>199</v>
      </c>
      <c r="CX8" s="467"/>
      <c r="CY8" s="467"/>
      <c r="CZ8" s="467"/>
      <c r="DA8" s="693"/>
      <c r="DB8" s="455" t="s">
        <v>199</v>
      </c>
      <c r="DC8" s="467"/>
      <c r="DD8" s="467"/>
      <c r="DE8" s="467"/>
      <c r="DF8" s="693"/>
      <c r="DG8" s="455" t="s">
        <v>199</v>
      </c>
      <c r="DH8" s="467"/>
      <c r="DI8" s="467"/>
      <c r="DJ8" s="467"/>
      <c r="DK8" s="693"/>
      <c r="DL8" s="455" t="s">
        <v>199</v>
      </c>
      <c r="DM8" s="467"/>
      <c r="DN8" s="467"/>
      <c r="DO8" s="467"/>
      <c r="DP8" s="693"/>
      <c r="DQ8" s="455" t="s">
        <v>199</v>
      </c>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t="s">
        <v>548</v>
      </c>
      <c r="BT9" s="431"/>
      <c r="BU9" s="431"/>
      <c r="BV9" s="431"/>
      <c r="BW9" s="431"/>
      <c r="BX9" s="431"/>
      <c r="BY9" s="431"/>
      <c r="BZ9" s="431"/>
      <c r="CA9" s="431"/>
      <c r="CB9" s="431"/>
      <c r="CC9" s="431"/>
      <c r="CD9" s="431"/>
      <c r="CE9" s="431"/>
      <c r="CF9" s="431"/>
      <c r="CG9" s="443"/>
      <c r="CH9" s="455">
        <v>17</v>
      </c>
      <c r="CI9" s="467"/>
      <c r="CJ9" s="467"/>
      <c r="CK9" s="467"/>
      <c r="CL9" s="693"/>
      <c r="CM9" s="455">
        <v>2309</v>
      </c>
      <c r="CN9" s="467"/>
      <c r="CO9" s="467"/>
      <c r="CP9" s="467"/>
      <c r="CQ9" s="693"/>
      <c r="CR9" s="455">
        <v>10</v>
      </c>
      <c r="CS9" s="467"/>
      <c r="CT9" s="467"/>
      <c r="CU9" s="467"/>
      <c r="CV9" s="693"/>
      <c r="CW9" s="455">
        <v>118</v>
      </c>
      <c r="CX9" s="467"/>
      <c r="CY9" s="467"/>
      <c r="CZ9" s="467"/>
      <c r="DA9" s="693"/>
      <c r="DB9" s="455" t="s">
        <v>199</v>
      </c>
      <c r="DC9" s="467"/>
      <c r="DD9" s="467"/>
      <c r="DE9" s="467"/>
      <c r="DF9" s="693"/>
      <c r="DG9" s="455" t="s">
        <v>199</v>
      </c>
      <c r="DH9" s="467"/>
      <c r="DI9" s="467"/>
      <c r="DJ9" s="467"/>
      <c r="DK9" s="693"/>
      <c r="DL9" s="455" t="s">
        <v>199</v>
      </c>
      <c r="DM9" s="467"/>
      <c r="DN9" s="467"/>
      <c r="DO9" s="467"/>
      <c r="DP9" s="693"/>
      <c r="DQ9" s="455" t="s">
        <v>199</v>
      </c>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449</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248</v>
      </c>
      <c r="B23" s="412" t="s">
        <v>108</v>
      </c>
      <c r="C23" s="432"/>
      <c r="D23" s="432"/>
      <c r="E23" s="432"/>
      <c r="F23" s="432"/>
      <c r="G23" s="432"/>
      <c r="H23" s="432"/>
      <c r="I23" s="432"/>
      <c r="J23" s="432"/>
      <c r="K23" s="432"/>
      <c r="L23" s="432"/>
      <c r="M23" s="432"/>
      <c r="N23" s="432"/>
      <c r="O23" s="432"/>
      <c r="P23" s="444"/>
      <c r="Q23" s="451">
        <v>52036</v>
      </c>
      <c r="R23" s="463"/>
      <c r="S23" s="463"/>
      <c r="T23" s="463"/>
      <c r="U23" s="463"/>
      <c r="V23" s="463">
        <v>49669</v>
      </c>
      <c r="W23" s="463"/>
      <c r="X23" s="463"/>
      <c r="Y23" s="463"/>
      <c r="Z23" s="463"/>
      <c r="AA23" s="463">
        <v>2367</v>
      </c>
      <c r="AB23" s="463"/>
      <c r="AC23" s="463"/>
      <c r="AD23" s="463"/>
      <c r="AE23" s="505"/>
      <c r="AF23" s="519">
        <v>1952</v>
      </c>
      <c r="AG23" s="463"/>
      <c r="AH23" s="463"/>
      <c r="AI23" s="463"/>
      <c r="AJ23" s="537"/>
      <c r="AK23" s="545"/>
      <c r="AL23" s="466"/>
      <c r="AM23" s="466"/>
      <c r="AN23" s="466"/>
      <c r="AO23" s="466"/>
      <c r="AP23" s="463">
        <v>69344</v>
      </c>
      <c r="AQ23" s="463"/>
      <c r="AR23" s="463"/>
      <c r="AS23" s="463"/>
      <c r="AT23" s="463"/>
      <c r="AU23" s="578"/>
      <c r="AV23" s="578"/>
      <c r="AW23" s="578"/>
      <c r="AX23" s="578"/>
      <c r="AY23" s="601"/>
      <c r="AZ23" s="606" t="s">
        <v>199</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387</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413</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432</v>
      </c>
      <c r="B26" s="408"/>
      <c r="C26" s="408"/>
      <c r="D26" s="408"/>
      <c r="E26" s="408"/>
      <c r="F26" s="408"/>
      <c r="G26" s="408"/>
      <c r="H26" s="408"/>
      <c r="I26" s="408"/>
      <c r="J26" s="408"/>
      <c r="K26" s="408"/>
      <c r="L26" s="408"/>
      <c r="M26" s="408"/>
      <c r="N26" s="408"/>
      <c r="O26" s="408"/>
      <c r="P26" s="440"/>
      <c r="Q26" s="446" t="s">
        <v>451</v>
      </c>
      <c r="R26" s="458"/>
      <c r="S26" s="458"/>
      <c r="T26" s="458"/>
      <c r="U26" s="469"/>
      <c r="V26" s="446" t="s">
        <v>453</v>
      </c>
      <c r="W26" s="458"/>
      <c r="X26" s="458"/>
      <c r="Y26" s="458"/>
      <c r="Z26" s="469"/>
      <c r="AA26" s="446" t="s">
        <v>454</v>
      </c>
      <c r="AB26" s="458"/>
      <c r="AC26" s="458"/>
      <c r="AD26" s="458"/>
      <c r="AE26" s="458"/>
      <c r="AF26" s="520" t="s">
        <v>245</v>
      </c>
      <c r="AG26" s="531"/>
      <c r="AH26" s="531"/>
      <c r="AI26" s="531"/>
      <c r="AJ26" s="538"/>
      <c r="AK26" s="458" t="s">
        <v>385</v>
      </c>
      <c r="AL26" s="458"/>
      <c r="AM26" s="458"/>
      <c r="AN26" s="458"/>
      <c r="AO26" s="469"/>
      <c r="AP26" s="446" t="s">
        <v>357</v>
      </c>
      <c r="AQ26" s="458"/>
      <c r="AR26" s="458"/>
      <c r="AS26" s="458"/>
      <c r="AT26" s="469"/>
      <c r="AU26" s="446" t="s">
        <v>455</v>
      </c>
      <c r="AV26" s="458"/>
      <c r="AW26" s="458"/>
      <c r="AX26" s="458"/>
      <c r="AY26" s="469"/>
      <c r="AZ26" s="446" t="s">
        <v>456</v>
      </c>
      <c r="BA26" s="458"/>
      <c r="BB26" s="458"/>
      <c r="BC26" s="458"/>
      <c r="BD26" s="469"/>
      <c r="BE26" s="446" t="s">
        <v>437</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457</v>
      </c>
      <c r="C28" s="430"/>
      <c r="D28" s="430"/>
      <c r="E28" s="430"/>
      <c r="F28" s="430"/>
      <c r="G28" s="430"/>
      <c r="H28" s="430"/>
      <c r="I28" s="430"/>
      <c r="J28" s="430"/>
      <c r="K28" s="430"/>
      <c r="L28" s="430"/>
      <c r="M28" s="430"/>
      <c r="N28" s="430"/>
      <c r="O28" s="430"/>
      <c r="P28" s="442"/>
      <c r="Q28" s="452">
        <v>8561</v>
      </c>
      <c r="R28" s="464"/>
      <c r="S28" s="464"/>
      <c r="T28" s="464"/>
      <c r="U28" s="464"/>
      <c r="V28" s="464">
        <v>8422</v>
      </c>
      <c r="W28" s="464"/>
      <c r="X28" s="464"/>
      <c r="Y28" s="464"/>
      <c r="Z28" s="464"/>
      <c r="AA28" s="464">
        <v>139</v>
      </c>
      <c r="AB28" s="464"/>
      <c r="AC28" s="464"/>
      <c r="AD28" s="464"/>
      <c r="AE28" s="506"/>
      <c r="AF28" s="522">
        <v>139</v>
      </c>
      <c r="AG28" s="464"/>
      <c r="AH28" s="464"/>
      <c r="AI28" s="464"/>
      <c r="AJ28" s="540"/>
      <c r="AK28" s="546">
        <v>634</v>
      </c>
      <c r="AL28" s="464"/>
      <c r="AM28" s="464"/>
      <c r="AN28" s="464"/>
      <c r="AO28" s="464"/>
      <c r="AP28" s="464" t="s">
        <v>199</v>
      </c>
      <c r="AQ28" s="464"/>
      <c r="AR28" s="464"/>
      <c r="AS28" s="464"/>
      <c r="AT28" s="464"/>
      <c r="AU28" s="464" t="s">
        <v>199</v>
      </c>
      <c r="AV28" s="464"/>
      <c r="AW28" s="464"/>
      <c r="AX28" s="464"/>
      <c r="AY28" s="464"/>
      <c r="AZ28" s="607" t="s">
        <v>199</v>
      </c>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282</v>
      </c>
      <c r="C29" s="431"/>
      <c r="D29" s="431"/>
      <c r="E29" s="431"/>
      <c r="F29" s="431"/>
      <c r="G29" s="431"/>
      <c r="H29" s="431"/>
      <c r="I29" s="431"/>
      <c r="J29" s="431"/>
      <c r="K29" s="431"/>
      <c r="L29" s="431"/>
      <c r="M29" s="431"/>
      <c r="N29" s="431"/>
      <c r="O29" s="431"/>
      <c r="P29" s="443"/>
      <c r="Q29" s="449">
        <v>9947</v>
      </c>
      <c r="R29" s="461"/>
      <c r="S29" s="461"/>
      <c r="T29" s="461"/>
      <c r="U29" s="461"/>
      <c r="V29" s="461">
        <v>9613</v>
      </c>
      <c r="W29" s="461"/>
      <c r="X29" s="461"/>
      <c r="Y29" s="461"/>
      <c r="Z29" s="461"/>
      <c r="AA29" s="461">
        <v>334</v>
      </c>
      <c r="AB29" s="461"/>
      <c r="AC29" s="461"/>
      <c r="AD29" s="461"/>
      <c r="AE29" s="472"/>
      <c r="AF29" s="518">
        <v>334</v>
      </c>
      <c r="AG29" s="467"/>
      <c r="AH29" s="467"/>
      <c r="AI29" s="467"/>
      <c r="AJ29" s="536"/>
      <c r="AK29" s="471">
        <v>1392</v>
      </c>
      <c r="AL29" s="461"/>
      <c r="AM29" s="461"/>
      <c r="AN29" s="461"/>
      <c r="AO29" s="461"/>
      <c r="AP29" s="461" t="s">
        <v>199</v>
      </c>
      <c r="AQ29" s="461"/>
      <c r="AR29" s="461"/>
      <c r="AS29" s="461"/>
      <c r="AT29" s="461"/>
      <c r="AU29" s="461" t="s">
        <v>199</v>
      </c>
      <c r="AV29" s="461"/>
      <c r="AW29" s="461"/>
      <c r="AX29" s="461"/>
      <c r="AY29" s="461"/>
      <c r="AZ29" s="608" t="s">
        <v>199</v>
      </c>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226</v>
      </c>
      <c r="C30" s="431"/>
      <c r="D30" s="431"/>
      <c r="E30" s="431"/>
      <c r="F30" s="431"/>
      <c r="G30" s="431"/>
      <c r="H30" s="431"/>
      <c r="I30" s="431"/>
      <c r="J30" s="431"/>
      <c r="K30" s="431"/>
      <c r="L30" s="431"/>
      <c r="M30" s="431"/>
      <c r="N30" s="431"/>
      <c r="O30" s="431"/>
      <c r="P30" s="443"/>
      <c r="Q30" s="449">
        <v>1173</v>
      </c>
      <c r="R30" s="461"/>
      <c r="S30" s="461"/>
      <c r="T30" s="461"/>
      <c r="U30" s="461"/>
      <c r="V30" s="461">
        <v>1170</v>
      </c>
      <c r="W30" s="461"/>
      <c r="X30" s="461"/>
      <c r="Y30" s="461"/>
      <c r="Z30" s="461"/>
      <c r="AA30" s="461">
        <v>3</v>
      </c>
      <c r="AB30" s="461"/>
      <c r="AC30" s="461"/>
      <c r="AD30" s="461"/>
      <c r="AE30" s="472"/>
      <c r="AF30" s="518">
        <v>3</v>
      </c>
      <c r="AG30" s="467"/>
      <c r="AH30" s="467"/>
      <c r="AI30" s="467"/>
      <c r="AJ30" s="536"/>
      <c r="AK30" s="471">
        <v>263</v>
      </c>
      <c r="AL30" s="461"/>
      <c r="AM30" s="461"/>
      <c r="AN30" s="461"/>
      <c r="AO30" s="461"/>
      <c r="AP30" s="461" t="s">
        <v>199</v>
      </c>
      <c r="AQ30" s="461"/>
      <c r="AR30" s="461"/>
      <c r="AS30" s="461"/>
      <c r="AT30" s="461"/>
      <c r="AU30" s="461" t="s">
        <v>199</v>
      </c>
      <c r="AV30" s="461"/>
      <c r="AW30" s="461"/>
      <c r="AX30" s="461"/>
      <c r="AY30" s="461"/>
      <c r="AZ30" s="608" t="s">
        <v>199</v>
      </c>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458</v>
      </c>
      <c r="C31" s="431"/>
      <c r="D31" s="431"/>
      <c r="E31" s="431"/>
      <c r="F31" s="431"/>
      <c r="G31" s="431"/>
      <c r="H31" s="431"/>
      <c r="I31" s="431"/>
      <c r="J31" s="431"/>
      <c r="K31" s="431"/>
      <c r="L31" s="431"/>
      <c r="M31" s="431"/>
      <c r="N31" s="431"/>
      <c r="O31" s="431"/>
      <c r="P31" s="443"/>
      <c r="Q31" s="449">
        <v>1964</v>
      </c>
      <c r="R31" s="461"/>
      <c r="S31" s="461"/>
      <c r="T31" s="461"/>
      <c r="U31" s="461"/>
      <c r="V31" s="461">
        <v>1864</v>
      </c>
      <c r="W31" s="461"/>
      <c r="X31" s="461"/>
      <c r="Y31" s="461"/>
      <c r="Z31" s="461"/>
      <c r="AA31" s="461">
        <v>100</v>
      </c>
      <c r="AB31" s="461"/>
      <c r="AC31" s="461"/>
      <c r="AD31" s="461"/>
      <c r="AE31" s="472"/>
      <c r="AF31" s="518">
        <v>2636</v>
      </c>
      <c r="AG31" s="467"/>
      <c r="AH31" s="467"/>
      <c r="AI31" s="467"/>
      <c r="AJ31" s="536"/>
      <c r="AK31" s="471">
        <v>3</v>
      </c>
      <c r="AL31" s="461"/>
      <c r="AM31" s="461"/>
      <c r="AN31" s="461"/>
      <c r="AO31" s="461"/>
      <c r="AP31" s="461">
        <v>3596</v>
      </c>
      <c r="AQ31" s="461"/>
      <c r="AR31" s="461"/>
      <c r="AS31" s="461"/>
      <c r="AT31" s="461"/>
      <c r="AU31" s="461">
        <v>4</v>
      </c>
      <c r="AV31" s="461"/>
      <c r="AW31" s="461"/>
      <c r="AX31" s="461"/>
      <c r="AY31" s="461"/>
      <c r="AZ31" s="608" t="s">
        <v>199</v>
      </c>
      <c r="BA31" s="608"/>
      <c r="BB31" s="608"/>
      <c r="BC31" s="608"/>
      <c r="BD31" s="608"/>
      <c r="BE31" s="576" t="s">
        <v>459</v>
      </c>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349</v>
      </c>
      <c r="C32" s="431"/>
      <c r="D32" s="431"/>
      <c r="E32" s="431"/>
      <c r="F32" s="431"/>
      <c r="G32" s="431"/>
      <c r="H32" s="431"/>
      <c r="I32" s="431"/>
      <c r="J32" s="431"/>
      <c r="K32" s="431"/>
      <c r="L32" s="431"/>
      <c r="M32" s="431"/>
      <c r="N32" s="431"/>
      <c r="O32" s="431"/>
      <c r="P32" s="443"/>
      <c r="Q32" s="449">
        <v>2007</v>
      </c>
      <c r="R32" s="461"/>
      <c r="S32" s="461"/>
      <c r="T32" s="461"/>
      <c r="U32" s="461"/>
      <c r="V32" s="461">
        <v>2007</v>
      </c>
      <c r="W32" s="461"/>
      <c r="X32" s="461"/>
      <c r="Y32" s="461"/>
      <c r="Z32" s="461"/>
      <c r="AA32" s="461" t="s">
        <v>199</v>
      </c>
      <c r="AB32" s="461"/>
      <c r="AC32" s="461"/>
      <c r="AD32" s="461"/>
      <c r="AE32" s="472"/>
      <c r="AF32" s="518">
        <v>238</v>
      </c>
      <c r="AG32" s="467"/>
      <c r="AH32" s="467"/>
      <c r="AI32" s="467"/>
      <c r="AJ32" s="536"/>
      <c r="AK32" s="471">
        <v>1070</v>
      </c>
      <c r="AL32" s="461"/>
      <c r="AM32" s="461"/>
      <c r="AN32" s="461"/>
      <c r="AO32" s="461"/>
      <c r="AP32" s="461">
        <v>19119</v>
      </c>
      <c r="AQ32" s="461"/>
      <c r="AR32" s="461"/>
      <c r="AS32" s="461"/>
      <c r="AT32" s="461"/>
      <c r="AU32" s="461">
        <v>17226</v>
      </c>
      <c r="AV32" s="461"/>
      <c r="AW32" s="461"/>
      <c r="AX32" s="461"/>
      <c r="AY32" s="461"/>
      <c r="AZ32" s="608" t="s">
        <v>199</v>
      </c>
      <c r="BA32" s="608"/>
      <c r="BB32" s="608"/>
      <c r="BC32" s="608"/>
      <c r="BD32" s="608"/>
      <c r="BE32" s="576" t="s">
        <v>459</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c r="C33" s="431"/>
      <c r="D33" s="431"/>
      <c r="E33" s="431"/>
      <c r="F33" s="431"/>
      <c r="G33" s="431"/>
      <c r="H33" s="431"/>
      <c r="I33" s="431"/>
      <c r="J33" s="431"/>
      <c r="K33" s="431"/>
      <c r="L33" s="431"/>
      <c r="M33" s="431"/>
      <c r="N33" s="431"/>
      <c r="O33" s="431"/>
      <c r="P33" s="443"/>
      <c r="Q33" s="449"/>
      <c r="R33" s="461"/>
      <c r="S33" s="461"/>
      <c r="T33" s="461"/>
      <c r="U33" s="461"/>
      <c r="V33" s="461"/>
      <c r="W33" s="461"/>
      <c r="X33" s="461"/>
      <c r="Y33" s="461"/>
      <c r="Z33" s="461"/>
      <c r="AA33" s="461"/>
      <c r="AB33" s="461"/>
      <c r="AC33" s="461"/>
      <c r="AD33" s="461"/>
      <c r="AE33" s="472"/>
      <c r="AF33" s="518"/>
      <c r="AG33" s="467"/>
      <c r="AH33" s="467"/>
      <c r="AI33" s="467"/>
      <c r="AJ33" s="536"/>
      <c r="AK33" s="471"/>
      <c r="AL33" s="461"/>
      <c r="AM33" s="461"/>
      <c r="AN33" s="461"/>
      <c r="AO33" s="461"/>
      <c r="AP33" s="461"/>
      <c r="AQ33" s="461"/>
      <c r="AR33" s="461"/>
      <c r="AS33" s="461"/>
      <c r="AT33" s="461"/>
      <c r="AU33" s="461"/>
      <c r="AV33" s="461"/>
      <c r="AW33" s="461"/>
      <c r="AX33" s="461"/>
      <c r="AY33" s="461"/>
      <c r="AZ33" s="608"/>
      <c r="BA33" s="608"/>
      <c r="BB33" s="608"/>
      <c r="BC33" s="608"/>
      <c r="BD33" s="608"/>
      <c r="BE33" s="576"/>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460</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248</v>
      </c>
      <c r="B63" s="412" t="s">
        <v>371</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3350</v>
      </c>
      <c r="AG63" s="463"/>
      <c r="AH63" s="463"/>
      <c r="AI63" s="463"/>
      <c r="AJ63" s="537"/>
      <c r="AK63" s="545"/>
      <c r="AL63" s="466"/>
      <c r="AM63" s="466"/>
      <c r="AN63" s="466"/>
      <c r="AO63" s="466"/>
      <c r="AP63" s="463">
        <v>22715</v>
      </c>
      <c r="AQ63" s="463"/>
      <c r="AR63" s="463"/>
      <c r="AS63" s="463"/>
      <c r="AT63" s="463"/>
      <c r="AU63" s="463">
        <v>17230</v>
      </c>
      <c r="AV63" s="463"/>
      <c r="AW63" s="463"/>
      <c r="AX63" s="463"/>
      <c r="AY63" s="463"/>
      <c r="AZ63" s="610"/>
      <c r="BA63" s="610"/>
      <c r="BB63" s="610"/>
      <c r="BC63" s="610"/>
      <c r="BD63" s="610"/>
      <c r="BE63" s="578"/>
      <c r="BF63" s="578"/>
      <c r="BG63" s="578"/>
      <c r="BH63" s="578"/>
      <c r="BI63" s="601"/>
      <c r="BJ63" s="606" t="s">
        <v>199</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448</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440</v>
      </c>
      <c r="B66" s="408"/>
      <c r="C66" s="408"/>
      <c r="D66" s="408"/>
      <c r="E66" s="408"/>
      <c r="F66" s="408"/>
      <c r="G66" s="408"/>
      <c r="H66" s="408"/>
      <c r="I66" s="408"/>
      <c r="J66" s="408"/>
      <c r="K66" s="408"/>
      <c r="L66" s="408"/>
      <c r="M66" s="408"/>
      <c r="N66" s="408"/>
      <c r="O66" s="408"/>
      <c r="P66" s="440"/>
      <c r="Q66" s="446" t="s">
        <v>451</v>
      </c>
      <c r="R66" s="458"/>
      <c r="S66" s="458"/>
      <c r="T66" s="458"/>
      <c r="U66" s="469"/>
      <c r="V66" s="446" t="s">
        <v>453</v>
      </c>
      <c r="W66" s="458"/>
      <c r="X66" s="458"/>
      <c r="Y66" s="458"/>
      <c r="Z66" s="469"/>
      <c r="AA66" s="446" t="s">
        <v>454</v>
      </c>
      <c r="AB66" s="458"/>
      <c r="AC66" s="458"/>
      <c r="AD66" s="458"/>
      <c r="AE66" s="469"/>
      <c r="AF66" s="523" t="s">
        <v>245</v>
      </c>
      <c r="AG66" s="531"/>
      <c r="AH66" s="531"/>
      <c r="AI66" s="531"/>
      <c r="AJ66" s="541"/>
      <c r="AK66" s="446" t="s">
        <v>385</v>
      </c>
      <c r="AL66" s="408"/>
      <c r="AM66" s="408"/>
      <c r="AN66" s="408"/>
      <c r="AO66" s="440"/>
      <c r="AP66" s="446" t="s">
        <v>357</v>
      </c>
      <c r="AQ66" s="458"/>
      <c r="AR66" s="458"/>
      <c r="AS66" s="458"/>
      <c r="AT66" s="469"/>
      <c r="AU66" s="446" t="s">
        <v>461</v>
      </c>
      <c r="AV66" s="458"/>
      <c r="AW66" s="458"/>
      <c r="AX66" s="458"/>
      <c r="AY66" s="469"/>
      <c r="AZ66" s="446" t="s">
        <v>437</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537</v>
      </c>
      <c r="C68" s="430"/>
      <c r="D68" s="430"/>
      <c r="E68" s="430"/>
      <c r="F68" s="430"/>
      <c r="G68" s="430"/>
      <c r="H68" s="430"/>
      <c r="I68" s="430"/>
      <c r="J68" s="430"/>
      <c r="K68" s="430"/>
      <c r="L68" s="430"/>
      <c r="M68" s="430"/>
      <c r="N68" s="430"/>
      <c r="O68" s="430"/>
      <c r="P68" s="442"/>
      <c r="Q68" s="448">
        <v>696</v>
      </c>
      <c r="R68" s="460"/>
      <c r="S68" s="460"/>
      <c r="T68" s="460"/>
      <c r="U68" s="460"/>
      <c r="V68" s="460">
        <v>635</v>
      </c>
      <c r="W68" s="460"/>
      <c r="X68" s="460"/>
      <c r="Y68" s="460"/>
      <c r="Z68" s="460"/>
      <c r="AA68" s="460">
        <v>61</v>
      </c>
      <c r="AB68" s="460"/>
      <c r="AC68" s="460"/>
      <c r="AD68" s="460"/>
      <c r="AE68" s="460"/>
      <c r="AF68" s="460">
        <v>61</v>
      </c>
      <c r="AG68" s="460"/>
      <c r="AH68" s="460"/>
      <c r="AI68" s="460"/>
      <c r="AJ68" s="460"/>
      <c r="AK68" s="460" t="s">
        <v>199</v>
      </c>
      <c r="AL68" s="460"/>
      <c r="AM68" s="460"/>
      <c r="AN68" s="460"/>
      <c r="AO68" s="460"/>
      <c r="AP68" s="460">
        <v>534</v>
      </c>
      <c r="AQ68" s="460"/>
      <c r="AR68" s="460"/>
      <c r="AS68" s="460"/>
      <c r="AT68" s="460"/>
      <c r="AU68" s="460">
        <v>182</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538</v>
      </c>
      <c r="C69" s="431"/>
      <c r="D69" s="431"/>
      <c r="E69" s="431"/>
      <c r="F69" s="431"/>
      <c r="G69" s="431"/>
      <c r="H69" s="431"/>
      <c r="I69" s="431"/>
      <c r="J69" s="431"/>
      <c r="K69" s="431"/>
      <c r="L69" s="431"/>
      <c r="M69" s="431"/>
      <c r="N69" s="431"/>
      <c r="O69" s="431"/>
      <c r="P69" s="443"/>
      <c r="Q69" s="449">
        <v>56</v>
      </c>
      <c r="R69" s="461"/>
      <c r="S69" s="461"/>
      <c r="T69" s="461"/>
      <c r="U69" s="461"/>
      <c r="V69" s="461">
        <v>54</v>
      </c>
      <c r="W69" s="461"/>
      <c r="X69" s="461"/>
      <c r="Y69" s="461"/>
      <c r="Z69" s="461"/>
      <c r="AA69" s="461">
        <v>2</v>
      </c>
      <c r="AB69" s="461"/>
      <c r="AC69" s="461"/>
      <c r="AD69" s="461"/>
      <c r="AE69" s="461"/>
      <c r="AF69" s="461">
        <v>2</v>
      </c>
      <c r="AG69" s="461"/>
      <c r="AH69" s="461"/>
      <c r="AI69" s="461"/>
      <c r="AJ69" s="461"/>
      <c r="AK69" s="461" t="s">
        <v>199</v>
      </c>
      <c r="AL69" s="461"/>
      <c r="AM69" s="461"/>
      <c r="AN69" s="461"/>
      <c r="AO69" s="461"/>
      <c r="AP69" s="461">
        <v>50</v>
      </c>
      <c r="AQ69" s="461"/>
      <c r="AR69" s="461"/>
      <c r="AS69" s="461"/>
      <c r="AT69" s="461"/>
      <c r="AU69" s="461" t="s">
        <v>199</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539</v>
      </c>
      <c r="C70" s="431"/>
      <c r="D70" s="431"/>
      <c r="E70" s="431"/>
      <c r="F70" s="431"/>
      <c r="G70" s="431"/>
      <c r="H70" s="431"/>
      <c r="I70" s="431"/>
      <c r="J70" s="431"/>
      <c r="K70" s="431"/>
      <c r="L70" s="431"/>
      <c r="M70" s="431"/>
      <c r="N70" s="431"/>
      <c r="O70" s="431"/>
      <c r="P70" s="443"/>
      <c r="Q70" s="449">
        <v>196</v>
      </c>
      <c r="R70" s="461"/>
      <c r="S70" s="461"/>
      <c r="T70" s="461"/>
      <c r="U70" s="461"/>
      <c r="V70" s="461">
        <v>194</v>
      </c>
      <c r="W70" s="461"/>
      <c r="X70" s="461"/>
      <c r="Y70" s="461"/>
      <c r="Z70" s="461"/>
      <c r="AA70" s="461">
        <v>2</v>
      </c>
      <c r="AB70" s="461"/>
      <c r="AC70" s="461"/>
      <c r="AD70" s="461"/>
      <c r="AE70" s="461"/>
      <c r="AF70" s="461">
        <v>2</v>
      </c>
      <c r="AG70" s="461"/>
      <c r="AH70" s="461"/>
      <c r="AI70" s="461"/>
      <c r="AJ70" s="461"/>
      <c r="AK70" s="461" t="s">
        <v>199</v>
      </c>
      <c r="AL70" s="461"/>
      <c r="AM70" s="461"/>
      <c r="AN70" s="461"/>
      <c r="AO70" s="461"/>
      <c r="AP70" s="461">
        <v>1</v>
      </c>
      <c r="AQ70" s="461"/>
      <c r="AR70" s="461"/>
      <c r="AS70" s="461"/>
      <c r="AT70" s="461"/>
      <c r="AU70" s="461" t="s">
        <v>199</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452</v>
      </c>
      <c r="C71" s="431"/>
      <c r="D71" s="431"/>
      <c r="E71" s="431"/>
      <c r="F71" s="431"/>
      <c r="G71" s="431"/>
      <c r="H71" s="431"/>
      <c r="I71" s="431"/>
      <c r="J71" s="431"/>
      <c r="K71" s="431"/>
      <c r="L71" s="431"/>
      <c r="M71" s="431"/>
      <c r="N71" s="431"/>
      <c r="O71" s="431"/>
      <c r="P71" s="443"/>
      <c r="Q71" s="449">
        <v>808</v>
      </c>
      <c r="R71" s="461"/>
      <c r="S71" s="461"/>
      <c r="T71" s="461"/>
      <c r="U71" s="461"/>
      <c r="V71" s="461">
        <v>739</v>
      </c>
      <c r="W71" s="461"/>
      <c r="X71" s="461"/>
      <c r="Y71" s="461"/>
      <c r="Z71" s="461"/>
      <c r="AA71" s="461">
        <v>69</v>
      </c>
      <c r="AB71" s="461"/>
      <c r="AC71" s="461"/>
      <c r="AD71" s="461"/>
      <c r="AE71" s="461"/>
      <c r="AF71" s="461">
        <v>69</v>
      </c>
      <c r="AG71" s="461"/>
      <c r="AH71" s="461"/>
      <c r="AI71" s="461"/>
      <c r="AJ71" s="461"/>
      <c r="AK71" s="461">
        <v>267</v>
      </c>
      <c r="AL71" s="461"/>
      <c r="AM71" s="461"/>
      <c r="AN71" s="461"/>
      <c r="AO71" s="461"/>
      <c r="AP71" s="461" t="s">
        <v>199</v>
      </c>
      <c r="AQ71" s="461"/>
      <c r="AR71" s="461"/>
      <c r="AS71" s="461"/>
      <c r="AT71" s="461"/>
      <c r="AU71" s="461" t="s">
        <v>199</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545</v>
      </c>
      <c r="C72" s="431"/>
      <c r="D72" s="431"/>
      <c r="E72" s="431"/>
      <c r="F72" s="431"/>
      <c r="G72" s="431"/>
      <c r="H72" s="431"/>
      <c r="I72" s="431"/>
      <c r="J72" s="431"/>
      <c r="K72" s="431"/>
      <c r="L72" s="431"/>
      <c r="M72" s="431"/>
      <c r="N72" s="431"/>
      <c r="O72" s="431"/>
      <c r="P72" s="443"/>
      <c r="Q72" s="449">
        <v>6241</v>
      </c>
      <c r="R72" s="461"/>
      <c r="S72" s="461"/>
      <c r="T72" s="461"/>
      <c r="U72" s="461"/>
      <c r="V72" s="461">
        <v>5806</v>
      </c>
      <c r="W72" s="461"/>
      <c r="X72" s="461"/>
      <c r="Y72" s="461"/>
      <c r="Z72" s="461"/>
      <c r="AA72" s="461">
        <v>435</v>
      </c>
      <c r="AB72" s="461"/>
      <c r="AC72" s="461"/>
      <c r="AD72" s="461"/>
      <c r="AE72" s="461"/>
      <c r="AF72" s="461">
        <v>435</v>
      </c>
      <c r="AG72" s="461"/>
      <c r="AH72" s="461"/>
      <c r="AI72" s="461"/>
      <c r="AJ72" s="461"/>
      <c r="AK72" s="461" t="s">
        <v>199</v>
      </c>
      <c r="AL72" s="461"/>
      <c r="AM72" s="461"/>
      <c r="AN72" s="461"/>
      <c r="AO72" s="461"/>
      <c r="AP72" s="461" t="s">
        <v>199</v>
      </c>
      <c r="AQ72" s="461"/>
      <c r="AR72" s="461"/>
      <c r="AS72" s="461"/>
      <c r="AT72" s="461"/>
      <c r="AU72" s="461" t="s">
        <v>199</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544</v>
      </c>
      <c r="C73" s="431"/>
      <c r="D73" s="431"/>
      <c r="E73" s="431"/>
      <c r="F73" s="431"/>
      <c r="G73" s="431"/>
      <c r="H73" s="431"/>
      <c r="I73" s="431"/>
      <c r="J73" s="431"/>
      <c r="K73" s="431"/>
      <c r="L73" s="431"/>
      <c r="M73" s="431"/>
      <c r="N73" s="431"/>
      <c r="O73" s="431"/>
      <c r="P73" s="443"/>
      <c r="Q73" s="449">
        <v>1598</v>
      </c>
      <c r="R73" s="461"/>
      <c r="S73" s="461"/>
      <c r="T73" s="461"/>
      <c r="U73" s="461"/>
      <c r="V73" s="461">
        <v>1591</v>
      </c>
      <c r="W73" s="461"/>
      <c r="X73" s="461"/>
      <c r="Y73" s="461"/>
      <c r="Z73" s="461"/>
      <c r="AA73" s="461">
        <v>7</v>
      </c>
      <c r="AB73" s="461"/>
      <c r="AC73" s="461"/>
      <c r="AD73" s="461"/>
      <c r="AE73" s="461"/>
      <c r="AF73" s="461">
        <v>7</v>
      </c>
      <c r="AG73" s="461"/>
      <c r="AH73" s="461"/>
      <c r="AI73" s="461"/>
      <c r="AJ73" s="461"/>
      <c r="AK73" s="461">
        <v>42</v>
      </c>
      <c r="AL73" s="461"/>
      <c r="AM73" s="461"/>
      <c r="AN73" s="461"/>
      <c r="AO73" s="461"/>
      <c r="AP73" s="461" t="s">
        <v>199</v>
      </c>
      <c r="AQ73" s="461"/>
      <c r="AR73" s="461"/>
      <c r="AS73" s="461"/>
      <c r="AT73" s="461"/>
      <c r="AU73" s="461" t="s">
        <v>199</v>
      </c>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263</v>
      </c>
      <c r="C74" s="431"/>
      <c r="D74" s="431"/>
      <c r="E74" s="431"/>
      <c r="F74" s="431"/>
      <c r="G74" s="431"/>
      <c r="H74" s="431"/>
      <c r="I74" s="431"/>
      <c r="J74" s="431"/>
      <c r="K74" s="431"/>
      <c r="L74" s="431"/>
      <c r="M74" s="431"/>
      <c r="N74" s="431"/>
      <c r="O74" s="431"/>
      <c r="P74" s="443"/>
      <c r="Q74" s="449">
        <v>8</v>
      </c>
      <c r="R74" s="461"/>
      <c r="S74" s="461"/>
      <c r="T74" s="461"/>
      <c r="U74" s="461"/>
      <c r="V74" s="461">
        <v>7</v>
      </c>
      <c r="W74" s="461"/>
      <c r="X74" s="461"/>
      <c r="Y74" s="461"/>
      <c r="Z74" s="461"/>
      <c r="AA74" s="461">
        <v>1</v>
      </c>
      <c r="AB74" s="461"/>
      <c r="AC74" s="461"/>
      <c r="AD74" s="461"/>
      <c r="AE74" s="461"/>
      <c r="AF74" s="461">
        <v>1</v>
      </c>
      <c r="AG74" s="461"/>
      <c r="AH74" s="461"/>
      <c r="AI74" s="461"/>
      <c r="AJ74" s="461"/>
      <c r="AK74" s="461">
        <v>5</v>
      </c>
      <c r="AL74" s="461"/>
      <c r="AM74" s="461"/>
      <c r="AN74" s="461"/>
      <c r="AO74" s="461"/>
      <c r="AP74" s="461" t="s">
        <v>199</v>
      </c>
      <c r="AQ74" s="461"/>
      <c r="AR74" s="461"/>
      <c r="AS74" s="461"/>
      <c r="AT74" s="461"/>
      <c r="AU74" s="461" t="s">
        <v>199</v>
      </c>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543</v>
      </c>
      <c r="C75" s="431"/>
      <c r="D75" s="431"/>
      <c r="E75" s="431"/>
      <c r="F75" s="431"/>
      <c r="G75" s="431"/>
      <c r="H75" s="431"/>
      <c r="I75" s="431"/>
      <c r="J75" s="431"/>
      <c r="K75" s="431"/>
      <c r="L75" s="431"/>
      <c r="M75" s="431"/>
      <c r="N75" s="431"/>
      <c r="O75" s="431"/>
      <c r="P75" s="443"/>
      <c r="Q75" s="455">
        <v>18</v>
      </c>
      <c r="R75" s="467"/>
      <c r="S75" s="467"/>
      <c r="T75" s="467"/>
      <c r="U75" s="471"/>
      <c r="V75" s="472">
        <v>16</v>
      </c>
      <c r="W75" s="467"/>
      <c r="X75" s="467"/>
      <c r="Y75" s="467"/>
      <c r="Z75" s="471"/>
      <c r="AA75" s="472">
        <v>2</v>
      </c>
      <c r="AB75" s="467"/>
      <c r="AC75" s="467"/>
      <c r="AD75" s="467"/>
      <c r="AE75" s="471"/>
      <c r="AF75" s="472">
        <v>2</v>
      </c>
      <c r="AG75" s="467"/>
      <c r="AH75" s="467"/>
      <c r="AI75" s="467"/>
      <c r="AJ75" s="471"/>
      <c r="AK75" s="472">
        <v>5</v>
      </c>
      <c r="AL75" s="467"/>
      <c r="AM75" s="467"/>
      <c r="AN75" s="467"/>
      <c r="AO75" s="471"/>
      <c r="AP75" s="472" t="s">
        <v>199</v>
      </c>
      <c r="AQ75" s="467"/>
      <c r="AR75" s="467"/>
      <c r="AS75" s="467"/>
      <c r="AT75" s="471"/>
      <c r="AU75" s="461" t="s">
        <v>199</v>
      </c>
      <c r="AV75" s="461"/>
      <c r="AW75" s="461"/>
      <c r="AX75" s="461"/>
      <c r="AY75" s="46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t="s">
        <v>542</v>
      </c>
      <c r="C76" s="431"/>
      <c r="D76" s="431"/>
      <c r="E76" s="431"/>
      <c r="F76" s="431"/>
      <c r="G76" s="431"/>
      <c r="H76" s="431"/>
      <c r="I76" s="431"/>
      <c r="J76" s="431"/>
      <c r="K76" s="431"/>
      <c r="L76" s="431"/>
      <c r="M76" s="431"/>
      <c r="N76" s="431"/>
      <c r="O76" s="431"/>
      <c r="P76" s="443"/>
      <c r="Q76" s="455">
        <v>1005</v>
      </c>
      <c r="R76" s="467"/>
      <c r="S76" s="467"/>
      <c r="T76" s="467"/>
      <c r="U76" s="471"/>
      <c r="V76" s="472">
        <v>973</v>
      </c>
      <c r="W76" s="467"/>
      <c r="X76" s="467"/>
      <c r="Y76" s="467"/>
      <c r="Z76" s="471"/>
      <c r="AA76" s="472">
        <v>32</v>
      </c>
      <c r="AB76" s="467"/>
      <c r="AC76" s="467"/>
      <c r="AD76" s="467"/>
      <c r="AE76" s="471"/>
      <c r="AF76" s="472">
        <v>32</v>
      </c>
      <c r="AG76" s="467"/>
      <c r="AH76" s="467"/>
      <c r="AI76" s="467"/>
      <c r="AJ76" s="471"/>
      <c r="AK76" s="472">
        <v>440</v>
      </c>
      <c r="AL76" s="467"/>
      <c r="AM76" s="467"/>
      <c r="AN76" s="467"/>
      <c r="AO76" s="471"/>
      <c r="AP76" s="472" t="s">
        <v>199</v>
      </c>
      <c r="AQ76" s="467"/>
      <c r="AR76" s="467"/>
      <c r="AS76" s="467"/>
      <c r="AT76" s="471"/>
      <c r="AU76" s="461" t="s">
        <v>199</v>
      </c>
      <c r="AV76" s="461"/>
      <c r="AW76" s="461"/>
      <c r="AX76" s="461"/>
      <c r="AY76" s="46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t="s">
        <v>541</v>
      </c>
      <c r="C77" s="431"/>
      <c r="D77" s="431"/>
      <c r="E77" s="431"/>
      <c r="F77" s="431"/>
      <c r="G77" s="431"/>
      <c r="H77" s="431"/>
      <c r="I77" s="431"/>
      <c r="J77" s="431"/>
      <c r="K77" s="431"/>
      <c r="L77" s="431"/>
      <c r="M77" s="431"/>
      <c r="N77" s="431"/>
      <c r="O77" s="431"/>
      <c r="P77" s="443"/>
      <c r="Q77" s="455">
        <v>1041</v>
      </c>
      <c r="R77" s="467"/>
      <c r="S77" s="467"/>
      <c r="T77" s="467"/>
      <c r="U77" s="471"/>
      <c r="V77" s="472">
        <v>976</v>
      </c>
      <c r="W77" s="467"/>
      <c r="X77" s="467"/>
      <c r="Y77" s="467"/>
      <c r="Z77" s="471"/>
      <c r="AA77" s="472">
        <v>66</v>
      </c>
      <c r="AB77" s="467"/>
      <c r="AC77" s="467"/>
      <c r="AD77" s="467"/>
      <c r="AE77" s="471"/>
      <c r="AF77" s="472">
        <v>66</v>
      </c>
      <c r="AG77" s="467"/>
      <c r="AH77" s="467"/>
      <c r="AI77" s="467"/>
      <c r="AJ77" s="471"/>
      <c r="AK77" s="472" t="s">
        <v>546</v>
      </c>
      <c r="AL77" s="467"/>
      <c r="AM77" s="467"/>
      <c r="AN77" s="467"/>
      <c r="AO77" s="471"/>
      <c r="AP77" s="472" t="s">
        <v>199</v>
      </c>
      <c r="AQ77" s="467"/>
      <c r="AR77" s="467"/>
      <c r="AS77" s="467"/>
      <c r="AT77" s="471"/>
      <c r="AU77" s="461" t="s">
        <v>199</v>
      </c>
      <c r="AV77" s="461"/>
      <c r="AW77" s="461"/>
      <c r="AX77" s="461"/>
      <c r="AY77" s="46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t="s">
        <v>540</v>
      </c>
      <c r="C78" s="431"/>
      <c r="D78" s="431"/>
      <c r="E78" s="431"/>
      <c r="F78" s="431"/>
      <c r="G78" s="431"/>
      <c r="H78" s="431"/>
      <c r="I78" s="431"/>
      <c r="J78" s="431"/>
      <c r="K78" s="431"/>
      <c r="L78" s="431"/>
      <c r="M78" s="431"/>
      <c r="N78" s="431"/>
      <c r="O78" s="431"/>
      <c r="P78" s="443"/>
      <c r="Q78" s="449">
        <v>278970</v>
      </c>
      <c r="R78" s="461"/>
      <c r="S78" s="461"/>
      <c r="T78" s="461"/>
      <c r="U78" s="461"/>
      <c r="V78" s="461">
        <v>271869</v>
      </c>
      <c r="W78" s="461"/>
      <c r="X78" s="461"/>
      <c r="Y78" s="461"/>
      <c r="Z78" s="461"/>
      <c r="AA78" s="461">
        <v>7101</v>
      </c>
      <c r="AB78" s="461"/>
      <c r="AC78" s="461"/>
      <c r="AD78" s="461"/>
      <c r="AE78" s="461"/>
      <c r="AF78" s="461">
        <v>7101</v>
      </c>
      <c r="AG78" s="461"/>
      <c r="AH78" s="461"/>
      <c r="AI78" s="461"/>
      <c r="AJ78" s="461"/>
      <c r="AK78" s="461">
        <v>892</v>
      </c>
      <c r="AL78" s="461"/>
      <c r="AM78" s="461"/>
      <c r="AN78" s="461"/>
      <c r="AO78" s="461"/>
      <c r="AP78" s="461" t="s">
        <v>199</v>
      </c>
      <c r="AQ78" s="461"/>
      <c r="AR78" s="461"/>
      <c r="AS78" s="461"/>
      <c r="AT78" s="461"/>
      <c r="AU78" s="461" t="s">
        <v>199</v>
      </c>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t="s">
        <v>266</v>
      </c>
      <c r="C79" s="431"/>
      <c r="D79" s="431"/>
      <c r="E79" s="431"/>
      <c r="F79" s="431"/>
      <c r="G79" s="431"/>
      <c r="H79" s="431"/>
      <c r="I79" s="431"/>
      <c r="J79" s="431"/>
      <c r="K79" s="431"/>
      <c r="L79" s="431"/>
      <c r="M79" s="431"/>
      <c r="N79" s="431"/>
      <c r="O79" s="431"/>
      <c r="P79" s="443"/>
      <c r="Q79" s="449">
        <v>1135</v>
      </c>
      <c r="R79" s="461"/>
      <c r="S79" s="461"/>
      <c r="T79" s="461"/>
      <c r="U79" s="461"/>
      <c r="V79" s="461">
        <v>793</v>
      </c>
      <c r="W79" s="461"/>
      <c r="X79" s="461"/>
      <c r="Y79" s="461"/>
      <c r="Z79" s="461"/>
      <c r="AA79" s="461">
        <v>342</v>
      </c>
      <c r="AB79" s="461"/>
      <c r="AC79" s="461"/>
      <c r="AD79" s="461"/>
      <c r="AE79" s="461"/>
      <c r="AF79" s="461">
        <v>457</v>
      </c>
      <c r="AG79" s="461"/>
      <c r="AH79" s="461"/>
      <c r="AI79" s="461"/>
      <c r="AJ79" s="461"/>
      <c r="AK79" s="461" t="s">
        <v>199</v>
      </c>
      <c r="AL79" s="461"/>
      <c r="AM79" s="461"/>
      <c r="AN79" s="461"/>
      <c r="AO79" s="461"/>
      <c r="AP79" s="461">
        <v>16300</v>
      </c>
      <c r="AQ79" s="461"/>
      <c r="AR79" s="461"/>
      <c r="AS79" s="461"/>
      <c r="AT79" s="461"/>
      <c r="AU79" s="461" t="s">
        <v>199</v>
      </c>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248</v>
      </c>
      <c r="B88" s="412" t="s">
        <v>184</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8235</v>
      </c>
      <c r="AG88" s="463"/>
      <c r="AH88" s="463"/>
      <c r="AI88" s="463"/>
      <c r="AJ88" s="463"/>
      <c r="AK88" s="466"/>
      <c r="AL88" s="466"/>
      <c r="AM88" s="466"/>
      <c r="AN88" s="466"/>
      <c r="AO88" s="466"/>
      <c r="AP88" s="463">
        <v>16885</v>
      </c>
      <c r="AQ88" s="463"/>
      <c r="AR88" s="463"/>
      <c r="AS88" s="463"/>
      <c r="AT88" s="463"/>
      <c r="AU88" s="463">
        <v>182</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248</v>
      </c>
      <c r="BR102" s="412" t="s">
        <v>446</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v>82</v>
      </c>
      <c r="CS102" s="615"/>
      <c r="CT102" s="615"/>
      <c r="CU102" s="615"/>
      <c r="CV102" s="708"/>
      <c r="CW102" s="707">
        <v>118</v>
      </c>
      <c r="CX102" s="615"/>
      <c r="CY102" s="615"/>
      <c r="CZ102" s="615"/>
      <c r="DA102" s="708"/>
      <c r="DB102" s="707" t="s">
        <v>199</v>
      </c>
      <c r="DC102" s="615"/>
      <c r="DD102" s="615"/>
      <c r="DE102" s="615"/>
      <c r="DF102" s="708"/>
      <c r="DG102" s="707" t="s">
        <v>199</v>
      </c>
      <c r="DH102" s="615"/>
      <c r="DI102" s="615"/>
      <c r="DJ102" s="615"/>
      <c r="DK102" s="708"/>
      <c r="DL102" s="707" t="s">
        <v>199</v>
      </c>
      <c r="DM102" s="615"/>
      <c r="DN102" s="615"/>
      <c r="DO102" s="615"/>
      <c r="DP102" s="708"/>
      <c r="DQ102" s="707" t="s">
        <v>199</v>
      </c>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462</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463</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464</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279</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465</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58</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466</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14</v>
      </c>
      <c r="AB109" s="417"/>
      <c r="AC109" s="417"/>
      <c r="AD109" s="417"/>
      <c r="AE109" s="480"/>
      <c r="AF109" s="491" t="s">
        <v>426</v>
      </c>
      <c r="AG109" s="417"/>
      <c r="AH109" s="417"/>
      <c r="AI109" s="417"/>
      <c r="AJ109" s="480"/>
      <c r="AK109" s="491" t="s">
        <v>388</v>
      </c>
      <c r="AL109" s="417"/>
      <c r="AM109" s="417"/>
      <c r="AN109" s="417"/>
      <c r="AO109" s="480"/>
      <c r="AP109" s="491" t="s">
        <v>467</v>
      </c>
      <c r="AQ109" s="417"/>
      <c r="AR109" s="417"/>
      <c r="AS109" s="417"/>
      <c r="AT109" s="566"/>
      <c r="AU109" s="394" t="s">
        <v>466</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14</v>
      </c>
      <c r="BR109" s="417"/>
      <c r="BS109" s="417"/>
      <c r="BT109" s="417"/>
      <c r="BU109" s="480"/>
      <c r="BV109" s="491" t="s">
        <v>426</v>
      </c>
      <c r="BW109" s="417"/>
      <c r="BX109" s="417"/>
      <c r="BY109" s="417"/>
      <c r="BZ109" s="480"/>
      <c r="CA109" s="491" t="s">
        <v>388</v>
      </c>
      <c r="CB109" s="417"/>
      <c r="CC109" s="417"/>
      <c r="CD109" s="417"/>
      <c r="CE109" s="480"/>
      <c r="CF109" s="666" t="s">
        <v>467</v>
      </c>
      <c r="CG109" s="666"/>
      <c r="CH109" s="666"/>
      <c r="CI109" s="666"/>
      <c r="CJ109" s="666"/>
      <c r="CK109" s="491" t="s">
        <v>97</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14</v>
      </c>
      <c r="DH109" s="417"/>
      <c r="DI109" s="417"/>
      <c r="DJ109" s="417"/>
      <c r="DK109" s="480"/>
      <c r="DL109" s="491" t="s">
        <v>426</v>
      </c>
      <c r="DM109" s="417"/>
      <c r="DN109" s="417"/>
      <c r="DO109" s="417"/>
      <c r="DP109" s="480"/>
      <c r="DQ109" s="491" t="s">
        <v>388</v>
      </c>
      <c r="DR109" s="417"/>
      <c r="DS109" s="417"/>
      <c r="DT109" s="417"/>
      <c r="DU109" s="480"/>
      <c r="DV109" s="491" t="s">
        <v>467</v>
      </c>
      <c r="DW109" s="417"/>
      <c r="DX109" s="417"/>
      <c r="DY109" s="417"/>
      <c r="DZ109" s="566"/>
    </row>
    <row r="110" spans="1:131" s="376" customFormat="1" ht="26.25" customHeight="1">
      <c r="A110" s="395" t="s">
        <v>325</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7150469</v>
      </c>
      <c r="AB110" s="498"/>
      <c r="AC110" s="498"/>
      <c r="AD110" s="498"/>
      <c r="AE110" s="509"/>
      <c r="AF110" s="525">
        <v>7272810</v>
      </c>
      <c r="AG110" s="498"/>
      <c r="AH110" s="498"/>
      <c r="AI110" s="498"/>
      <c r="AJ110" s="509"/>
      <c r="AK110" s="525">
        <v>7240191</v>
      </c>
      <c r="AL110" s="498"/>
      <c r="AM110" s="498"/>
      <c r="AN110" s="498"/>
      <c r="AO110" s="509"/>
      <c r="AP110" s="549">
        <v>32.9</v>
      </c>
      <c r="AQ110" s="557"/>
      <c r="AR110" s="557"/>
      <c r="AS110" s="557"/>
      <c r="AT110" s="567"/>
      <c r="AU110" s="579" t="s">
        <v>125</v>
      </c>
      <c r="AV110" s="588"/>
      <c r="AW110" s="588"/>
      <c r="AX110" s="588"/>
      <c r="AY110" s="588"/>
      <c r="AZ110" s="435" t="s">
        <v>468</v>
      </c>
      <c r="BA110" s="418"/>
      <c r="BB110" s="418"/>
      <c r="BC110" s="418"/>
      <c r="BD110" s="418"/>
      <c r="BE110" s="418"/>
      <c r="BF110" s="418"/>
      <c r="BG110" s="418"/>
      <c r="BH110" s="418"/>
      <c r="BI110" s="418"/>
      <c r="BJ110" s="418"/>
      <c r="BK110" s="418"/>
      <c r="BL110" s="418"/>
      <c r="BM110" s="418"/>
      <c r="BN110" s="418"/>
      <c r="BO110" s="418"/>
      <c r="BP110" s="481"/>
      <c r="BQ110" s="643">
        <v>71682053</v>
      </c>
      <c r="BR110" s="651"/>
      <c r="BS110" s="651"/>
      <c r="BT110" s="651"/>
      <c r="BU110" s="651"/>
      <c r="BV110" s="651">
        <v>71890377</v>
      </c>
      <c r="BW110" s="651"/>
      <c r="BX110" s="651"/>
      <c r="BY110" s="651"/>
      <c r="BZ110" s="651"/>
      <c r="CA110" s="651">
        <v>69343707</v>
      </c>
      <c r="CB110" s="651"/>
      <c r="CC110" s="651"/>
      <c r="CD110" s="651"/>
      <c r="CE110" s="651"/>
      <c r="CF110" s="667">
        <v>314.7</v>
      </c>
      <c r="CG110" s="671"/>
      <c r="CH110" s="671"/>
      <c r="CI110" s="671"/>
      <c r="CJ110" s="671"/>
      <c r="CK110" s="683" t="s">
        <v>383</v>
      </c>
      <c r="CL110" s="423"/>
      <c r="CM110" s="435" t="s">
        <v>469</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199</v>
      </c>
      <c r="DH110" s="651"/>
      <c r="DI110" s="651"/>
      <c r="DJ110" s="651"/>
      <c r="DK110" s="651"/>
      <c r="DL110" s="651" t="s">
        <v>199</v>
      </c>
      <c r="DM110" s="651"/>
      <c r="DN110" s="651"/>
      <c r="DO110" s="651"/>
      <c r="DP110" s="651"/>
      <c r="DQ110" s="651" t="s">
        <v>199</v>
      </c>
      <c r="DR110" s="651"/>
      <c r="DS110" s="651"/>
      <c r="DT110" s="651"/>
      <c r="DU110" s="651"/>
      <c r="DV110" s="723" t="s">
        <v>199</v>
      </c>
      <c r="DW110" s="723"/>
      <c r="DX110" s="723"/>
      <c r="DY110" s="723"/>
      <c r="DZ110" s="732"/>
    </row>
    <row r="111" spans="1:131" s="376" customFormat="1" ht="26.25" customHeight="1">
      <c r="A111" s="396" t="s">
        <v>450</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199</v>
      </c>
      <c r="AB111" s="457"/>
      <c r="AC111" s="457"/>
      <c r="AD111" s="457"/>
      <c r="AE111" s="510"/>
      <c r="AF111" s="526" t="s">
        <v>199</v>
      </c>
      <c r="AG111" s="457"/>
      <c r="AH111" s="457"/>
      <c r="AI111" s="457"/>
      <c r="AJ111" s="510"/>
      <c r="AK111" s="526" t="s">
        <v>199</v>
      </c>
      <c r="AL111" s="457"/>
      <c r="AM111" s="457"/>
      <c r="AN111" s="457"/>
      <c r="AO111" s="510"/>
      <c r="AP111" s="550" t="s">
        <v>199</v>
      </c>
      <c r="AQ111" s="558"/>
      <c r="AR111" s="558"/>
      <c r="AS111" s="558"/>
      <c r="AT111" s="568"/>
      <c r="AU111" s="580"/>
      <c r="AV111" s="589"/>
      <c r="AW111" s="589"/>
      <c r="AX111" s="589"/>
      <c r="AY111" s="589"/>
      <c r="AZ111" s="436" t="s">
        <v>471</v>
      </c>
      <c r="BA111" s="389"/>
      <c r="BB111" s="389"/>
      <c r="BC111" s="389"/>
      <c r="BD111" s="389"/>
      <c r="BE111" s="389"/>
      <c r="BF111" s="389"/>
      <c r="BG111" s="389"/>
      <c r="BH111" s="389"/>
      <c r="BI111" s="389"/>
      <c r="BJ111" s="389"/>
      <c r="BK111" s="389"/>
      <c r="BL111" s="389"/>
      <c r="BM111" s="389"/>
      <c r="BN111" s="389"/>
      <c r="BO111" s="389"/>
      <c r="BP111" s="483"/>
      <c r="BQ111" s="644">
        <v>426718</v>
      </c>
      <c r="BR111" s="652"/>
      <c r="BS111" s="652"/>
      <c r="BT111" s="652"/>
      <c r="BU111" s="652"/>
      <c r="BV111" s="652">
        <v>374320</v>
      </c>
      <c r="BW111" s="652"/>
      <c r="BX111" s="652"/>
      <c r="BY111" s="652"/>
      <c r="BZ111" s="652"/>
      <c r="CA111" s="652">
        <v>326461</v>
      </c>
      <c r="CB111" s="652"/>
      <c r="CC111" s="652"/>
      <c r="CD111" s="652"/>
      <c r="CE111" s="652"/>
      <c r="CF111" s="668">
        <v>1.5</v>
      </c>
      <c r="CG111" s="672"/>
      <c r="CH111" s="672"/>
      <c r="CI111" s="672"/>
      <c r="CJ111" s="672"/>
      <c r="CK111" s="684"/>
      <c r="CL111" s="424"/>
      <c r="CM111" s="436" t="s">
        <v>138</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199</v>
      </c>
      <c r="DH111" s="652"/>
      <c r="DI111" s="652"/>
      <c r="DJ111" s="652"/>
      <c r="DK111" s="652"/>
      <c r="DL111" s="652" t="s">
        <v>199</v>
      </c>
      <c r="DM111" s="652"/>
      <c r="DN111" s="652"/>
      <c r="DO111" s="652"/>
      <c r="DP111" s="652"/>
      <c r="DQ111" s="652" t="s">
        <v>199</v>
      </c>
      <c r="DR111" s="652"/>
      <c r="DS111" s="652"/>
      <c r="DT111" s="652"/>
      <c r="DU111" s="652"/>
      <c r="DV111" s="724" t="s">
        <v>199</v>
      </c>
      <c r="DW111" s="724"/>
      <c r="DX111" s="724"/>
      <c r="DY111" s="724"/>
      <c r="DZ111" s="733"/>
    </row>
    <row r="112" spans="1:131" s="376" customFormat="1" ht="26.25" customHeight="1">
      <c r="A112" s="397" t="s">
        <v>158</v>
      </c>
      <c r="B112" s="420"/>
      <c r="C112" s="389" t="s">
        <v>472</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v>133333</v>
      </c>
      <c r="AB112" s="457"/>
      <c r="AC112" s="457"/>
      <c r="AD112" s="457"/>
      <c r="AE112" s="510"/>
      <c r="AF112" s="526">
        <v>106667</v>
      </c>
      <c r="AG112" s="457"/>
      <c r="AH112" s="457"/>
      <c r="AI112" s="457"/>
      <c r="AJ112" s="510"/>
      <c r="AK112" s="526">
        <v>80000</v>
      </c>
      <c r="AL112" s="457"/>
      <c r="AM112" s="457"/>
      <c r="AN112" s="457"/>
      <c r="AO112" s="510"/>
      <c r="AP112" s="550">
        <v>0.4</v>
      </c>
      <c r="AQ112" s="558"/>
      <c r="AR112" s="558"/>
      <c r="AS112" s="558"/>
      <c r="AT112" s="568"/>
      <c r="AU112" s="580"/>
      <c r="AV112" s="589"/>
      <c r="AW112" s="589"/>
      <c r="AX112" s="589"/>
      <c r="AY112" s="589"/>
      <c r="AZ112" s="436" t="s">
        <v>267</v>
      </c>
      <c r="BA112" s="389"/>
      <c r="BB112" s="389"/>
      <c r="BC112" s="389"/>
      <c r="BD112" s="389"/>
      <c r="BE112" s="389"/>
      <c r="BF112" s="389"/>
      <c r="BG112" s="389"/>
      <c r="BH112" s="389"/>
      <c r="BI112" s="389"/>
      <c r="BJ112" s="389"/>
      <c r="BK112" s="389"/>
      <c r="BL112" s="389"/>
      <c r="BM112" s="389"/>
      <c r="BN112" s="389"/>
      <c r="BO112" s="389"/>
      <c r="BP112" s="483"/>
      <c r="BQ112" s="644">
        <v>20366661</v>
      </c>
      <c r="BR112" s="652"/>
      <c r="BS112" s="652"/>
      <c r="BT112" s="652"/>
      <c r="BU112" s="652"/>
      <c r="BV112" s="652">
        <v>18926400</v>
      </c>
      <c r="BW112" s="652"/>
      <c r="BX112" s="652"/>
      <c r="BY112" s="652"/>
      <c r="BZ112" s="652"/>
      <c r="CA112" s="652">
        <v>17229969</v>
      </c>
      <c r="CB112" s="652"/>
      <c r="CC112" s="652"/>
      <c r="CD112" s="652"/>
      <c r="CE112" s="652"/>
      <c r="CF112" s="668">
        <v>78.2</v>
      </c>
      <c r="CG112" s="672"/>
      <c r="CH112" s="672"/>
      <c r="CI112" s="672"/>
      <c r="CJ112" s="672"/>
      <c r="CK112" s="684"/>
      <c r="CL112" s="424"/>
      <c r="CM112" s="436" t="s">
        <v>392</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199</v>
      </c>
      <c r="DH112" s="652"/>
      <c r="DI112" s="652"/>
      <c r="DJ112" s="652"/>
      <c r="DK112" s="652"/>
      <c r="DL112" s="652" t="s">
        <v>199</v>
      </c>
      <c r="DM112" s="652"/>
      <c r="DN112" s="652"/>
      <c r="DO112" s="652"/>
      <c r="DP112" s="652"/>
      <c r="DQ112" s="652" t="s">
        <v>199</v>
      </c>
      <c r="DR112" s="652"/>
      <c r="DS112" s="652"/>
      <c r="DT112" s="652"/>
      <c r="DU112" s="652"/>
      <c r="DV112" s="724" t="s">
        <v>199</v>
      </c>
      <c r="DW112" s="724"/>
      <c r="DX112" s="724"/>
      <c r="DY112" s="724"/>
      <c r="DZ112" s="733"/>
    </row>
    <row r="113" spans="1:130" s="376" customFormat="1" ht="26.25" customHeight="1">
      <c r="A113" s="398"/>
      <c r="B113" s="421"/>
      <c r="C113" s="389" t="s">
        <v>474</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1504587</v>
      </c>
      <c r="AB113" s="457"/>
      <c r="AC113" s="457"/>
      <c r="AD113" s="457"/>
      <c r="AE113" s="510"/>
      <c r="AF113" s="526">
        <v>1405862</v>
      </c>
      <c r="AG113" s="457"/>
      <c r="AH113" s="457"/>
      <c r="AI113" s="457"/>
      <c r="AJ113" s="510"/>
      <c r="AK113" s="526">
        <v>1277330</v>
      </c>
      <c r="AL113" s="457"/>
      <c r="AM113" s="457"/>
      <c r="AN113" s="457"/>
      <c r="AO113" s="510"/>
      <c r="AP113" s="550">
        <v>5.8</v>
      </c>
      <c r="AQ113" s="558"/>
      <c r="AR113" s="558"/>
      <c r="AS113" s="558"/>
      <c r="AT113" s="568"/>
      <c r="AU113" s="580"/>
      <c r="AV113" s="589"/>
      <c r="AW113" s="589"/>
      <c r="AX113" s="589"/>
      <c r="AY113" s="589"/>
      <c r="AZ113" s="436" t="s">
        <v>203</v>
      </c>
      <c r="BA113" s="389"/>
      <c r="BB113" s="389"/>
      <c r="BC113" s="389"/>
      <c r="BD113" s="389"/>
      <c r="BE113" s="389"/>
      <c r="BF113" s="389"/>
      <c r="BG113" s="389"/>
      <c r="BH113" s="389"/>
      <c r="BI113" s="389"/>
      <c r="BJ113" s="389"/>
      <c r="BK113" s="389"/>
      <c r="BL113" s="389"/>
      <c r="BM113" s="389"/>
      <c r="BN113" s="389"/>
      <c r="BO113" s="389"/>
      <c r="BP113" s="483"/>
      <c r="BQ113" s="644">
        <v>246669</v>
      </c>
      <c r="BR113" s="652"/>
      <c r="BS113" s="652"/>
      <c r="BT113" s="652"/>
      <c r="BU113" s="652"/>
      <c r="BV113" s="652">
        <v>234777</v>
      </c>
      <c r="BW113" s="652"/>
      <c r="BX113" s="652"/>
      <c r="BY113" s="652"/>
      <c r="BZ113" s="652"/>
      <c r="CA113" s="652">
        <v>215076</v>
      </c>
      <c r="CB113" s="652"/>
      <c r="CC113" s="652"/>
      <c r="CD113" s="652"/>
      <c r="CE113" s="652"/>
      <c r="CF113" s="668">
        <v>1</v>
      </c>
      <c r="CG113" s="672"/>
      <c r="CH113" s="672"/>
      <c r="CI113" s="672"/>
      <c r="CJ113" s="672"/>
      <c r="CK113" s="684"/>
      <c r="CL113" s="424"/>
      <c r="CM113" s="436" t="s">
        <v>403</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199</v>
      </c>
      <c r="DH113" s="457"/>
      <c r="DI113" s="457"/>
      <c r="DJ113" s="457"/>
      <c r="DK113" s="510"/>
      <c r="DL113" s="526" t="s">
        <v>199</v>
      </c>
      <c r="DM113" s="457"/>
      <c r="DN113" s="457"/>
      <c r="DO113" s="457"/>
      <c r="DP113" s="510"/>
      <c r="DQ113" s="526" t="s">
        <v>199</v>
      </c>
      <c r="DR113" s="457"/>
      <c r="DS113" s="457"/>
      <c r="DT113" s="457"/>
      <c r="DU113" s="510"/>
      <c r="DV113" s="550" t="s">
        <v>199</v>
      </c>
      <c r="DW113" s="558"/>
      <c r="DX113" s="558"/>
      <c r="DY113" s="558"/>
      <c r="DZ113" s="568"/>
    </row>
    <row r="114" spans="1:130" s="376" customFormat="1" ht="26.25" customHeight="1">
      <c r="A114" s="398"/>
      <c r="B114" s="421"/>
      <c r="C114" s="389" t="s">
        <v>476</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11864</v>
      </c>
      <c r="AB114" s="457"/>
      <c r="AC114" s="457"/>
      <c r="AD114" s="457"/>
      <c r="AE114" s="510"/>
      <c r="AF114" s="526">
        <v>11824</v>
      </c>
      <c r="AG114" s="457"/>
      <c r="AH114" s="457"/>
      <c r="AI114" s="457"/>
      <c r="AJ114" s="510"/>
      <c r="AK114" s="526">
        <v>19627</v>
      </c>
      <c r="AL114" s="457"/>
      <c r="AM114" s="457"/>
      <c r="AN114" s="457"/>
      <c r="AO114" s="510"/>
      <c r="AP114" s="550">
        <v>0.1</v>
      </c>
      <c r="AQ114" s="558"/>
      <c r="AR114" s="558"/>
      <c r="AS114" s="558"/>
      <c r="AT114" s="568"/>
      <c r="AU114" s="580"/>
      <c r="AV114" s="589"/>
      <c r="AW114" s="589"/>
      <c r="AX114" s="589"/>
      <c r="AY114" s="589"/>
      <c r="AZ114" s="436" t="s">
        <v>477</v>
      </c>
      <c r="BA114" s="389"/>
      <c r="BB114" s="389"/>
      <c r="BC114" s="389"/>
      <c r="BD114" s="389"/>
      <c r="BE114" s="389"/>
      <c r="BF114" s="389"/>
      <c r="BG114" s="389"/>
      <c r="BH114" s="389"/>
      <c r="BI114" s="389"/>
      <c r="BJ114" s="389"/>
      <c r="BK114" s="389"/>
      <c r="BL114" s="389"/>
      <c r="BM114" s="389"/>
      <c r="BN114" s="389"/>
      <c r="BO114" s="389"/>
      <c r="BP114" s="483"/>
      <c r="BQ114" s="644">
        <v>5376879</v>
      </c>
      <c r="BR114" s="652"/>
      <c r="BS114" s="652"/>
      <c r="BT114" s="652"/>
      <c r="BU114" s="652"/>
      <c r="BV114" s="652">
        <v>5197279</v>
      </c>
      <c r="BW114" s="652"/>
      <c r="BX114" s="652"/>
      <c r="BY114" s="652"/>
      <c r="BZ114" s="652"/>
      <c r="CA114" s="652">
        <v>4990741</v>
      </c>
      <c r="CB114" s="652"/>
      <c r="CC114" s="652"/>
      <c r="CD114" s="652"/>
      <c r="CE114" s="652"/>
      <c r="CF114" s="668">
        <v>22.6</v>
      </c>
      <c r="CG114" s="672"/>
      <c r="CH114" s="672"/>
      <c r="CI114" s="672"/>
      <c r="CJ114" s="672"/>
      <c r="CK114" s="684"/>
      <c r="CL114" s="424"/>
      <c r="CM114" s="436" t="s">
        <v>478</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199</v>
      </c>
      <c r="DH114" s="457"/>
      <c r="DI114" s="457"/>
      <c r="DJ114" s="457"/>
      <c r="DK114" s="510"/>
      <c r="DL114" s="526" t="s">
        <v>199</v>
      </c>
      <c r="DM114" s="457"/>
      <c r="DN114" s="457"/>
      <c r="DO114" s="457"/>
      <c r="DP114" s="510"/>
      <c r="DQ114" s="526" t="s">
        <v>199</v>
      </c>
      <c r="DR114" s="457"/>
      <c r="DS114" s="457"/>
      <c r="DT114" s="457"/>
      <c r="DU114" s="510"/>
      <c r="DV114" s="550" t="s">
        <v>199</v>
      </c>
      <c r="DW114" s="558"/>
      <c r="DX114" s="558"/>
      <c r="DY114" s="558"/>
      <c r="DZ114" s="568"/>
    </row>
    <row r="115" spans="1:130" s="376" customFormat="1" ht="26.25" customHeight="1">
      <c r="A115" s="398"/>
      <c r="B115" s="421"/>
      <c r="C115" s="389" t="s">
        <v>372</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69498</v>
      </c>
      <c r="AB115" s="457"/>
      <c r="AC115" s="457"/>
      <c r="AD115" s="457"/>
      <c r="AE115" s="510"/>
      <c r="AF115" s="526">
        <v>55833</v>
      </c>
      <c r="AG115" s="457"/>
      <c r="AH115" s="457"/>
      <c r="AI115" s="457"/>
      <c r="AJ115" s="510"/>
      <c r="AK115" s="526">
        <v>50758</v>
      </c>
      <c r="AL115" s="457"/>
      <c r="AM115" s="457"/>
      <c r="AN115" s="457"/>
      <c r="AO115" s="510"/>
      <c r="AP115" s="550">
        <v>0.2</v>
      </c>
      <c r="AQ115" s="558"/>
      <c r="AR115" s="558"/>
      <c r="AS115" s="558"/>
      <c r="AT115" s="568"/>
      <c r="AU115" s="580"/>
      <c r="AV115" s="589"/>
      <c r="AW115" s="589"/>
      <c r="AX115" s="589"/>
      <c r="AY115" s="589"/>
      <c r="AZ115" s="436" t="s">
        <v>343</v>
      </c>
      <c r="BA115" s="389"/>
      <c r="BB115" s="389"/>
      <c r="BC115" s="389"/>
      <c r="BD115" s="389"/>
      <c r="BE115" s="389"/>
      <c r="BF115" s="389"/>
      <c r="BG115" s="389"/>
      <c r="BH115" s="389"/>
      <c r="BI115" s="389"/>
      <c r="BJ115" s="389"/>
      <c r="BK115" s="389"/>
      <c r="BL115" s="389"/>
      <c r="BM115" s="389"/>
      <c r="BN115" s="389"/>
      <c r="BO115" s="389"/>
      <c r="BP115" s="483"/>
      <c r="BQ115" s="644">
        <v>20600</v>
      </c>
      <c r="BR115" s="652"/>
      <c r="BS115" s="652"/>
      <c r="BT115" s="652"/>
      <c r="BU115" s="652"/>
      <c r="BV115" s="652">
        <v>14318</v>
      </c>
      <c r="BW115" s="652"/>
      <c r="BX115" s="652"/>
      <c r="BY115" s="652"/>
      <c r="BZ115" s="652"/>
      <c r="CA115" s="652">
        <v>8047</v>
      </c>
      <c r="CB115" s="652"/>
      <c r="CC115" s="652"/>
      <c r="CD115" s="652"/>
      <c r="CE115" s="652"/>
      <c r="CF115" s="668">
        <v>0</v>
      </c>
      <c r="CG115" s="672"/>
      <c r="CH115" s="672"/>
      <c r="CI115" s="672"/>
      <c r="CJ115" s="672"/>
      <c r="CK115" s="684"/>
      <c r="CL115" s="424"/>
      <c r="CM115" s="436" t="s">
        <v>32</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199</v>
      </c>
      <c r="DH115" s="457"/>
      <c r="DI115" s="457"/>
      <c r="DJ115" s="457"/>
      <c r="DK115" s="510"/>
      <c r="DL115" s="526" t="s">
        <v>199</v>
      </c>
      <c r="DM115" s="457"/>
      <c r="DN115" s="457"/>
      <c r="DO115" s="457"/>
      <c r="DP115" s="510"/>
      <c r="DQ115" s="526" t="s">
        <v>199</v>
      </c>
      <c r="DR115" s="457"/>
      <c r="DS115" s="457"/>
      <c r="DT115" s="457"/>
      <c r="DU115" s="510"/>
      <c r="DV115" s="550" t="s">
        <v>199</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v>2</v>
      </c>
      <c r="AB116" s="457"/>
      <c r="AC116" s="457"/>
      <c r="AD116" s="457"/>
      <c r="AE116" s="510"/>
      <c r="AF116" s="526">
        <v>2</v>
      </c>
      <c r="AG116" s="457"/>
      <c r="AH116" s="457"/>
      <c r="AI116" s="457"/>
      <c r="AJ116" s="510"/>
      <c r="AK116" s="526" t="s">
        <v>199</v>
      </c>
      <c r="AL116" s="457"/>
      <c r="AM116" s="457"/>
      <c r="AN116" s="457"/>
      <c r="AO116" s="510"/>
      <c r="AP116" s="550" t="s">
        <v>199</v>
      </c>
      <c r="AQ116" s="558"/>
      <c r="AR116" s="558"/>
      <c r="AS116" s="558"/>
      <c r="AT116" s="568"/>
      <c r="AU116" s="580"/>
      <c r="AV116" s="589"/>
      <c r="AW116" s="589"/>
      <c r="AX116" s="589"/>
      <c r="AY116" s="589"/>
      <c r="AZ116" s="613" t="s">
        <v>224</v>
      </c>
      <c r="BA116" s="616"/>
      <c r="BB116" s="616"/>
      <c r="BC116" s="616"/>
      <c r="BD116" s="616"/>
      <c r="BE116" s="616"/>
      <c r="BF116" s="616"/>
      <c r="BG116" s="616"/>
      <c r="BH116" s="616"/>
      <c r="BI116" s="616"/>
      <c r="BJ116" s="616"/>
      <c r="BK116" s="616"/>
      <c r="BL116" s="616"/>
      <c r="BM116" s="616"/>
      <c r="BN116" s="616"/>
      <c r="BO116" s="616"/>
      <c r="BP116" s="639"/>
      <c r="BQ116" s="644" t="s">
        <v>199</v>
      </c>
      <c r="BR116" s="652"/>
      <c r="BS116" s="652"/>
      <c r="BT116" s="652"/>
      <c r="BU116" s="652"/>
      <c r="BV116" s="652" t="s">
        <v>199</v>
      </c>
      <c r="BW116" s="652"/>
      <c r="BX116" s="652"/>
      <c r="BY116" s="652"/>
      <c r="BZ116" s="652"/>
      <c r="CA116" s="652" t="s">
        <v>199</v>
      </c>
      <c r="CB116" s="652"/>
      <c r="CC116" s="652"/>
      <c r="CD116" s="652"/>
      <c r="CE116" s="652"/>
      <c r="CF116" s="668" t="s">
        <v>199</v>
      </c>
      <c r="CG116" s="672"/>
      <c r="CH116" s="672"/>
      <c r="CI116" s="672"/>
      <c r="CJ116" s="672"/>
      <c r="CK116" s="684"/>
      <c r="CL116" s="424"/>
      <c r="CM116" s="436" t="s">
        <v>479</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v>350754</v>
      </c>
      <c r="DH116" s="457"/>
      <c r="DI116" s="457"/>
      <c r="DJ116" s="457"/>
      <c r="DK116" s="510"/>
      <c r="DL116" s="526">
        <v>318652</v>
      </c>
      <c r="DM116" s="457"/>
      <c r="DN116" s="457"/>
      <c r="DO116" s="457"/>
      <c r="DP116" s="510"/>
      <c r="DQ116" s="526">
        <v>289370</v>
      </c>
      <c r="DR116" s="457"/>
      <c r="DS116" s="457"/>
      <c r="DT116" s="457"/>
      <c r="DU116" s="510"/>
      <c r="DV116" s="550">
        <v>1.3</v>
      </c>
      <c r="DW116" s="558"/>
      <c r="DX116" s="558"/>
      <c r="DY116" s="558"/>
      <c r="DZ116" s="568"/>
    </row>
    <row r="117" spans="1:130" s="376" customFormat="1" ht="26.25" customHeight="1">
      <c r="A117" s="394" t="s">
        <v>271</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320</v>
      </c>
      <c r="Z117" s="480"/>
      <c r="AA117" s="494">
        <v>8869753</v>
      </c>
      <c r="AB117" s="499"/>
      <c r="AC117" s="499"/>
      <c r="AD117" s="499"/>
      <c r="AE117" s="511"/>
      <c r="AF117" s="527">
        <v>8852998</v>
      </c>
      <c r="AG117" s="499"/>
      <c r="AH117" s="499"/>
      <c r="AI117" s="499"/>
      <c r="AJ117" s="511"/>
      <c r="AK117" s="527">
        <v>8667906</v>
      </c>
      <c r="AL117" s="499"/>
      <c r="AM117" s="499"/>
      <c r="AN117" s="499"/>
      <c r="AO117" s="511"/>
      <c r="AP117" s="551"/>
      <c r="AQ117" s="559"/>
      <c r="AR117" s="559"/>
      <c r="AS117" s="559"/>
      <c r="AT117" s="569"/>
      <c r="AU117" s="580"/>
      <c r="AV117" s="589"/>
      <c r="AW117" s="589"/>
      <c r="AX117" s="589"/>
      <c r="AY117" s="589"/>
      <c r="AZ117" s="437" t="s">
        <v>480</v>
      </c>
      <c r="BA117" s="439"/>
      <c r="BB117" s="439"/>
      <c r="BC117" s="439"/>
      <c r="BD117" s="439"/>
      <c r="BE117" s="439"/>
      <c r="BF117" s="439"/>
      <c r="BG117" s="439"/>
      <c r="BH117" s="439"/>
      <c r="BI117" s="439"/>
      <c r="BJ117" s="439"/>
      <c r="BK117" s="439"/>
      <c r="BL117" s="439"/>
      <c r="BM117" s="439"/>
      <c r="BN117" s="439"/>
      <c r="BO117" s="439"/>
      <c r="BP117" s="485"/>
      <c r="BQ117" s="644" t="s">
        <v>199</v>
      </c>
      <c r="BR117" s="652"/>
      <c r="BS117" s="652"/>
      <c r="BT117" s="652"/>
      <c r="BU117" s="652"/>
      <c r="BV117" s="652" t="s">
        <v>199</v>
      </c>
      <c r="BW117" s="652"/>
      <c r="BX117" s="652"/>
      <c r="BY117" s="652"/>
      <c r="BZ117" s="652"/>
      <c r="CA117" s="652" t="s">
        <v>199</v>
      </c>
      <c r="CB117" s="652"/>
      <c r="CC117" s="652"/>
      <c r="CD117" s="652"/>
      <c r="CE117" s="652"/>
      <c r="CF117" s="668" t="s">
        <v>199</v>
      </c>
      <c r="CG117" s="672"/>
      <c r="CH117" s="672"/>
      <c r="CI117" s="672"/>
      <c r="CJ117" s="672"/>
      <c r="CK117" s="684"/>
      <c r="CL117" s="424"/>
      <c r="CM117" s="436" t="s">
        <v>335</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199</v>
      </c>
      <c r="DH117" s="457"/>
      <c r="DI117" s="457"/>
      <c r="DJ117" s="457"/>
      <c r="DK117" s="510"/>
      <c r="DL117" s="526" t="s">
        <v>199</v>
      </c>
      <c r="DM117" s="457"/>
      <c r="DN117" s="457"/>
      <c r="DO117" s="457"/>
      <c r="DP117" s="510"/>
      <c r="DQ117" s="526" t="s">
        <v>199</v>
      </c>
      <c r="DR117" s="457"/>
      <c r="DS117" s="457"/>
      <c r="DT117" s="457"/>
      <c r="DU117" s="510"/>
      <c r="DV117" s="550" t="s">
        <v>199</v>
      </c>
      <c r="DW117" s="558"/>
      <c r="DX117" s="558"/>
      <c r="DY117" s="558"/>
      <c r="DZ117" s="568"/>
    </row>
    <row r="118" spans="1:130" s="376" customFormat="1" ht="26.25" customHeight="1">
      <c r="A118" s="394" t="s">
        <v>97</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14</v>
      </c>
      <c r="AB118" s="417"/>
      <c r="AC118" s="417"/>
      <c r="AD118" s="417"/>
      <c r="AE118" s="480"/>
      <c r="AF118" s="491" t="s">
        <v>426</v>
      </c>
      <c r="AG118" s="417"/>
      <c r="AH118" s="417"/>
      <c r="AI118" s="417"/>
      <c r="AJ118" s="480"/>
      <c r="AK118" s="491" t="s">
        <v>388</v>
      </c>
      <c r="AL118" s="417"/>
      <c r="AM118" s="417"/>
      <c r="AN118" s="417"/>
      <c r="AO118" s="480"/>
      <c r="AP118" s="491" t="s">
        <v>467</v>
      </c>
      <c r="AQ118" s="417"/>
      <c r="AR118" s="417"/>
      <c r="AS118" s="417"/>
      <c r="AT118" s="566"/>
      <c r="AU118" s="580"/>
      <c r="AV118" s="589"/>
      <c r="AW118" s="589"/>
      <c r="AX118" s="589"/>
      <c r="AY118" s="589"/>
      <c r="AZ118" s="438" t="s">
        <v>481</v>
      </c>
      <c r="BA118" s="434"/>
      <c r="BB118" s="434"/>
      <c r="BC118" s="434"/>
      <c r="BD118" s="434"/>
      <c r="BE118" s="434"/>
      <c r="BF118" s="434"/>
      <c r="BG118" s="434"/>
      <c r="BH118" s="434"/>
      <c r="BI118" s="434"/>
      <c r="BJ118" s="434"/>
      <c r="BK118" s="434"/>
      <c r="BL118" s="434"/>
      <c r="BM118" s="434"/>
      <c r="BN118" s="434"/>
      <c r="BO118" s="434"/>
      <c r="BP118" s="484"/>
      <c r="BQ118" s="645" t="s">
        <v>199</v>
      </c>
      <c r="BR118" s="653"/>
      <c r="BS118" s="653"/>
      <c r="BT118" s="653"/>
      <c r="BU118" s="653"/>
      <c r="BV118" s="653" t="s">
        <v>199</v>
      </c>
      <c r="BW118" s="653"/>
      <c r="BX118" s="653"/>
      <c r="BY118" s="653"/>
      <c r="BZ118" s="653"/>
      <c r="CA118" s="653" t="s">
        <v>199</v>
      </c>
      <c r="CB118" s="653"/>
      <c r="CC118" s="653"/>
      <c r="CD118" s="653"/>
      <c r="CE118" s="653"/>
      <c r="CF118" s="668" t="s">
        <v>199</v>
      </c>
      <c r="CG118" s="672"/>
      <c r="CH118" s="672"/>
      <c r="CI118" s="672"/>
      <c r="CJ118" s="672"/>
      <c r="CK118" s="684"/>
      <c r="CL118" s="424"/>
      <c r="CM118" s="436" t="s">
        <v>482</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199</v>
      </c>
      <c r="DH118" s="457"/>
      <c r="DI118" s="457"/>
      <c r="DJ118" s="457"/>
      <c r="DK118" s="510"/>
      <c r="DL118" s="526" t="s">
        <v>199</v>
      </c>
      <c r="DM118" s="457"/>
      <c r="DN118" s="457"/>
      <c r="DO118" s="457"/>
      <c r="DP118" s="510"/>
      <c r="DQ118" s="526" t="s">
        <v>199</v>
      </c>
      <c r="DR118" s="457"/>
      <c r="DS118" s="457"/>
      <c r="DT118" s="457"/>
      <c r="DU118" s="510"/>
      <c r="DV118" s="550" t="s">
        <v>199</v>
      </c>
      <c r="DW118" s="558"/>
      <c r="DX118" s="558"/>
      <c r="DY118" s="558"/>
      <c r="DZ118" s="568"/>
    </row>
    <row r="119" spans="1:130" s="376" customFormat="1" ht="26.25" customHeight="1">
      <c r="A119" s="400" t="s">
        <v>383</v>
      </c>
      <c r="B119" s="423"/>
      <c r="C119" s="435" t="s">
        <v>469</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199</v>
      </c>
      <c r="AB119" s="498"/>
      <c r="AC119" s="498"/>
      <c r="AD119" s="498"/>
      <c r="AE119" s="509"/>
      <c r="AF119" s="525" t="s">
        <v>199</v>
      </c>
      <c r="AG119" s="498"/>
      <c r="AH119" s="498"/>
      <c r="AI119" s="498"/>
      <c r="AJ119" s="509"/>
      <c r="AK119" s="525" t="s">
        <v>199</v>
      </c>
      <c r="AL119" s="498"/>
      <c r="AM119" s="498"/>
      <c r="AN119" s="498"/>
      <c r="AO119" s="509"/>
      <c r="AP119" s="549" t="s">
        <v>199</v>
      </c>
      <c r="AQ119" s="557"/>
      <c r="AR119" s="557"/>
      <c r="AS119" s="557"/>
      <c r="AT119" s="567"/>
      <c r="AU119" s="581"/>
      <c r="AV119" s="590"/>
      <c r="AW119" s="590"/>
      <c r="AX119" s="590"/>
      <c r="AY119" s="590"/>
      <c r="AZ119" s="614" t="s">
        <v>271</v>
      </c>
      <c r="BA119" s="614"/>
      <c r="BB119" s="614"/>
      <c r="BC119" s="614"/>
      <c r="BD119" s="614"/>
      <c r="BE119" s="614"/>
      <c r="BF119" s="614"/>
      <c r="BG119" s="614"/>
      <c r="BH119" s="614"/>
      <c r="BI119" s="614"/>
      <c r="BJ119" s="614"/>
      <c r="BK119" s="614"/>
      <c r="BL119" s="614"/>
      <c r="BM119" s="614"/>
      <c r="BN119" s="614"/>
      <c r="BO119" s="479" t="s">
        <v>169</v>
      </c>
      <c r="BP119" s="640"/>
      <c r="BQ119" s="645">
        <v>98119580</v>
      </c>
      <c r="BR119" s="653"/>
      <c r="BS119" s="653"/>
      <c r="BT119" s="653"/>
      <c r="BU119" s="653"/>
      <c r="BV119" s="653">
        <v>96637471</v>
      </c>
      <c r="BW119" s="653"/>
      <c r="BX119" s="653"/>
      <c r="BY119" s="653"/>
      <c r="BZ119" s="653"/>
      <c r="CA119" s="653">
        <v>92114001</v>
      </c>
      <c r="CB119" s="653"/>
      <c r="CC119" s="653"/>
      <c r="CD119" s="653"/>
      <c r="CE119" s="653"/>
      <c r="CF119" s="555"/>
      <c r="CG119" s="563"/>
      <c r="CH119" s="563"/>
      <c r="CI119" s="563"/>
      <c r="CJ119" s="680"/>
      <c r="CK119" s="685"/>
      <c r="CL119" s="425"/>
      <c r="CM119" s="438" t="s">
        <v>483</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v>75964</v>
      </c>
      <c r="DH119" s="500"/>
      <c r="DI119" s="500"/>
      <c r="DJ119" s="500"/>
      <c r="DK119" s="512"/>
      <c r="DL119" s="528">
        <v>55668</v>
      </c>
      <c r="DM119" s="500"/>
      <c r="DN119" s="500"/>
      <c r="DO119" s="500"/>
      <c r="DP119" s="512"/>
      <c r="DQ119" s="528">
        <v>37091</v>
      </c>
      <c r="DR119" s="500"/>
      <c r="DS119" s="500"/>
      <c r="DT119" s="500"/>
      <c r="DU119" s="512"/>
      <c r="DV119" s="725">
        <v>0.2</v>
      </c>
      <c r="DW119" s="727"/>
      <c r="DX119" s="727"/>
      <c r="DY119" s="727"/>
      <c r="DZ119" s="734"/>
    </row>
    <row r="120" spans="1:130" s="376" customFormat="1" ht="26.25" customHeight="1">
      <c r="A120" s="401"/>
      <c r="B120" s="424"/>
      <c r="C120" s="436" t="s">
        <v>138</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199</v>
      </c>
      <c r="AB120" s="457"/>
      <c r="AC120" s="457"/>
      <c r="AD120" s="457"/>
      <c r="AE120" s="510"/>
      <c r="AF120" s="526" t="s">
        <v>199</v>
      </c>
      <c r="AG120" s="457"/>
      <c r="AH120" s="457"/>
      <c r="AI120" s="457"/>
      <c r="AJ120" s="510"/>
      <c r="AK120" s="526" t="s">
        <v>199</v>
      </c>
      <c r="AL120" s="457"/>
      <c r="AM120" s="457"/>
      <c r="AN120" s="457"/>
      <c r="AO120" s="510"/>
      <c r="AP120" s="550" t="s">
        <v>199</v>
      </c>
      <c r="AQ120" s="558"/>
      <c r="AR120" s="558"/>
      <c r="AS120" s="558"/>
      <c r="AT120" s="568"/>
      <c r="AU120" s="582" t="s">
        <v>473</v>
      </c>
      <c r="AV120" s="591"/>
      <c r="AW120" s="591"/>
      <c r="AX120" s="591"/>
      <c r="AY120" s="602"/>
      <c r="AZ120" s="435" t="s">
        <v>213</v>
      </c>
      <c r="BA120" s="418"/>
      <c r="BB120" s="418"/>
      <c r="BC120" s="418"/>
      <c r="BD120" s="418"/>
      <c r="BE120" s="418"/>
      <c r="BF120" s="418"/>
      <c r="BG120" s="418"/>
      <c r="BH120" s="418"/>
      <c r="BI120" s="418"/>
      <c r="BJ120" s="418"/>
      <c r="BK120" s="418"/>
      <c r="BL120" s="418"/>
      <c r="BM120" s="418"/>
      <c r="BN120" s="418"/>
      <c r="BO120" s="418"/>
      <c r="BP120" s="481"/>
      <c r="BQ120" s="643">
        <v>13160250</v>
      </c>
      <c r="BR120" s="651"/>
      <c r="BS120" s="651"/>
      <c r="BT120" s="651"/>
      <c r="BU120" s="651"/>
      <c r="BV120" s="651">
        <v>11353972</v>
      </c>
      <c r="BW120" s="651"/>
      <c r="BX120" s="651"/>
      <c r="BY120" s="651"/>
      <c r="BZ120" s="651"/>
      <c r="CA120" s="651">
        <v>12156584</v>
      </c>
      <c r="CB120" s="651"/>
      <c r="CC120" s="651"/>
      <c r="CD120" s="651"/>
      <c r="CE120" s="651"/>
      <c r="CF120" s="667">
        <v>55.2</v>
      </c>
      <c r="CG120" s="671"/>
      <c r="CH120" s="671"/>
      <c r="CI120" s="671"/>
      <c r="CJ120" s="671"/>
      <c r="CK120" s="686" t="s">
        <v>268</v>
      </c>
      <c r="CL120" s="696"/>
      <c r="CM120" s="696"/>
      <c r="CN120" s="696"/>
      <c r="CO120" s="699"/>
      <c r="CP120" s="703" t="s">
        <v>349</v>
      </c>
      <c r="CQ120" s="706"/>
      <c r="CR120" s="706"/>
      <c r="CS120" s="706"/>
      <c r="CT120" s="706"/>
      <c r="CU120" s="706"/>
      <c r="CV120" s="706"/>
      <c r="CW120" s="706"/>
      <c r="CX120" s="706"/>
      <c r="CY120" s="706"/>
      <c r="CZ120" s="706"/>
      <c r="DA120" s="706"/>
      <c r="DB120" s="706"/>
      <c r="DC120" s="706"/>
      <c r="DD120" s="706"/>
      <c r="DE120" s="706"/>
      <c r="DF120" s="709"/>
      <c r="DG120" s="643" t="s">
        <v>199</v>
      </c>
      <c r="DH120" s="651"/>
      <c r="DI120" s="651"/>
      <c r="DJ120" s="651"/>
      <c r="DK120" s="651"/>
      <c r="DL120" s="651">
        <v>18919461</v>
      </c>
      <c r="DM120" s="651"/>
      <c r="DN120" s="651"/>
      <c r="DO120" s="651"/>
      <c r="DP120" s="651"/>
      <c r="DQ120" s="651">
        <v>17226374</v>
      </c>
      <c r="DR120" s="651"/>
      <c r="DS120" s="651"/>
      <c r="DT120" s="651"/>
      <c r="DU120" s="651"/>
      <c r="DV120" s="723">
        <v>78.2</v>
      </c>
      <c r="DW120" s="723"/>
      <c r="DX120" s="723"/>
      <c r="DY120" s="723"/>
      <c r="DZ120" s="732"/>
    </row>
    <row r="121" spans="1:130" s="376" customFormat="1" ht="26.25" customHeight="1">
      <c r="A121" s="401"/>
      <c r="B121" s="424"/>
      <c r="C121" s="437" t="s">
        <v>140</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199</v>
      </c>
      <c r="AB121" s="457"/>
      <c r="AC121" s="457"/>
      <c r="AD121" s="457"/>
      <c r="AE121" s="510"/>
      <c r="AF121" s="526" t="s">
        <v>199</v>
      </c>
      <c r="AG121" s="457"/>
      <c r="AH121" s="457"/>
      <c r="AI121" s="457"/>
      <c r="AJ121" s="510"/>
      <c r="AK121" s="526" t="s">
        <v>199</v>
      </c>
      <c r="AL121" s="457"/>
      <c r="AM121" s="457"/>
      <c r="AN121" s="457"/>
      <c r="AO121" s="510"/>
      <c r="AP121" s="550" t="s">
        <v>199</v>
      </c>
      <c r="AQ121" s="558"/>
      <c r="AR121" s="558"/>
      <c r="AS121" s="558"/>
      <c r="AT121" s="568"/>
      <c r="AU121" s="583"/>
      <c r="AV121" s="592"/>
      <c r="AW121" s="592"/>
      <c r="AX121" s="592"/>
      <c r="AY121" s="603"/>
      <c r="AZ121" s="436" t="s">
        <v>484</v>
      </c>
      <c r="BA121" s="389"/>
      <c r="BB121" s="389"/>
      <c r="BC121" s="389"/>
      <c r="BD121" s="389"/>
      <c r="BE121" s="389"/>
      <c r="BF121" s="389"/>
      <c r="BG121" s="389"/>
      <c r="BH121" s="389"/>
      <c r="BI121" s="389"/>
      <c r="BJ121" s="389"/>
      <c r="BK121" s="389"/>
      <c r="BL121" s="389"/>
      <c r="BM121" s="389"/>
      <c r="BN121" s="389"/>
      <c r="BO121" s="389"/>
      <c r="BP121" s="483"/>
      <c r="BQ121" s="644">
        <v>4159677</v>
      </c>
      <c r="BR121" s="652"/>
      <c r="BS121" s="652"/>
      <c r="BT121" s="652"/>
      <c r="BU121" s="652"/>
      <c r="BV121" s="652">
        <v>3962268</v>
      </c>
      <c r="BW121" s="652"/>
      <c r="BX121" s="652"/>
      <c r="BY121" s="652"/>
      <c r="BZ121" s="652"/>
      <c r="CA121" s="652">
        <v>3547897</v>
      </c>
      <c r="CB121" s="652"/>
      <c r="CC121" s="652"/>
      <c r="CD121" s="652"/>
      <c r="CE121" s="652"/>
      <c r="CF121" s="668">
        <v>16.100000000000001</v>
      </c>
      <c r="CG121" s="672"/>
      <c r="CH121" s="672"/>
      <c r="CI121" s="672"/>
      <c r="CJ121" s="672"/>
      <c r="CK121" s="687"/>
      <c r="CL121" s="697"/>
      <c r="CM121" s="697"/>
      <c r="CN121" s="697"/>
      <c r="CO121" s="700"/>
      <c r="CP121" s="704" t="s">
        <v>458</v>
      </c>
      <c r="CQ121" s="414"/>
      <c r="CR121" s="414"/>
      <c r="CS121" s="414"/>
      <c r="CT121" s="414"/>
      <c r="CU121" s="414"/>
      <c r="CV121" s="414"/>
      <c r="CW121" s="414"/>
      <c r="CX121" s="414"/>
      <c r="CY121" s="414"/>
      <c r="CZ121" s="414"/>
      <c r="DA121" s="414"/>
      <c r="DB121" s="414"/>
      <c r="DC121" s="414"/>
      <c r="DD121" s="414"/>
      <c r="DE121" s="414"/>
      <c r="DF121" s="710"/>
      <c r="DG121" s="644">
        <v>6885</v>
      </c>
      <c r="DH121" s="652"/>
      <c r="DI121" s="652"/>
      <c r="DJ121" s="652"/>
      <c r="DK121" s="652"/>
      <c r="DL121" s="652">
        <v>6939</v>
      </c>
      <c r="DM121" s="652"/>
      <c r="DN121" s="652"/>
      <c r="DO121" s="652"/>
      <c r="DP121" s="652"/>
      <c r="DQ121" s="652">
        <v>3595</v>
      </c>
      <c r="DR121" s="652"/>
      <c r="DS121" s="652"/>
      <c r="DT121" s="652"/>
      <c r="DU121" s="652"/>
      <c r="DV121" s="724">
        <v>0</v>
      </c>
      <c r="DW121" s="724"/>
      <c r="DX121" s="724"/>
      <c r="DY121" s="724"/>
      <c r="DZ121" s="733"/>
    </row>
    <row r="122" spans="1:130" s="376" customFormat="1" ht="26.25" customHeight="1">
      <c r="A122" s="401"/>
      <c r="B122" s="424"/>
      <c r="C122" s="436" t="s">
        <v>478</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199</v>
      </c>
      <c r="AB122" s="457"/>
      <c r="AC122" s="457"/>
      <c r="AD122" s="457"/>
      <c r="AE122" s="510"/>
      <c r="AF122" s="526" t="s">
        <v>199</v>
      </c>
      <c r="AG122" s="457"/>
      <c r="AH122" s="457"/>
      <c r="AI122" s="457"/>
      <c r="AJ122" s="510"/>
      <c r="AK122" s="526" t="s">
        <v>199</v>
      </c>
      <c r="AL122" s="457"/>
      <c r="AM122" s="457"/>
      <c r="AN122" s="457"/>
      <c r="AO122" s="510"/>
      <c r="AP122" s="550" t="s">
        <v>199</v>
      </c>
      <c r="AQ122" s="558"/>
      <c r="AR122" s="558"/>
      <c r="AS122" s="558"/>
      <c r="AT122" s="568"/>
      <c r="AU122" s="583"/>
      <c r="AV122" s="592"/>
      <c r="AW122" s="592"/>
      <c r="AX122" s="592"/>
      <c r="AY122" s="603"/>
      <c r="AZ122" s="438" t="s">
        <v>486</v>
      </c>
      <c r="BA122" s="434"/>
      <c r="BB122" s="434"/>
      <c r="BC122" s="434"/>
      <c r="BD122" s="434"/>
      <c r="BE122" s="434"/>
      <c r="BF122" s="434"/>
      <c r="BG122" s="434"/>
      <c r="BH122" s="434"/>
      <c r="BI122" s="434"/>
      <c r="BJ122" s="434"/>
      <c r="BK122" s="434"/>
      <c r="BL122" s="434"/>
      <c r="BM122" s="434"/>
      <c r="BN122" s="434"/>
      <c r="BO122" s="434"/>
      <c r="BP122" s="484"/>
      <c r="BQ122" s="645">
        <v>54856919</v>
      </c>
      <c r="BR122" s="653"/>
      <c r="BS122" s="653"/>
      <c r="BT122" s="653"/>
      <c r="BU122" s="653"/>
      <c r="BV122" s="653">
        <v>53460358</v>
      </c>
      <c r="BW122" s="653"/>
      <c r="BX122" s="653"/>
      <c r="BY122" s="653"/>
      <c r="BZ122" s="653"/>
      <c r="CA122" s="653">
        <v>51311352</v>
      </c>
      <c r="CB122" s="653"/>
      <c r="CC122" s="653"/>
      <c r="CD122" s="653"/>
      <c r="CE122" s="653"/>
      <c r="CF122" s="669">
        <v>232.8</v>
      </c>
      <c r="CG122" s="673"/>
      <c r="CH122" s="673"/>
      <c r="CI122" s="673"/>
      <c r="CJ122" s="673"/>
      <c r="CK122" s="687"/>
      <c r="CL122" s="697"/>
      <c r="CM122" s="697"/>
      <c r="CN122" s="697"/>
      <c r="CO122" s="700"/>
      <c r="CP122" s="704" t="s">
        <v>282</v>
      </c>
      <c r="CQ122" s="414"/>
      <c r="CR122" s="414"/>
      <c r="CS122" s="414"/>
      <c r="CT122" s="414"/>
      <c r="CU122" s="414"/>
      <c r="CV122" s="414"/>
      <c r="CW122" s="414"/>
      <c r="CX122" s="414"/>
      <c r="CY122" s="414"/>
      <c r="CZ122" s="414"/>
      <c r="DA122" s="414"/>
      <c r="DB122" s="414"/>
      <c r="DC122" s="414"/>
      <c r="DD122" s="414"/>
      <c r="DE122" s="414"/>
      <c r="DF122" s="710"/>
      <c r="DG122" s="644" t="s">
        <v>199</v>
      </c>
      <c r="DH122" s="652"/>
      <c r="DI122" s="652"/>
      <c r="DJ122" s="652"/>
      <c r="DK122" s="652"/>
      <c r="DL122" s="652" t="s">
        <v>199</v>
      </c>
      <c r="DM122" s="652"/>
      <c r="DN122" s="652"/>
      <c r="DO122" s="652"/>
      <c r="DP122" s="652"/>
      <c r="DQ122" s="652" t="s">
        <v>199</v>
      </c>
      <c r="DR122" s="652"/>
      <c r="DS122" s="652"/>
      <c r="DT122" s="652"/>
      <c r="DU122" s="652"/>
      <c r="DV122" s="724" t="s">
        <v>199</v>
      </c>
      <c r="DW122" s="724"/>
      <c r="DX122" s="724"/>
      <c r="DY122" s="724"/>
      <c r="DZ122" s="733"/>
    </row>
    <row r="123" spans="1:130" s="376" customFormat="1" ht="26.25" customHeight="1">
      <c r="A123" s="401"/>
      <c r="B123" s="424"/>
      <c r="C123" s="436" t="s">
        <v>479</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v>44501</v>
      </c>
      <c r="AB123" s="457"/>
      <c r="AC123" s="457"/>
      <c r="AD123" s="457"/>
      <c r="AE123" s="510"/>
      <c r="AF123" s="526">
        <v>35072</v>
      </c>
      <c r="AG123" s="457"/>
      <c r="AH123" s="457"/>
      <c r="AI123" s="457"/>
      <c r="AJ123" s="510"/>
      <c r="AK123" s="526">
        <v>31900</v>
      </c>
      <c r="AL123" s="457"/>
      <c r="AM123" s="457"/>
      <c r="AN123" s="457"/>
      <c r="AO123" s="510"/>
      <c r="AP123" s="550">
        <v>0.1</v>
      </c>
      <c r="AQ123" s="558"/>
      <c r="AR123" s="558"/>
      <c r="AS123" s="558"/>
      <c r="AT123" s="568"/>
      <c r="AU123" s="584"/>
      <c r="AV123" s="593"/>
      <c r="AW123" s="593"/>
      <c r="AX123" s="593"/>
      <c r="AY123" s="593"/>
      <c r="AZ123" s="614" t="s">
        <v>271</v>
      </c>
      <c r="BA123" s="614"/>
      <c r="BB123" s="614"/>
      <c r="BC123" s="614"/>
      <c r="BD123" s="614"/>
      <c r="BE123" s="614"/>
      <c r="BF123" s="614"/>
      <c r="BG123" s="614"/>
      <c r="BH123" s="614"/>
      <c r="BI123" s="614"/>
      <c r="BJ123" s="614"/>
      <c r="BK123" s="614"/>
      <c r="BL123" s="614"/>
      <c r="BM123" s="614"/>
      <c r="BN123" s="614"/>
      <c r="BO123" s="479" t="s">
        <v>487</v>
      </c>
      <c r="BP123" s="640"/>
      <c r="BQ123" s="646">
        <v>72176846</v>
      </c>
      <c r="BR123" s="654"/>
      <c r="BS123" s="654"/>
      <c r="BT123" s="654"/>
      <c r="BU123" s="654"/>
      <c r="BV123" s="654">
        <v>68776598</v>
      </c>
      <c r="BW123" s="654"/>
      <c r="BX123" s="654"/>
      <c r="BY123" s="654"/>
      <c r="BZ123" s="654"/>
      <c r="CA123" s="654">
        <v>67015833</v>
      </c>
      <c r="CB123" s="654"/>
      <c r="CC123" s="654"/>
      <c r="CD123" s="654"/>
      <c r="CE123" s="654"/>
      <c r="CF123" s="555"/>
      <c r="CG123" s="563"/>
      <c r="CH123" s="563"/>
      <c r="CI123" s="563"/>
      <c r="CJ123" s="680"/>
      <c r="CK123" s="687"/>
      <c r="CL123" s="697"/>
      <c r="CM123" s="697"/>
      <c r="CN123" s="697"/>
      <c r="CO123" s="700"/>
      <c r="CP123" s="704" t="s">
        <v>226</v>
      </c>
      <c r="CQ123" s="414"/>
      <c r="CR123" s="414"/>
      <c r="CS123" s="414"/>
      <c r="CT123" s="414"/>
      <c r="CU123" s="414"/>
      <c r="CV123" s="414"/>
      <c r="CW123" s="414"/>
      <c r="CX123" s="414"/>
      <c r="CY123" s="414"/>
      <c r="CZ123" s="414"/>
      <c r="DA123" s="414"/>
      <c r="DB123" s="414"/>
      <c r="DC123" s="414"/>
      <c r="DD123" s="414"/>
      <c r="DE123" s="414"/>
      <c r="DF123" s="710"/>
      <c r="DG123" s="493" t="s">
        <v>199</v>
      </c>
      <c r="DH123" s="457"/>
      <c r="DI123" s="457"/>
      <c r="DJ123" s="457"/>
      <c r="DK123" s="510"/>
      <c r="DL123" s="526" t="s">
        <v>199</v>
      </c>
      <c r="DM123" s="457"/>
      <c r="DN123" s="457"/>
      <c r="DO123" s="457"/>
      <c r="DP123" s="510"/>
      <c r="DQ123" s="526" t="s">
        <v>199</v>
      </c>
      <c r="DR123" s="457"/>
      <c r="DS123" s="457"/>
      <c r="DT123" s="457"/>
      <c r="DU123" s="510"/>
      <c r="DV123" s="550" t="s">
        <v>199</v>
      </c>
      <c r="DW123" s="558"/>
      <c r="DX123" s="558"/>
      <c r="DY123" s="558"/>
      <c r="DZ123" s="568"/>
    </row>
    <row r="124" spans="1:130" s="376" customFormat="1" ht="26.25" customHeight="1">
      <c r="A124" s="401"/>
      <c r="B124" s="424"/>
      <c r="C124" s="436" t="s">
        <v>335</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199</v>
      </c>
      <c r="AB124" s="457"/>
      <c r="AC124" s="457"/>
      <c r="AD124" s="457"/>
      <c r="AE124" s="510"/>
      <c r="AF124" s="526" t="s">
        <v>199</v>
      </c>
      <c r="AG124" s="457"/>
      <c r="AH124" s="457"/>
      <c r="AI124" s="457"/>
      <c r="AJ124" s="510"/>
      <c r="AK124" s="526" t="s">
        <v>199</v>
      </c>
      <c r="AL124" s="457"/>
      <c r="AM124" s="457"/>
      <c r="AN124" s="457"/>
      <c r="AO124" s="510"/>
      <c r="AP124" s="550" t="s">
        <v>199</v>
      </c>
      <c r="AQ124" s="558"/>
      <c r="AR124" s="558"/>
      <c r="AS124" s="558"/>
      <c r="AT124" s="568"/>
      <c r="AU124" s="585" t="s">
        <v>488</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v>126.7</v>
      </c>
      <c r="BR124" s="655"/>
      <c r="BS124" s="655"/>
      <c r="BT124" s="655"/>
      <c r="BU124" s="655"/>
      <c r="BV124" s="655">
        <v>131.80000000000001</v>
      </c>
      <c r="BW124" s="655"/>
      <c r="BX124" s="655"/>
      <c r="BY124" s="655"/>
      <c r="BZ124" s="655"/>
      <c r="CA124" s="655">
        <v>113.8</v>
      </c>
      <c r="CB124" s="655"/>
      <c r="CC124" s="655"/>
      <c r="CD124" s="655"/>
      <c r="CE124" s="655"/>
      <c r="CF124" s="556"/>
      <c r="CG124" s="564"/>
      <c r="CH124" s="564"/>
      <c r="CI124" s="564"/>
      <c r="CJ124" s="681"/>
      <c r="CK124" s="688"/>
      <c r="CL124" s="688"/>
      <c r="CM124" s="688"/>
      <c r="CN124" s="688"/>
      <c r="CO124" s="701"/>
      <c r="CP124" s="704" t="s">
        <v>489</v>
      </c>
      <c r="CQ124" s="414"/>
      <c r="CR124" s="414"/>
      <c r="CS124" s="414"/>
      <c r="CT124" s="414"/>
      <c r="CU124" s="414"/>
      <c r="CV124" s="414"/>
      <c r="CW124" s="414"/>
      <c r="CX124" s="414"/>
      <c r="CY124" s="414"/>
      <c r="CZ124" s="414"/>
      <c r="DA124" s="414"/>
      <c r="DB124" s="414"/>
      <c r="DC124" s="414"/>
      <c r="DD124" s="414"/>
      <c r="DE124" s="414"/>
      <c r="DF124" s="710"/>
      <c r="DG124" s="495">
        <v>20359776</v>
      </c>
      <c r="DH124" s="500"/>
      <c r="DI124" s="500"/>
      <c r="DJ124" s="500"/>
      <c r="DK124" s="512"/>
      <c r="DL124" s="528" t="s">
        <v>199</v>
      </c>
      <c r="DM124" s="500"/>
      <c r="DN124" s="500"/>
      <c r="DO124" s="500"/>
      <c r="DP124" s="512"/>
      <c r="DQ124" s="528" t="s">
        <v>199</v>
      </c>
      <c r="DR124" s="500"/>
      <c r="DS124" s="500"/>
      <c r="DT124" s="500"/>
      <c r="DU124" s="512"/>
      <c r="DV124" s="725" t="s">
        <v>199</v>
      </c>
      <c r="DW124" s="727"/>
      <c r="DX124" s="727"/>
      <c r="DY124" s="727"/>
      <c r="DZ124" s="734"/>
    </row>
    <row r="125" spans="1:130" s="376" customFormat="1" ht="26.25" customHeight="1">
      <c r="A125" s="401"/>
      <c r="B125" s="424"/>
      <c r="C125" s="436" t="s">
        <v>482</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199</v>
      </c>
      <c r="AB125" s="457"/>
      <c r="AC125" s="457"/>
      <c r="AD125" s="457"/>
      <c r="AE125" s="510"/>
      <c r="AF125" s="526" t="s">
        <v>199</v>
      </c>
      <c r="AG125" s="457"/>
      <c r="AH125" s="457"/>
      <c r="AI125" s="457"/>
      <c r="AJ125" s="510"/>
      <c r="AK125" s="526" t="s">
        <v>199</v>
      </c>
      <c r="AL125" s="457"/>
      <c r="AM125" s="457"/>
      <c r="AN125" s="457"/>
      <c r="AO125" s="510"/>
      <c r="AP125" s="550" t="s">
        <v>199</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490</v>
      </c>
      <c r="CL125" s="696"/>
      <c r="CM125" s="696"/>
      <c r="CN125" s="696"/>
      <c r="CO125" s="699"/>
      <c r="CP125" s="435" t="s">
        <v>143</v>
      </c>
      <c r="CQ125" s="418"/>
      <c r="CR125" s="418"/>
      <c r="CS125" s="418"/>
      <c r="CT125" s="418"/>
      <c r="CU125" s="418"/>
      <c r="CV125" s="418"/>
      <c r="CW125" s="418"/>
      <c r="CX125" s="418"/>
      <c r="CY125" s="418"/>
      <c r="CZ125" s="418"/>
      <c r="DA125" s="418"/>
      <c r="DB125" s="418"/>
      <c r="DC125" s="418"/>
      <c r="DD125" s="418"/>
      <c r="DE125" s="418"/>
      <c r="DF125" s="481"/>
      <c r="DG125" s="643" t="s">
        <v>199</v>
      </c>
      <c r="DH125" s="651"/>
      <c r="DI125" s="651"/>
      <c r="DJ125" s="651"/>
      <c r="DK125" s="651"/>
      <c r="DL125" s="651" t="s">
        <v>199</v>
      </c>
      <c r="DM125" s="651"/>
      <c r="DN125" s="651"/>
      <c r="DO125" s="651"/>
      <c r="DP125" s="651"/>
      <c r="DQ125" s="651" t="s">
        <v>199</v>
      </c>
      <c r="DR125" s="651"/>
      <c r="DS125" s="651"/>
      <c r="DT125" s="651"/>
      <c r="DU125" s="651"/>
      <c r="DV125" s="723" t="s">
        <v>199</v>
      </c>
      <c r="DW125" s="723"/>
      <c r="DX125" s="723"/>
      <c r="DY125" s="723"/>
      <c r="DZ125" s="732"/>
    </row>
    <row r="126" spans="1:130" s="376" customFormat="1" ht="26.25" customHeight="1">
      <c r="A126" s="401"/>
      <c r="B126" s="424"/>
      <c r="C126" s="436" t="s">
        <v>483</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199</v>
      </c>
      <c r="AB126" s="457"/>
      <c r="AC126" s="457"/>
      <c r="AD126" s="457"/>
      <c r="AE126" s="510"/>
      <c r="AF126" s="526" t="s">
        <v>199</v>
      </c>
      <c r="AG126" s="457"/>
      <c r="AH126" s="457"/>
      <c r="AI126" s="457"/>
      <c r="AJ126" s="510"/>
      <c r="AK126" s="526" t="s">
        <v>199</v>
      </c>
      <c r="AL126" s="457"/>
      <c r="AM126" s="457"/>
      <c r="AN126" s="457"/>
      <c r="AO126" s="510"/>
      <c r="AP126" s="550" t="s">
        <v>199</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414</v>
      </c>
      <c r="CQ126" s="389"/>
      <c r="CR126" s="389"/>
      <c r="CS126" s="389"/>
      <c r="CT126" s="389"/>
      <c r="CU126" s="389"/>
      <c r="CV126" s="389"/>
      <c r="CW126" s="389"/>
      <c r="CX126" s="389"/>
      <c r="CY126" s="389"/>
      <c r="CZ126" s="389"/>
      <c r="DA126" s="389"/>
      <c r="DB126" s="389"/>
      <c r="DC126" s="389"/>
      <c r="DD126" s="389"/>
      <c r="DE126" s="389"/>
      <c r="DF126" s="483"/>
      <c r="DG126" s="644" t="s">
        <v>199</v>
      </c>
      <c r="DH126" s="652"/>
      <c r="DI126" s="652"/>
      <c r="DJ126" s="652"/>
      <c r="DK126" s="652"/>
      <c r="DL126" s="652" t="s">
        <v>199</v>
      </c>
      <c r="DM126" s="652"/>
      <c r="DN126" s="652"/>
      <c r="DO126" s="652"/>
      <c r="DP126" s="652"/>
      <c r="DQ126" s="652" t="s">
        <v>199</v>
      </c>
      <c r="DR126" s="652"/>
      <c r="DS126" s="652"/>
      <c r="DT126" s="652"/>
      <c r="DU126" s="652"/>
      <c r="DV126" s="724" t="s">
        <v>199</v>
      </c>
      <c r="DW126" s="724"/>
      <c r="DX126" s="724"/>
      <c r="DY126" s="724"/>
      <c r="DZ126" s="733"/>
    </row>
    <row r="127" spans="1:130" s="376" customFormat="1" ht="26.25" customHeight="1">
      <c r="A127" s="402"/>
      <c r="B127" s="425"/>
      <c r="C127" s="438" t="s">
        <v>78</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v>24997</v>
      </c>
      <c r="AB127" s="457"/>
      <c r="AC127" s="457"/>
      <c r="AD127" s="457"/>
      <c r="AE127" s="510"/>
      <c r="AF127" s="526">
        <v>20761</v>
      </c>
      <c r="AG127" s="457"/>
      <c r="AH127" s="457"/>
      <c r="AI127" s="457"/>
      <c r="AJ127" s="510"/>
      <c r="AK127" s="526">
        <v>18858</v>
      </c>
      <c r="AL127" s="457"/>
      <c r="AM127" s="457"/>
      <c r="AN127" s="457"/>
      <c r="AO127" s="510"/>
      <c r="AP127" s="550">
        <v>0.1</v>
      </c>
      <c r="AQ127" s="558"/>
      <c r="AR127" s="558"/>
      <c r="AS127" s="558"/>
      <c r="AT127" s="568"/>
      <c r="AU127" s="389"/>
      <c r="AV127" s="389"/>
      <c r="AW127" s="389"/>
      <c r="AX127" s="595" t="s">
        <v>493</v>
      </c>
      <c r="AY127" s="604"/>
      <c r="AZ127" s="604"/>
      <c r="BA127" s="604"/>
      <c r="BB127" s="604"/>
      <c r="BC127" s="604"/>
      <c r="BD127" s="604"/>
      <c r="BE127" s="621"/>
      <c r="BF127" s="623" t="s">
        <v>494</v>
      </c>
      <c r="BG127" s="604"/>
      <c r="BH127" s="604"/>
      <c r="BI127" s="604"/>
      <c r="BJ127" s="604"/>
      <c r="BK127" s="604"/>
      <c r="BL127" s="621"/>
      <c r="BM127" s="623" t="s">
        <v>415</v>
      </c>
      <c r="BN127" s="604"/>
      <c r="BO127" s="604"/>
      <c r="BP127" s="604"/>
      <c r="BQ127" s="604"/>
      <c r="BR127" s="604"/>
      <c r="BS127" s="621"/>
      <c r="BT127" s="623" t="s">
        <v>408</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442</v>
      </c>
      <c r="CQ127" s="389"/>
      <c r="CR127" s="389"/>
      <c r="CS127" s="389"/>
      <c r="CT127" s="389"/>
      <c r="CU127" s="389"/>
      <c r="CV127" s="389"/>
      <c r="CW127" s="389"/>
      <c r="CX127" s="389"/>
      <c r="CY127" s="389"/>
      <c r="CZ127" s="389"/>
      <c r="DA127" s="389"/>
      <c r="DB127" s="389"/>
      <c r="DC127" s="389"/>
      <c r="DD127" s="389"/>
      <c r="DE127" s="389"/>
      <c r="DF127" s="483"/>
      <c r="DG127" s="644" t="s">
        <v>199</v>
      </c>
      <c r="DH127" s="652"/>
      <c r="DI127" s="652"/>
      <c r="DJ127" s="652"/>
      <c r="DK127" s="652"/>
      <c r="DL127" s="652" t="s">
        <v>199</v>
      </c>
      <c r="DM127" s="652"/>
      <c r="DN127" s="652"/>
      <c r="DO127" s="652"/>
      <c r="DP127" s="652"/>
      <c r="DQ127" s="652" t="s">
        <v>199</v>
      </c>
      <c r="DR127" s="652"/>
      <c r="DS127" s="652"/>
      <c r="DT127" s="652"/>
      <c r="DU127" s="652"/>
      <c r="DV127" s="724" t="s">
        <v>199</v>
      </c>
      <c r="DW127" s="724"/>
      <c r="DX127" s="724"/>
      <c r="DY127" s="724"/>
      <c r="DZ127" s="733"/>
    </row>
    <row r="128" spans="1:130" s="376" customFormat="1" ht="26.25" customHeight="1">
      <c r="A128" s="403" t="s">
        <v>495</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7</v>
      </c>
      <c r="X128" s="474"/>
      <c r="Y128" s="474"/>
      <c r="Z128" s="486"/>
      <c r="AA128" s="492">
        <v>415091</v>
      </c>
      <c r="AB128" s="498"/>
      <c r="AC128" s="498"/>
      <c r="AD128" s="498"/>
      <c r="AE128" s="509"/>
      <c r="AF128" s="525">
        <v>395311</v>
      </c>
      <c r="AG128" s="498"/>
      <c r="AH128" s="498"/>
      <c r="AI128" s="498"/>
      <c r="AJ128" s="509"/>
      <c r="AK128" s="525">
        <v>354610</v>
      </c>
      <c r="AL128" s="498"/>
      <c r="AM128" s="498"/>
      <c r="AN128" s="498"/>
      <c r="AO128" s="509"/>
      <c r="AP128" s="552"/>
      <c r="AQ128" s="560"/>
      <c r="AR128" s="560"/>
      <c r="AS128" s="560"/>
      <c r="AT128" s="570"/>
      <c r="AU128" s="389"/>
      <c r="AV128" s="389"/>
      <c r="AW128" s="389"/>
      <c r="AX128" s="395" t="s">
        <v>305</v>
      </c>
      <c r="AY128" s="418"/>
      <c r="AZ128" s="418"/>
      <c r="BA128" s="418"/>
      <c r="BB128" s="418"/>
      <c r="BC128" s="418"/>
      <c r="BD128" s="418"/>
      <c r="BE128" s="481"/>
      <c r="BF128" s="624" t="s">
        <v>199</v>
      </c>
      <c r="BG128" s="628"/>
      <c r="BH128" s="628"/>
      <c r="BI128" s="628"/>
      <c r="BJ128" s="628"/>
      <c r="BK128" s="628"/>
      <c r="BL128" s="634"/>
      <c r="BM128" s="624">
        <v>11.95</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399</v>
      </c>
      <c r="CQ128" s="392"/>
      <c r="CR128" s="392"/>
      <c r="CS128" s="392"/>
      <c r="CT128" s="392"/>
      <c r="CU128" s="392"/>
      <c r="CV128" s="392"/>
      <c r="CW128" s="392"/>
      <c r="CX128" s="392"/>
      <c r="CY128" s="392"/>
      <c r="CZ128" s="392"/>
      <c r="DA128" s="392"/>
      <c r="DB128" s="392"/>
      <c r="DC128" s="392"/>
      <c r="DD128" s="392"/>
      <c r="DE128" s="392"/>
      <c r="DF128" s="622"/>
      <c r="DG128" s="713">
        <v>20600</v>
      </c>
      <c r="DH128" s="716"/>
      <c r="DI128" s="716"/>
      <c r="DJ128" s="716"/>
      <c r="DK128" s="716"/>
      <c r="DL128" s="716">
        <v>14318</v>
      </c>
      <c r="DM128" s="716"/>
      <c r="DN128" s="716"/>
      <c r="DO128" s="716"/>
      <c r="DP128" s="716"/>
      <c r="DQ128" s="716">
        <v>8047</v>
      </c>
      <c r="DR128" s="716"/>
      <c r="DS128" s="716"/>
      <c r="DT128" s="716"/>
      <c r="DU128" s="716"/>
      <c r="DV128" s="726">
        <v>0</v>
      </c>
      <c r="DW128" s="726"/>
      <c r="DX128" s="726"/>
      <c r="DY128" s="726"/>
      <c r="DZ128" s="735"/>
    </row>
    <row r="129" spans="1:131" s="376" customFormat="1" ht="26.25" customHeight="1">
      <c r="A129" s="396" t="s">
        <v>173</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234</v>
      </c>
      <c r="X129" s="477"/>
      <c r="Y129" s="477"/>
      <c r="Z129" s="487"/>
      <c r="AA129" s="493">
        <v>25570108</v>
      </c>
      <c r="AB129" s="457"/>
      <c r="AC129" s="457"/>
      <c r="AD129" s="457"/>
      <c r="AE129" s="510"/>
      <c r="AF129" s="526">
        <v>26283237</v>
      </c>
      <c r="AG129" s="457"/>
      <c r="AH129" s="457"/>
      <c r="AI129" s="457"/>
      <c r="AJ129" s="510"/>
      <c r="AK129" s="526">
        <v>27159981</v>
      </c>
      <c r="AL129" s="457"/>
      <c r="AM129" s="457"/>
      <c r="AN129" s="457"/>
      <c r="AO129" s="510"/>
      <c r="AP129" s="553"/>
      <c r="AQ129" s="561"/>
      <c r="AR129" s="561"/>
      <c r="AS129" s="561"/>
      <c r="AT129" s="571"/>
      <c r="AU129" s="587"/>
      <c r="AV129" s="587"/>
      <c r="AW129" s="587"/>
      <c r="AX129" s="596" t="s">
        <v>119</v>
      </c>
      <c r="AY129" s="389"/>
      <c r="AZ129" s="389"/>
      <c r="BA129" s="389"/>
      <c r="BB129" s="389"/>
      <c r="BC129" s="389"/>
      <c r="BD129" s="389"/>
      <c r="BE129" s="483"/>
      <c r="BF129" s="625" t="s">
        <v>199</v>
      </c>
      <c r="BG129" s="629"/>
      <c r="BH129" s="629"/>
      <c r="BI129" s="629"/>
      <c r="BJ129" s="629"/>
      <c r="BK129" s="629"/>
      <c r="BL129" s="635"/>
      <c r="BM129" s="625">
        <v>16.95</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496</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497</v>
      </c>
      <c r="X130" s="477"/>
      <c r="Y130" s="477"/>
      <c r="Z130" s="487"/>
      <c r="AA130" s="493">
        <v>5108393</v>
      </c>
      <c r="AB130" s="457"/>
      <c r="AC130" s="457"/>
      <c r="AD130" s="457"/>
      <c r="AE130" s="510"/>
      <c r="AF130" s="526">
        <v>5151088</v>
      </c>
      <c r="AG130" s="457"/>
      <c r="AH130" s="457"/>
      <c r="AI130" s="457"/>
      <c r="AJ130" s="510"/>
      <c r="AK130" s="526">
        <v>5122296</v>
      </c>
      <c r="AL130" s="457"/>
      <c r="AM130" s="457"/>
      <c r="AN130" s="457"/>
      <c r="AO130" s="510"/>
      <c r="AP130" s="553"/>
      <c r="AQ130" s="561"/>
      <c r="AR130" s="561"/>
      <c r="AS130" s="561"/>
      <c r="AT130" s="571"/>
      <c r="AU130" s="587"/>
      <c r="AV130" s="587"/>
      <c r="AW130" s="587"/>
      <c r="AX130" s="596" t="s">
        <v>428</v>
      </c>
      <c r="AY130" s="389"/>
      <c r="AZ130" s="389"/>
      <c r="BA130" s="389"/>
      <c r="BB130" s="389"/>
      <c r="BC130" s="389"/>
      <c r="BD130" s="389"/>
      <c r="BE130" s="483"/>
      <c r="BF130" s="626">
        <v>15.4</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176</v>
      </c>
      <c r="X131" s="478"/>
      <c r="Y131" s="478"/>
      <c r="Z131" s="488"/>
      <c r="AA131" s="495">
        <v>20461715</v>
      </c>
      <c r="AB131" s="500"/>
      <c r="AC131" s="500"/>
      <c r="AD131" s="500"/>
      <c r="AE131" s="512"/>
      <c r="AF131" s="528">
        <v>21132149</v>
      </c>
      <c r="AG131" s="500"/>
      <c r="AH131" s="500"/>
      <c r="AI131" s="500"/>
      <c r="AJ131" s="512"/>
      <c r="AK131" s="528">
        <v>22037685</v>
      </c>
      <c r="AL131" s="500"/>
      <c r="AM131" s="500"/>
      <c r="AN131" s="500"/>
      <c r="AO131" s="512"/>
      <c r="AP131" s="554"/>
      <c r="AQ131" s="562"/>
      <c r="AR131" s="562"/>
      <c r="AS131" s="562"/>
      <c r="AT131" s="572"/>
      <c r="AU131" s="587"/>
      <c r="AV131" s="587"/>
      <c r="AW131" s="587"/>
      <c r="AX131" s="597" t="s">
        <v>470</v>
      </c>
      <c r="AY131" s="392"/>
      <c r="AZ131" s="392"/>
      <c r="BA131" s="392"/>
      <c r="BB131" s="392"/>
      <c r="BC131" s="392"/>
      <c r="BD131" s="392"/>
      <c r="BE131" s="622"/>
      <c r="BF131" s="627">
        <v>113.8</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30</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498</v>
      </c>
      <c r="W132" s="473"/>
      <c r="X132" s="473"/>
      <c r="Y132" s="473"/>
      <c r="Z132" s="489"/>
      <c r="AA132" s="496">
        <v>16.353805139999999</v>
      </c>
      <c r="AB132" s="501"/>
      <c r="AC132" s="501"/>
      <c r="AD132" s="501"/>
      <c r="AE132" s="513"/>
      <c r="AF132" s="529">
        <v>15.6472444</v>
      </c>
      <c r="AG132" s="501"/>
      <c r="AH132" s="501"/>
      <c r="AI132" s="501"/>
      <c r="AJ132" s="513"/>
      <c r="AK132" s="529">
        <v>14.479742310000001</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84</v>
      </c>
      <c r="W133" s="415"/>
      <c r="X133" s="415"/>
      <c r="Y133" s="415"/>
      <c r="Z133" s="490"/>
      <c r="AA133" s="497">
        <v>15.7</v>
      </c>
      <c r="AB133" s="502"/>
      <c r="AC133" s="502"/>
      <c r="AD133" s="502"/>
      <c r="AE133" s="514"/>
      <c r="AF133" s="497">
        <v>15.8</v>
      </c>
      <c r="AG133" s="502"/>
      <c r="AH133" s="502"/>
      <c r="AI133" s="502"/>
      <c r="AJ133" s="514"/>
      <c r="AK133" s="497">
        <v>15.4</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oIy6akYxSyEQM0fz47Q82bH+FOYPhwlACSIf/B6LEG0FFpDhQqzV62P1HGJJALmHIDY5vYmm5MO5dyo2q8gJlQ==" saltValue="rboPbIb1HgIsbU/8+eX0D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3046875" style="736" customWidth="1"/>
    <col min="121" max="121" width="0" style="737" hidden="1" customWidth="1"/>
    <col min="122" max="16384" width="9" style="737" hidden="1" customWidth="1"/>
  </cols>
  <sheetData>
    <row r="1" spans="1:120" ht="13">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37"/>
    </row>
    <row r="17" spans="119:120" ht="13">
      <c r="DP17" s="737"/>
    </row>
    <row r="18" spans="119:120" ht="13"/>
    <row r="19" spans="119:120" ht="13"/>
    <row r="20" spans="119:120" ht="13">
      <c r="DO20" s="737"/>
      <c r="DP20" s="737"/>
    </row>
    <row r="21" spans="119:120" ht="13">
      <c r="DP21" s="737"/>
    </row>
    <row r="22" spans="119:120" ht="13"/>
    <row r="23" spans="119:120" ht="13">
      <c r="DO23" s="737"/>
      <c r="DP23" s="737"/>
    </row>
    <row r="24" spans="119:120" ht="13">
      <c r="DP24" s="737"/>
    </row>
    <row r="25" spans="119:120" ht="13">
      <c r="DP25" s="737"/>
    </row>
    <row r="26" spans="119:120" ht="13">
      <c r="DO26" s="737"/>
      <c r="DP26" s="737"/>
    </row>
    <row r="27" spans="119:120" ht="13"/>
    <row r="28" spans="119:120" ht="13">
      <c r="DO28" s="737"/>
      <c r="DP28" s="737"/>
    </row>
    <row r="29" spans="119:120" ht="13">
      <c r="DP29" s="737"/>
    </row>
    <row r="30" spans="119:120" ht="13"/>
    <row r="31" spans="119:120" ht="13">
      <c r="DO31" s="737"/>
      <c r="DP31" s="737"/>
    </row>
    <row r="32" spans="119:120" ht="13"/>
    <row r="33" spans="98:120" ht="13">
      <c r="DO33" s="737"/>
      <c r="DP33" s="737"/>
    </row>
    <row r="34" spans="98:120" ht="13">
      <c r="DM34" s="737"/>
    </row>
    <row r="35" spans="98:120" ht="13">
      <c r="CT35" s="737"/>
      <c r="CU35" s="737"/>
      <c r="CV35" s="737"/>
      <c r="CY35" s="737"/>
      <c r="CZ35" s="737"/>
      <c r="DA35" s="737"/>
      <c r="DD35" s="737"/>
      <c r="DE35" s="737"/>
      <c r="DF35" s="737"/>
      <c r="DI35" s="737"/>
      <c r="DJ35" s="737"/>
      <c r="DK35" s="737"/>
      <c r="DM35" s="737"/>
      <c r="DN35" s="737"/>
      <c r="DO35" s="737"/>
      <c r="DP35" s="737"/>
    </row>
    <row r="36" spans="98:120" ht="13"/>
    <row r="37" spans="98:120" ht="13">
      <c r="CW37" s="737"/>
      <c r="DB37" s="737"/>
      <c r="DG37" s="737"/>
      <c r="DL37" s="737"/>
      <c r="DP37" s="737"/>
    </row>
    <row r="38" spans="98:120" ht="13">
      <c r="CT38" s="737"/>
      <c r="CU38" s="737"/>
      <c r="CV38" s="737"/>
      <c r="CW38" s="737"/>
      <c r="CY38" s="737"/>
      <c r="CZ38" s="737"/>
      <c r="DA38" s="737"/>
      <c r="DB38" s="737"/>
      <c r="DD38" s="737"/>
      <c r="DE38" s="737"/>
      <c r="DF38" s="737"/>
      <c r="DG38" s="737"/>
      <c r="DI38" s="737"/>
      <c r="DJ38" s="737"/>
      <c r="DK38" s="737"/>
      <c r="DL38" s="737"/>
      <c r="DN38" s="737"/>
      <c r="DO38" s="737"/>
      <c r="DP38" s="737"/>
    </row>
    <row r="39" spans="98:120" ht="13"/>
    <row r="40" spans="98:120" ht="13"/>
    <row r="41" spans="98:120" ht="13"/>
    <row r="42" spans="98:120" ht="13"/>
    <row r="43" spans="98:120" ht="13"/>
    <row r="44" spans="98:120" ht="13"/>
    <row r="45" spans="98:120" ht="13"/>
    <row r="46" spans="98:120" ht="13"/>
    <row r="47" spans="98:120" ht="13"/>
    <row r="48" spans="98:120" ht="13"/>
    <row r="49" spans="22:120" ht="13">
      <c r="DN49" s="737"/>
      <c r="DO49" s="737"/>
      <c r="DP49" s="737"/>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37"/>
      <c r="CS63" s="737"/>
      <c r="CX63" s="737"/>
      <c r="DC63" s="737"/>
      <c r="DH63" s="737"/>
    </row>
    <row r="64" spans="22:120" ht="13">
      <c r="V64" s="737"/>
    </row>
    <row r="65" spans="15:120" ht="13">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ht="13">
      <c r="Q66" s="737"/>
      <c r="S66" s="737"/>
      <c r="U66" s="737"/>
      <c r="DM66" s="737"/>
    </row>
    <row r="67" spans="15:120" ht="13">
      <c r="O67" s="737"/>
      <c r="P67" s="737"/>
      <c r="R67" s="737"/>
      <c r="T67" s="737"/>
      <c r="Y67" s="737"/>
      <c r="CT67" s="737"/>
      <c r="CV67" s="737"/>
      <c r="CW67" s="737"/>
      <c r="CY67" s="737"/>
      <c r="DA67" s="737"/>
      <c r="DB67" s="737"/>
      <c r="DD67" s="737"/>
      <c r="DF67" s="737"/>
      <c r="DG67" s="737"/>
      <c r="DI67" s="737"/>
      <c r="DK67" s="737"/>
      <c r="DL67" s="737"/>
      <c r="DN67" s="737"/>
      <c r="DO67" s="737"/>
      <c r="DP67" s="737"/>
    </row>
    <row r="68" spans="15:120" ht="13"/>
    <row r="69" spans="15:120" ht="13"/>
    <row r="70" spans="15:120" ht="13"/>
    <row r="71" spans="15:120" ht="13"/>
    <row r="72" spans="15:120" ht="13">
      <c r="DP72" s="737"/>
    </row>
    <row r="73" spans="15:120" ht="13">
      <c r="DP73" s="737"/>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37"/>
      <c r="CX96" s="737"/>
      <c r="DC96" s="737"/>
      <c r="DH96" s="737"/>
    </row>
    <row r="97" spans="24:120" ht="13">
      <c r="CS97" s="737"/>
      <c r="CX97" s="737"/>
      <c r="DC97" s="737"/>
      <c r="DH97" s="737"/>
      <c r="DP97" s="736" t="s">
        <v>101</v>
      </c>
    </row>
    <row r="98" spans="24:120" ht="13" hidden="1">
      <c r="CS98" s="737"/>
      <c r="CX98" s="737"/>
      <c r="DC98" s="737"/>
      <c r="DH98" s="737"/>
    </row>
    <row r="99" spans="24:120" ht="13"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t="13" hidden="1">
      <c r="CT103" s="737"/>
      <c r="CV103" s="737"/>
      <c r="CW103" s="737"/>
      <c r="CY103" s="737"/>
      <c r="DA103" s="737"/>
      <c r="DB103" s="737"/>
      <c r="DD103" s="737"/>
      <c r="DF103" s="737"/>
      <c r="DG103" s="737"/>
      <c r="DI103" s="737"/>
      <c r="DK103" s="737"/>
      <c r="DL103" s="737"/>
      <c r="DM103" s="737"/>
      <c r="DN103" s="737"/>
      <c r="DO103" s="737"/>
      <c r="DP103" s="737"/>
    </row>
    <row r="104" spans="24:120" ht="13" hidden="1">
      <c r="CV104" s="737"/>
      <c r="CW104" s="737"/>
      <c r="DA104" s="737"/>
      <c r="DB104" s="737"/>
      <c r="DF104" s="737"/>
      <c r="DG104" s="737"/>
      <c r="DK104" s="737"/>
      <c r="DL104" s="737"/>
      <c r="DN104" s="737"/>
      <c r="DO104" s="737"/>
      <c r="DP104" s="737"/>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59765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zKhfLE7IloLw+kiHeFBH9UYDDRA+SvPqPfAr4Aryi3qcDcHs+pUuDGy5dQhTCXTkYfQxhgoEysb7fjqglHH3Mg==" saltValue="CUUg/IMeG14d5/CJJ70BmQ==" spinCount="100000" sheet="1" objects="1" scenarios="1"/>
  <phoneticPr fontId="6"/>
  <printOptions horizontalCentered="1" verticalCentered="1"/>
  <pageMargins left="0" right="0" top="0" bottom="0" header="0" footer="0"/>
  <pageSetup paperSize="9" scale="50"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46484375" style="374" customWidth="1"/>
    <col min="37" max="44" width="17" style="374" customWidth="1"/>
    <col min="45" max="45" width="6.1328125" style="738" customWidth="1"/>
    <col min="46" max="46" width="3" style="739" customWidth="1"/>
    <col min="47" max="47" width="19.1328125" style="374" hidden="1" customWidth="1"/>
    <col min="48" max="52" width="12.59765625" style="374" hidden="1" customWidth="1"/>
    <col min="53" max="16384" width="8.59765625" style="374" hidden="1" customWidth="1"/>
  </cols>
  <sheetData>
    <row r="1" spans="1:46" ht="13">
      <c r="AS1" s="750"/>
      <c r="AT1" s="750"/>
    </row>
    <row r="2" spans="1:46" ht="13">
      <c r="AS2" s="750"/>
      <c r="AT2" s="750"/>
    </row>
    <row r="3" spans="1:46" ht="13">
      <c r="AS3" s="750"/>
      <c r="AT3" s="750"/>
    </row>
    <row r="4" spans="1:46" ht="13">
      <c r="AS4" s="750"/>
      <c r="AT4" s="750"/>
    </row>
    <row r="5" spans="1:46" ht="16.5">
      <c r="A5" s="741" t="s">
        <v>499</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ht="13">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1" t="s">
        <v>328</v>
      </c>
      <c r="AL6" s="751"/>
      <c r="AM6" s="751"/>
      <c r="AN6" s="751"/>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88</v>
      </c>
      <c r="AP7" s="808"/>
      <c r="AQ7" s="819" t="s">
        <v>500</v>
      </c>
      <c r="AR7" s="833"/>
    </row>
    <row r="8" spans="1:46" ht="13">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501</v>
      </c>
      <c r="AQ8" s="820" t="s">
        <v>503</v>
      </c>
      <c r="AR8" s="834" t="s">
        <v>18</v>
      </c>
    </row>
    <row r="9" spans="1:46" ht="13">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504</v>
      </c>
      <c r="AL9" s="768"/>
      <c r="AM9" s="768"/>
      <c r="AN9" s="785"/>
      <c r="AO9" s="798">
        <v>6345168</v>
      </c>
      <c r="AP9" s="798">
        <v>67130</v>
      </c>
      <c r="AQ9" s="821">
        <v>72345</v>
      </c>
      <c r="AR9" s="835">
        <v>-7.2</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205</v>
      </c>
      <c r="AL10" s="768"/>
      <c r="AM10" s="768"/>
      <c r="AN10" s="785"/>
      <c r="AO10" s="799">
        <v>90737</v>
      </c>
      <c r="AP10" s="799">
        <v>960</v>
      </c>
      <c r="AQ10" s="822">
        <v>6087</v>
      </c>
      <c r="AR10" s="836">
        <v>-84.2</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395</v>
      </c>
      <c r="AL11" s="768"/>
      <c r="AM11" s="768"/>
      <c r="AN11" s="785"/>
      <c r="AO11" s="799" t="s">
        <v>199</v>
      </c>
      <c r="AP11" s="799" t="s">
        <v>199</v>
      </c>
      <c r="AQ11" s="822">
        <v>1128</v>
      </c>
      <c r="AR11" s="836" t="s">
        <v>199</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221</v>
      </c>
      <c r="AL12" s="768"/>
      <c r="AM12" s="768"/>
      <c r="AN12" s="785"/>
      <c r="AO12" s="799" t="s">
        <v>199</v>
      </c>
      <c r="AP12" s="799" t="s">
        <v>199</v>
      </c>
      <c r="AQ12" s="822">
        <v>9</v>
      </c>
      <c r="AR12" s="836" t="s">
        <v>199</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505</v>
      </c>
      <c r="AL13" s="768"/>
      <c r="AM13" s="768"/>
      <c r="AN13" s="785"/>
      <c r="AO13" s="799">
        <v>130382</v>
      </c>
      <c r="AP13" s="799">
        <v>1379</v>
      </c>
      <c r="AQ13" s="822">
        <v>2326</v>
      </c>
      <c r="AR13" s="836">
        <v>-40.700000000000003</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506</v>
      </c>
      <c r="AL14" s="768"/>
      <c r="AM14" s="768"/>
      <c r="AN14" s="785"/>
      <c r="AO14" s="799">
        <v>77004</v>
      </c>
      <c r="AP14" s="799">
        <v>815</v>
      </c>
      <c r="AQ14" s="822">
        <v>1625</v>
      </c>
      <c r="AR14" s="836">
        <v>-49.8</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308</v>
      </c>
      <c r="AL15" s="769"/>
      <c r="AM15" s="769"/>
      <c r="AN15" s="786"/>
      <c r="AO15" s="799">
        <v>-499700</v>
      </c>
      <c r="AP15" s="799">
        <v>-5287</v>
      </c>
      <c r="AQ15" s="822">
        <v>-4515</v>
      </c>
      <c r="AR15" s="836">
        <v>17.100000000000001</v>
      </c>
    </row>
    <row r="16" spans="1:46" ht="13">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271</v>
      </c>
      <c r="AL16" s="769"/>
      <c r="AM16" s="769"/>
      <c r="AN16" s="786"/>
      <c r="AO16" s="799">
        <v>6143591</v>
      </c>
      <c r="AP16" s="799">
        <v>64997</v>
      </c>
      <c r="AQ16" s="822">
        <v>79005</v>
      </c>
      <c r="AR16" s="836">
        <v>-17.7</v>
      </c>
    </row>
    <row r="17" spans="1:46" ht="13">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ht="13">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ht="13">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188</v>
      </c>
      <c r="AL19" s="750"/>
      <c r="AM19" s="750"/>
      <c r="AN19" s="750"/>
      <c r="AO19" s="750"/>
      <c r="AP19" s="750"/>
      <c r="AQ19" s="750"/>
      <c r="AR19" s="750"/>
    </row>
    <row r="20" spans="1:46" ht="13">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507</v>
      </c>
      <c r="AP20" s="810" t="s">
        <v>333</v>
      </c>
      <c r="AQ20" s="823" t="s">
        <v>41</v>
      </c>
      <c r="AR20" s="837"/>
    </row>
    <row r="21" spans="1:46" s="740" customFormat="1" ht="13">
      <c r="A21" s="742"/>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8" t="s">
        <v>508</v>
      </c>
      <c r="AL21" s="771"/>
      <c r="AM21" s="771"/>
      <c r="AN21" s="788"/>
      <c r="AO21" s="801">
        <v>7.17</v>
      </c>
      <c r="AP21" s="811">
        <v>7.5</v>
      </c>
      <c r="AQ21" s="824">
        <v>-0.33</v>
      </c>
      <c r="AR21" s="751"/>
      <c r="AS21" s="843"/>
      <c r="AT21" s="742"/>
    </row>
    <row r="22" spans="1:46" s="740" customFormat="1" ht="13">
      <c r="A22" s="742"/>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8" t="s">
        <v>509</v>
      </c>
      <c r="AL22" s="771"/>
      <c r="AM22" s="771"/>
      <c r="AN22" s="788"/>
      <c r="AO22" s="802">
        <v>93.7</v>
      </c>
      <c r="AP22" s="812">
        <v>98.5</v>
      </c>
      <c r="AQ22" s="825">
        <v>-4.8</v>
      </c>
      <c r="AR22" s="813"/>
      <c r="AS22" s="843"/>
      <c r="AT22" s="742"/>
    </row>
    <row r="23" spans="1:46" s="740" customFormat="1" ht="13">
      <c r="A23" s="742"/>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813"/>
      <c r="AQ23" s="813"/>
      <c r="AR23" s="813"/>
      <c r="AS23" s="843"/>
      <c r="AT23" s="742"/>
    </row>
    <row r="24" spans="1:46" s="740" customFormat="1" ht="13">
      <c r="A24" s="742"/>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813"/>
      <c r="AQ24" s="813"/>
      <c r="AR24" s="813"/>
      <c r="AS24" s="843"/>
      <c r="AT24" s="742"/>
    </row>
    <row r="25" spans="1:46" s="740" customFormat="1" ht="13">
      <c r="A25" s="743"/>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4"/>
      <c r="AQ25" s="814"/>
      <c r="AR25" s="814"/>
      <c r="AS25" s="844"/>
      <c r="AT25" s="742"/>
    </row>
    <row r="26" spans="1:46" s="740" customFormat="1" ht="13">
      <c r="A26" s="744" t="s">
        <v>510</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1"/>
    </row>
    <row r="27" spans="1:46" ht="13">
      <c r="A27" s="745"/>
      <c r="AO27" s="750"/>
      <c r="AP27" s="750"/>
      <c r="AQ27" s="750"/>
      <c r="AR27" s="750"/>
      <c r="AS27" s="750"/>
      <c r="AT27" s="750"/>
    </row>
    <row r="28" spans="1:46" ht="16.5">
      <c r="A28" s="741" t="s">
        <v>261</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ht="13">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1" t="s">
        <v>123</v>
      </c>
      <c r="AL29" s="751"/>
      <c r="AM29" s="751"/>
      <c r="AN29" s="751"/>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88</v>
      </c>
      <c r="AP30" s="808"/>
      <c r="AQ30" s="819" t="s">
        <v>500</v>
      </c>
      <c r="AR30" s="833"/>
    </row>
    <row r="31" spans="1:46" ht="13">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501</v>
      </c>
      <c r="AQ31" s="820" t="s">
        <v>503</v>
      </c>
      <c r="AR31" s="834" t="s">
        <v>18</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511</v>
      </c>
      <c r="AL32" s="772"/>
      <c r="AM32" s="772"/>
      <c r="AN32" s="789"/>
      <c r="AO32" s="799">
        <v>7240191</v>
      </c>
      <c r="AP32" s="799">
        <v>76599</v>
      </c>
      <c r="AQ32" s="826">
        <v>42274</v>
      </c>
      <c r="AR32" s="836">
        <v>81.2</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512</v>
      </c>
      <c r="AL33" s="772"/>
      <c r="AM33" s="772"/>
      <c r="AN33" s="789"/>
      <c r="AO33" s="799" t="s">
        <v>199</v>
      </c>
      <c r="AP33" s="799" t="s">
        <v>199</v>
      </c>
      <c r="AQ33" s="826" t="s">
        <v>199</v>
      </c>
      <c r="AR33" s="836" t="s">
        <v>199</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62</v>
      </c>
      <c r="AL34" s="772"/>
      <c r="AM34" s="772"/>
      <c r="AN34" s="789"/>
      <c r="AO34" s="799">
        <v>80000</v>
      </c>
      <c r="AP34" s="799">
        <v>846</v>
      </c>
      <c r="AQ34" s="826">
        <v>53</v>
      </c>
      <c r="AR34" s="836">
        <v>1496.2</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513</v>
      </c>
      <c r="AL35" s="772"/>
      <c r="AM35" s="772"/>
      <c r="AN35" s="789"/>
      <c r="AO35" s="799">
        <v>1277330</v>
      </c>
      <c r="AP35" s="799">
        <v>13514</v>
      </c>
      <c r="AQ35" s="826">
        <v>12769</v>
      </c>
      <c r="AR35" s="836">
        <v>5.8</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35</v>
      </c>
      <c r="AL36" s="772"/>
      <c r="AM36" s="772"/>
      <c r="AN36" s="789"/>
      <c r="AO36" s="799">
        <v>19627</v>
      </c>
      <c r="AP36" s="799">
        <v>208</v>
      </c>
      <c r="AQ36" s="826">
        <v>1973</v>
      </c>
      <c r="AR36" s="836">
        <v>-89.5</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346</v>
      </c>
      <c r="AL37" s="772"/>
      <c r="AM37" s="772"/>
      <c r="AN37" s="789"/>
      <c r="AO37" s="799">
        <v>50758</v>
      </c>
      <c r="AP37" s="799">
        <v>537</v>
      </c>
      <c r="AQ37" s="826">
        <v>635</v>
      </c>
      <c r="AR37" s="836">
        <v>-15.4</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514</v>
      </c>
      <c r="AL38" s="773"/>
      <c r="AM38" s="773"/>
      <c r="AN38" s="790"/>
      <c r="AO38" s="803" t="s">
        <v>199</v>
      </c>
      <c r="AP38" s="803" t="s">
        <v>199</v>
      </c>
      <c r="AQ38" s="827">
        <v>1</v>
      </c>
      <c r="AR38" s="825" t="s">
        <v>199</v>
      </c>
      <c r="AS38" s="846"/>
    </row>
    <row r="39" spans="1:46" ht="13">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86</v>
      </c>
      <c r="AL39" s="773"/>
      <c r="AM39" s="773"/>
      <c r="AN39" s="790"/>
      <c r="AO39" s="799">
        <v>-354610</v>
      </c>
      <c r="AP39" s="799">
        <v>-3752</v>
      </c>
      <c r="AQ39" s="826">
        <v>-5447</v>
      </c>
      <c r="AR39" s="836">
        <v>-31.1</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515</v>
      </c>
      <c r="AL40" s="772"/>
      <c r="AM40" s="772"/>
      <c r="AN40" s="789"/>
      <c r="AO40" s="799">
        <v>-5122296</v>
      </c>
      <c r="AP40" s="799">
        <v>-54192</v>
      </c>
      <c r="AQ40" s="826">
        <v>-37418</v>
      </c>
      <c r="AR40" s="836">
        <v>44.8</v>
      </c>
      <c r="AS40" s="846"/>
    </row>
    <row r="41" spans="1:46" ht="13">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384</v>
      </c>
      <c r="AL41" s="774"/>
      <c r="AM41" s="774"/>
      <c r="AN41" s="791"/>
      <c r="AO41" s="799">
        <v>3191000</v>
      </c>
      <c r="AP41" s="799">
        <v>33760</v>
      </c>
      <c r="AQ41" s="826">
        <v>14840</v>
      </c>
      <c r="AR41" s="836">
        <v>127.5</v>
      </c>
      <c r="AS41" s="846"/>
    </row>
    <row r="42" spans="1:46" ht="13">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397</v>
      </c>
      <c r="AL42" s="750"/>
      <c r="AM42" s="750"/>
      <c r="AN42" s="750"/>
      <c r="AO42" s="750"/>
      <c r="AP42" s="750"/>
      <c r="AQ42" s="813"/>
      <c r="AR42" s="813"/>
      <c r="AS42" s="846"/>
    </row>
    <row r="43" spans="1:46" ht="13">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ht="13">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ht="13">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ht="13">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516</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ht="13">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517</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88</v>
      </c>
      <c r="AN49" s="792" t="s">
        <v>436</v>
      </c>
      <c r="AO49" s="804"/>
      <c r="AP49" s="804"/>
      <c r="AQ49" s="804"/>
      <c r="AR49" s="838"/>
    </row>
    <row r="50" spans="1:44" ht="13">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491</v>
      </c>
      <c r="AO50" s="805" t="s">
        <v>492</v>
      </c>
      <c r="AP50" s="816" t="s">
        <v>518</v>
      </c>
      <c r="AQ50" s="829" t="s">
        <v>379</v>
      </c>
      <c r="AR50" s="839" t="s">
        <v>519</v>
      </c>
    </row>
    <row r="51" spans="1:44" ht="13">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231</v>
      </c>
      <c r="AL51" s="775"/>
      <c r="AM51" s="781">
        <v>8017328</v>
      </c>
      <c r="AN51" s="794">
        <v>80786</v>
      </c>
      <c r="AO51" s="806">
        <v>49.2</v>
      </c>
      <c r="AP51" s="817">
        <v>54110</v>
      </c>
      <c r="AQ51" s="830">
        <v>-5.6</v>
      </c>
      <c r="AR51" s="840">
        <v>54.8</v>
      </c>
    </row>
    <row r="52" spans="1:44" ht="13">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273</v>
      </c>
      <c r="AM52" s="782">
        <v>3100631</v>
      </c>
      <c r="AN52" s="795">
        <v>31243</v>
      </c>
      <c r="AO52" s="807">
        <v>37.6</v>
      </c>
      <c r="AP52" s="818">
        <v>30620</v>
      </c>
      <c r="AQ52" s="831">
        <v>-6.6</v>
      </c>
      <c r="AR52" s="841">
        <v>44.2</v>
      </c>
    </row>
    <row r="53" spans="1:44" ht="13">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502</v>
      </c>
      <c r="AL53" s="775"/>
      <c r="AM53" s="781">
        <v>7794512</v>
      </c>
      <c r="AN53" s="794">
        <v>79382</v>
      </c>
      <c r="AO53" s="806">
        <v>-1.7</v>
      </c>
      <c r="AP53" s="817">
        <v>54684</v>
      </c>
      <c r="AQ53" s="830">
        <v>1.1000000000000001</v>
      </c>
      <c r="AR53" s="840">
        <v>-2.8</v>
      </c>
    </row>
    <row r="54" spans="1:44" ht="13">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273</v>
      </c>
      <c r="AM54" s="782">
        <v>3610038</v>
      </c>
      <c r="AN54" s="795">
        <v>36766</v>
      </c>
      <c r="AO54" s="807">
        <v>17.7</v>
      </c>
      <c r="AP54" s="818">
        <v>32829</v>
      </c>
      <c r="AQ54" s="831">
        <v>7.2</v>
      </c>
      <c r="AR54" s="841">
        <v>10.5</v>
      </c>
    </row>
    <row r="55" spans="1:44" ht="13">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520</v>
      </c>
      <c r="AL55" s="775"/>
      <c r="AM55" s="781">
        <v>13371944</v>
      </c>
      <c r="AN55" s="794">
        <v>137759</v>
      </c>
      <c r="AO55" s="806">
        <v>73.5</v>
      </c>
      <c r="AP55" s="817">
        <v>62383</v>
      </c>
      <c r="AQ55" s="830">
        <v>14.1</v>
      </c>
      <c r="AR55" s="840">
        <v>59.4</v>
      </c>
    </row>
    <row r="56" spans="1:44" ht="13">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273</v>
      </c>
      <c r="AM56" s="782">
        <v>5081031</v>
      </c>
      <c r="AN56" s="795">
        <v>52345</v>
      </c>
      <c r="AO56" s="807">
        <v>42.4</v>
      </c>
      <c r="AP56" s="818">
        <v>35325</v>
      </c>
      <c r="AQ56" s="831">
        <v>7.6</v>
      </c>
      <c r="AR56" s="841">
        <v>34.799999999999997</v>
      </c>
    </row>
    <row r="57" spans="1:44" ht="13">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475</v>
      </c>
      <c r="AL57" s="775"/>
      <c r="AM57" s="781">
        <v>11097423</v>
      </c>
      <c r="AN57" s="794">
        <v>115826</v>
      </c>
      <c r="AO57" s="806">
        <v>-15.9</v>
      </c>
      <c r="AP57" s="817">
        <v>63812</v>
      </c>
      <c r="AQ57" s="830">
        <v>2.2999999999999998</v>
      </c>
      <c r="AR57" s="840">
        <v>-18.2</v>
      </c>
    </row>
    <row r="58" spans="1:44" ht="13">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273</v>
      </c>
      <c r="AM58" s="782">
        <v>5641230</v>
      </c>
      <c r="AN58" s="795">
        <v>58879</v>
      </c>
      <c r="AO58" s="807">
        <v>12.5</v>
      </c>
      <c r="AP58" s="818">
        <v>33848</v>
      </c>
      <c r="AQ58" s="831">
        <v>-4.2</v>
      </c>
      <c r="AR58" s="841">
        <v>16.7</v>
      </c>
    </row>
    <row r="59" spans="1:44" ht="13">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521</v>
      </c>
      <c r="AL59" s="775"/>
      <c r="AM59" s="781">
        <v>6683619</v>
      </c>
      <c r="AN59" s="794">
        <v>70710</v>
      </c>
      <c r="AO59" s="806">
        <v>-39</v>
      </c>
      <c r="AP59" s="817">
        <v>54225</v>
      </c>
      <c r="AQ59" s="830">
        <v>-15</v>
      </c>
      <c r="AR59" s="840">
        <v>-24</v>
      </c>
    </row>
    <row r="60" spans="1:44" ht="13">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273</v>
      </c>
      <c r="AM60" s="782">
        <v>1448220</v>
      </c>
      <c r="AN60" s="795">
        <v>15322</v>
      </c>
      <c r="AO60" s="807">
        <v>-74</v>
      </c>
      <c r="AP60" s="818">
        <v>27337</v>
      </c>
      <c r="AQ60" s="831">
        <v>-19.2</v>
      </c>
      <c r="AR60" s="841">
        <v>-54.8</v>
      </c>
    </row>
    <row r="61" spans="1:44" ht="13">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522</v>
      </c>
      <c r="AL61" s="778"/>
      <c r="AM61" s="781">
        <v>9392965</v>
      </c>
      <c r="AN61" s="794">
        <v>96893</v>
      </c>
      <c r="AO61" s="806">
        <v>13.2</v>
      </c>
      <c r="AP61" s="817">
        <v>57843</v>
      </c>
      <c r="AQ61" s="832">
        <v>-0.6</v>
      </c>
      <c r="AR61" s="840">
        <v>13.8</v>
      </c>
    </row>
    <row r="62" spans="1:44" ht="13">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273</v>
      </c>
      <c r="AM62" s="782">
        <v>3776230</v>
      </c>
      <c r="AN62" s="795">
        <v>38911</v>
      </c>
      <c r="AO62" s="807">
        <v>7.2</v>
      </c>
      <c r="AP62" s="818">
        <v>31992</v>
      </c>
      <c r="AQ62" s="831">
        <v>-3</v>
      </c>
      <c r="AR62" s="841">
        <v>10.199999999999999</v>
      </c>
    </row>
    <row r="63" spans="1:44" ht="13">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ht="13">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ht="13">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ht="13">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t="13" hidden="1">
      <c r="AK70" s="750"/>
      <c r="AL70" s="750"/>
      <c r="AM70" s="750"/>
      <c r="AN70" s="750"/>
      <c r="AO70" s="750"/>
      <c r="AP70" s="750"/>
      <c r="AQ70" s="750"/>
      <c r="AR70" s="750"/>
    </row>
    <row r="71" spans="1:46" ht="13" hidden="1">
      <c r="AK71" s="750"/>
      <c r="AL71" s="750"/>
      <c r="AM71" s="750"/>
      <c r="AN71" s="750"/>
      <c r="AO71" s="750"/>
      <c r="AP71" s="750"/>
      <c r="AQ71" s="750"/>
      <c r="AR71" s="750"/>
    </row>
    <row r="72" spans="1:46" ht="13" hidden="1">
      <c r="AK72" s="750"/>
      <c r="AL72" s="750"/>
      <c r="AM72" s="750"/>
      <c r="AN72" s="750"/>
      <c r="AO72" s="750"/>
      <c r="AP72" s="750"/>
      <c r="AQ72" s="750"/>
      <c r="AR72" s="750"/>
    </row>
    <row r="73" spans="1:46" ht="13" hidden="1">
      <c r="AK73" s="750"/>
      <c r="AL73" s="750"/>
      <c r="AM73" s="750"/>
      <c r="AN73" s="750"/>
      <c r="AO73" s="750"/>
      <c r="AP73" s="750"/>
      <c r="AQ73" s="750"/>
      <c r="AR73" s="750"/>
    </row>
  </sheetData>
  <sheetProtection algorithmName="SHA-512" hashValue="blUvxvfe+He1Wt9e1lEgdCQ+o2xopVo1fqO7hFg/S/aahwEnWIuMceyyCvpV8Nnj7DN2EfDT2gvH2DAo83amIg==" saltValue="5+nulwzQfpmAK49sEmOk+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648437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ht="13">
      <c r="B2" s="737"/>
      <c r="DG2" s="737"/>
    </row>
    <row r="3" spans="2:125" ht="13">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ht="13"/>
    <row r="5" spans="2:125" ht="13"/>
    <row r="6" spans="2:125" ht="13"/>
    <row r="7" spans="2:125" ht="13"/>
    <row r="8" spans="2:125" ht="13"/>
    <row r="9" spans="2:125" ht="13">
      <c r="DU9" s="737"/>
    </row>
    <row r="10" spans="2:125" ht="13"/>
    <row r="11" spans="2:125" ht="13"/>
    <row r="12" spans="2:125" ht="13"/>
    <row r="13" spans="2:125" ht="13"/>
    <row r="14" spans="2:125" ht="13"/>
    <row r="15" spans="2:125" ht="13"/>
    <row r="16" spans="2:125" ht="13"/>
    <row r="17" spans="125:125" ht="13">
      <c r="DU17" s="737"/>
    </row>
    <row r="18" spans="125:125" ht="13"/>
    <row r="19" spans="125:125" ht="13"/>
    <row r="20" spans="125:125" ht="13">
      <c r="DU20" s="737"/>
    </row>
    <row r="21" spans="125:125" ht="13">
      <c r="DU21" s="737"/>
    </row>
    <row r="22" spans="125:125" ht="13"/>
    <row r="23" spans="125:125" ht="13"/>
    <row r="24" spans="125:125" ht="13"/>
    <row r="25" spans="125:125" ht="13"/>
    <row r="26" spans="125:125" ht="13"/>
    <row r="27" spans="125:125" ht="13"/>
    <row r="28" spans="125:125" ht="13">
      <c r="DU28" s="737"/>
    </row>
    <row r="29" spans="125:125" ht="13"/>
    <row r="30" spans="125:125" ht="13"/>
    <row r="31" spans="125:125" ht="13"/>
    <row r="32" spans="125:125" ht="13"/>
    <row r="33" spans="2:125" ht="13">
      <c r="B33" s="737"/>
      <c r="G33" s="737"/>
      <c r="I33" s="737"/>
    </row>
    <row r="34" spans="2:125" ht="13">
      <c r="C34" s="737"/>
      <c r="P34" s="737"/>
      <c r="DE34" s="737"/>
      <c r="DH34" s="737"/>
    </row>
    <row r="35" spans="2:125" ht="13">
      <c r="D35" s="737"/>
      <c r="E35" s="737"/>
      <c r="DG35" s="737"/>
      <c r="DJ35" s="737"/>
      <c r="DP35" s="737"/>
      <c r="DQ35" s="737"/>
      <c r="DR35" s="737"/>
      <c r="DS35" s="737"/>
      <c r="DT35" s="737"/>
      <c r="DU35" s="737"/>
    </row>
    <row r="36" spans="2:125" ht="13">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ht="13">
      <c r="DU37" s="737"/>
    </row>
    <row r="38" spans="2:125" ht="13">
      <c r="DT38" s="737"/>
      <c r="DU38" s="737"/>
    </row>
    <row r="39" spans="2:125" ht="13"/>
    <row r="40" spans="2:125" ht="13">
      <c r="DH40" s="737"/>
    </row>
    <row r="41" spans="2:125" ht="13">
      <c r="DE41" s="737"/>
    </row>
    <row r="42" spans="2:125" ht="13">
      <c r="DG42" s="737"/>
      <c r="DJ42" s="737"/>
    </row>
    <row r="43" spans="2:125" ht="13">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ht="13">
      <c r="DU44" s="737"/>
    </row>
    <row r="45" spans="2:125" ht="13"/>
    <row r="46" spans="2:125" ht="13"/>
    <row r="47" spans="2:125" ht="13"/>
    <row r="48" spans="2:125" ht="13">
      <c r="DT48" s="737"/>
      <c r="DU48" s="737"/>
    </row>
    <row r="49" spans="120:125" ht="13">
      <c r="DU49" s="737"/>
    </row>
    <row r="50" spans="120:125" ht="13">
      <c r="DU50" s="737"/>
    </row>
    <row r="51" spans="120:125" ht="13">
      <c r="DP51" s="737"/>
      <c r="DQ51" s="737"/>
      <c r="DR51" s="737"/>
      <c r="DS51" s="737"/>
      <c r="DT51" s="737"/>
      <c r="DU51" s="737"/>
    </row>
    <row r="52" spans="120:125" ht="13"/>
    <row r="53" spans="120:125" ht="13"/>
    <row r="54" spans="120:125" ht="13">
      <c r="DU54" s="737"/>
    </row>
    <row r="55" spans="120:125" ht="13"/>
    <row r="56" spans="120:125" ht="13"/>
    <row r="57" spans="120:125" ht="13"/>
    <row r="58" spans="120:125" ht="13">
      <c r="DU58" s="737"/>
    </row>
    <row r="59" spans="120:125" ht="13"/>
    <row r="60" spans="120:125" ht="13"/>
    <row r="61" spans="120:125" ht="13"/>
    <row r="62" spans="120:125" ht="13"/>
    <row r="63" spans="120:125" ht="13">
      <c r="DU63" s="737"/>
    </row>
    <row r="64" spans="120:125" ht="13">
      <c r="DT64" s="737"/>
      <c r="DU64" s="737"/>
    </row>
    <row r="65" spans="123:125" ht="13"/>
    <row r="66" spans="123:125" ht="13"/>
    <row r="67" spans="123:125" ht="13"/>
    <row r="68" spans="123:125" ht="13"/>
    <row r="69" spans="123:125" ht="13">
      <c r="DS69" s="737"/>
      <c r="DT69" s="737"/>
      <c r="DU69" s="737"/>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37"/>
    </row>
    <row r="83" spans="116:125" ht="13">
      <c r="DM83" s="737"/>
      <c r="DN83" s="737"/>
      <c r="DO83" s="737"/>
      <c r="DP83" s="737"/>
      <c r="DQ83" s="737"/>
      <c r="DR83" s="737"/>
      <c r="DS83" s="737"/>
      <c r="DT83" s="737"/>
      <c r="DU83" s="737"/>
    </row>
    <row r="84" spans="116:125" ht="13"/>
    <row r="85" spans="116:125" ht="13"/>
    <row r="86" spans="116:125" ht="13"/>
    <row r="87" spans="116:125" ht="13"/>
    <row r="88" spans="116:125" ht="13">
      <c r="DU88" s="737"/>
    </row>
    <row r="89" spans="116:125" ht="13"/>
    <row r="90" spans="116:125" ht="13"/>
    <row r="91" spans="116:125" ht="13"/>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101</v>
      </c>
    </row>
    <row r="120" spans="125:125" ht="13.5" hidden="1" customHeight="1"/>
    <row r="121" spans="125:125" ht="13.5" hidden="1" customHeight="1">
      <c r="DU121" s="737"/>
    </row>
  </sheetData>
  <sheetProtection algorithmName="SHA-512" hashValue="Gd+lvdrbhhPKX+698Rl3lk/SrMHe9h5b37b998UdMc/cCrZre6DwEPWTTQgMcrWFb24h18XcC/7MHNR8l4UEFg==" saltValue="z0sOz5ENGNW2Tx55KkZtV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648437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ht="13">
      <c r="B2" s="737"/>
      <c r="T2" s="737"/>
    </row>
    <row r="3" spans="1:125"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37"/>
      <c r="G33" s="737"/>
      <c r="I33" s="737"/>
    </row>
    <row r="34" spans="2:125" ht="13">
      <c r="C34" s="737"/>
      <c r="P34" s="737"/>
      <c r="R34" s="737"/>
      <c r="U34" s="737"/>
    </row>
    <row r="35" spans="2:125" ht="13">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ht="13">
      <c r="F36" s="737"/>
      <c r="H36" s="737"/>
      <c r="J36" s="737"/>
      <c r="K36" s="737"/>
      <c r="L36" s="737"/>
      <c r="M36" s="737"/>
      <c r="N36" s="737"/>
      <c r="O36" s="737"/>
      <c r="Q36" s="737"/>
      <c r="S36" s="737"/>
      <c r="V36" s="737"/>
    </row>
    <row r="37" spans="2:125" ht="13"/>
    <row r="38" spans="2:125" ht="13"/>
    <row r="39" spans="2:125" ht="13"/>
    <row r="40" spans="2:125" ht="13">
      <c r="U40" s="737"/>
    </row>
    <row r="41" spans="2:125" ht="13">
      <c r="R41" s="737"/>
    </row>
    <row r="42" spans="2:125" ht="13">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ht="13">
      <c r="Q43" s="737"/>
      <c r="S43" s="737"/>
      <c r="V43" s="737"/>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101</v>
      </c>
    </row>
  </sheetData>
  <sheetProtection algorithmName="SHA-512" hashValue="DRsO0GI1UPl1SOw3sZzOooG2x99/2ePgyEHzdGFx8XVjIBKn2ruAoTEASiTQkjuomaMquYvVTi6TB/1wPY8ung==" saltValue="pDjm65idLHEKfFJigfUtl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65625" style="374" customWidth="1"/>
    <col min="2" max="16" width="14.59765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v>
      </c>
    </row>
    <row r="46" spans="2:10" ht="29.25" customHeight="1">
      <c r="B46" s="848" t="s">
        <v>6</v>
      </c>
      <c r="C46" s="852"/>
      <c r="D46" s="852"/>
      <c r="E46" s="856" t="s">
        <v>17</v>
      </c>
      <c r="F46" s="860" t="s">
        <v>441</v>
      </c>
      <c r="G46" s="864" t="s">
        <v>524</v>
      </c>
      <c r="H46" s="864" t="s">
        <v>525</v>
      </c>
      <c r="I46" s="864" t="s">
        <v>526</v>
      </c>
      <c r="J46" s="869" t="s">
        <v>527</v>
      </c>
    </row>
    <row r="47" spans="2:10" ht="57.75" customHeight="1">
      <c r="B47" s="849"/>
      <c r="C47" s="853" t="s">
        <v>1</v>
      </c>
      <c r="D47" s="853"/>
      <c r="E47" s="857"/>
      <c r="F47" s="861">
        <v>26.31</v>
      </c>
      <c r="G47" s="865">
        <v>28.39</v>
      </c>
      <c r="H47" s="865">
        <v>26.52</v>
      </c>
      <c r="I47" s="865">
        <v>21.77</v>
      </c>
      <c r="J47" s="870">
        <v>24.39</v>
      </c>
    </row>
    <row r="48" spans="2:10" ht="57.75" customHeight="1">
      <c r="B48" s="850"/>
      <c r="C48" s="854" t="s">
        <v>10</v>
      </c>
      <c r="D48" s="854"/>
      <c r="E48" s="858"/>
      <c r="F48" s="862">
        <v>1.19</v>
      </c>
      <c r="G48" s="866">
        <v>1.18</v>
      </c>
      <c r="H48" s="866">
        <v>1.18</v>
      </c>
      <c r="I48" s="866">
        <v>1.1599999999999999</v>
      </c>
      <c r="J48" s="871">
        <v>7.19</v>
      </c>
    </row>
    <row r="49" spans="2:10" ht="57.75" customHeight="1">
      <c r="B49" s="851"/>
      <c r="C49" s="855" t="s">
        <v>16</v>
      </c>
      <c r="D49" s="855"/>
      <c r="E49" s="859"/>
      <c r="F49" s="863" t="s">
        <v>528</v>
      </c>
      <c r="G49" s="867">
        <v>1.64</v>
      </c>
      <c r="H49" s="867" t="s">
        <v>529</v>
      </c>
      <c r="I49" s="867" t="s">
        <v>381</v>
      </c>
      <c r="J49" s="872">
        <v>10.57</v>
      </c>
    </row>
    <row r="50" spans="2:10" ht="13"/>
  </sheetData>
  <sheetProtection algorithmName="SHA-512" hashValue="GR0sOyyNrmckKodqZHJ1VFbfo9r6dmlnuJ0MhjtTkLUBiehs4i/i0WGTB9lmzaT0hRCtyb+YE06ghSg2il+gJg==" saltValue="n6siAsvKWk+CFrd4bKLrX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村上　美佳</cp:lastModifiedBy>
  <dcterms:created xsi:type="dcterms:W3CDTF">2023-03-15T05:21:10Z</dcterms:created>
  <dcterms:modified xsi:type="dcterms:W3CDTF">2023-03-23T01:45:35Z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2023-03-23T01:45:35Z</vt:filetime>
  </property>
</Properties>
</file>