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tabRatio="928"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4525"/>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U35" i="9"/>
  <c r="C35" i="9"/>
  <c r="CO34" i="9"/>
  <c r="BW34" i="9"/>
  <c r="BW35" i="9" s="1"/>
  <c r="BW36" i="9" s="1"/>
  <c r="BW37" i="9" s="1"/>
  <c r="BW38" i="9" s="1"/>
  <c r="BW39" i="9" s="1"/>
  <c r="BW40" i="9" s="1"/>
  <c r="BW41" i="9" s="1"/>
  <c r="BW42" i="9" s="1"/>
  <c r="BW43"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<sst xmlns="http://schemas.openxmlformats.org/spreadsheetml/2006/main" count="1016" uniqueCount="572">
  <si>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</si>
  <si>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</si>
  <si>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</si>
  <si>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</si>
  <si>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</si>
  <si>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</si>
  <si>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</si>
  <si>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</si>
  <si>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</si>
  <si>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</si>
  <si>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</si>
  <si>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</si>
  <si>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</si>
  <si>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</si>
  <si>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</si>
  <si>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</si>
  <si>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</si>
  <si>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</si>
  <si>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</si>
  <si>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</si>
  <si>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</si>
  <si>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</si>
  <si>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</si>
  <si>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</si>
  <si>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</si>
  <si>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</si>
  <si>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</si>
  <si>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</si>
  <si>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</si>
  <si>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</si>
  <si>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</si>
  <si>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</si>
  <si>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</si>
  <si>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</si>
  <si>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</si>
  <si>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</si>
  <si>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</si>
  <si>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</si>
  <si>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</si>
  <si>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</si>
  <si>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</si>
  <si>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</si>
  <si>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</si>
  <si>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</si>
  <si>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</si>
  <si>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</si>
  <si>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</si>
  <si>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</si>
  <si>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</si>
  <si>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</si>
  <si>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</si>
  <si>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</si>
  <si>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</si>
  <si>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</si>
  <si>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</si>
  <si>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</si>
  <si>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</si>
  <si>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</si>
  <si>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</si>
  <si>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</si>
  <si>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</si>
  <si>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</si>
  <si>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</si>
  <si>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</si>
  <si>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</si>
  <si>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</si>
  <si>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</si>
  <si>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</si>
  <si>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</si>
  <si>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</si>
  <si>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</si>
  <si>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</si>
  <si>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</si>
  <si>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</si>
  <si>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</si>
  <si>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</si>
  <si>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</si>
  <si>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</si>
  <si>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</si>
  <si>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</si>
  <si>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</si>
  <si>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</si>
  <si>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</si>
  <si>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</si>
  <si>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</si>
  <si>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</si>
  <si>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</si>
  <si>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</si>
  <si>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</si>
  <si>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</si>
  <si>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</si>
  <si>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</si>
  <si>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</si>
  <si>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</si>
  <si>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</si>
  <si>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</si>
  <si>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</si>
  <si>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</si>
  <si>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</si>
  <si>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</si>
  <si>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</si>
  <si>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</si>
  <si>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</si>
  <si>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</si>
  <si>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</si>
  <si>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</si>
  <si>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</si>
  <si>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</si>
  <si>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</si>
  <si>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</si>
  <si>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</si>
  <si>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</si>
  <si>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</si>
  <si>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</si>
  <si>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</si>
  <si>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</si>
  <si>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</si>
  <si>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</si>
  <si>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</si>
  <si>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</si>
  <si>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</si>
  <si>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</si>
  <si>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</si>
  <si>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</si>
  <si>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</si>
  <si>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</si>
  <si>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</si>
  <si>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</si>
  <si>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</si>
  <si>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</si>
  <si>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</si>
  <si>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</si>
  <si>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</si>
  <si>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</si>
  <si>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</si>
  <si>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</si>
  <si>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</si>
  <si>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</si>
  <si>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</si>
  <si>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</si>
  <si>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</si>
  <si>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</si>
  <si>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</si>
  <si>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</si>
  <si>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</si>
  <si>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</si>
  <si>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</si>
  <si>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</si>
  <si>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</si>
  <si>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</si>
  <si>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</si>
  <si>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</si>
  <si>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</si>
  <si>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</si>
  <si>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</si>
  <si>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</si>
  <si>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</si>
  <si>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</si>
  <si>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</si>
  <si>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</si>
  <si>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</si>
  <si>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</si>
  <si>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</si>
  <si>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</si>
  <si>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</si>
  <si>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</si>
  <si>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</si>
  <si>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</si>
  <si>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</si>
  <si>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</si>
  <si>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</si>
  <si>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</si>
  <si>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</si>
  <si>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</si>
  <si>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</si>
  <si>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</si>
  <si>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</si>
  <si>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</si>
  <si>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</si>
  <si>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</si>
  <si>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</si>
  <si>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</si>
  <si>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</si>
  <si>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</si>
  <si>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</si>
  <si>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</si>
  <si>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</si>
  <si>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</si>
  <si>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</si>
  <si>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</si>
  <si>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</si>
  <si>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</si>
  <si>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</si>
  <si>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</si>
  <si>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</si>
  <si>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新潟県三条市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</si>
  <si>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</si>
  <si>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</si>
  <si>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</si>
  <si>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</si>
  <si>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</si>
  <si>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</si>
  <si>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</si>
  <si>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</si>
  <si>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</si>
  <si>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</si>
  <si>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</si>
  <si>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</si>
  <si>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</si>
  <si>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</si>
  <si>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</si>
  <si>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</si>
  <si>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</si>
  <si>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</si>
  <si>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</si>
  <si>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</si>
  <si>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</si>
  <si>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</si>
  <si>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</si>
  <si>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</si>
  <si>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</si>
  <si>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</si>
  <si>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</si>
  <si>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</si>
  <si>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</si>
  <si>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</si>
  <si>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</si>
  <si>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</si>
  <si>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</si>
  <si>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</si>
  <si>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</si>
  <si>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</si>
  <si>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</si>
  <si>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</si>
  <si>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</si>
  <si>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</si>
  <si>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</si>
  <si>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</si>
  <si>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</si>
  <si>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</si>
  <si>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</si>
  <si>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</si>
  <si>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</si>
  <si>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</si>
  <si>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</si>
  <si>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</si>
  <si>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</si>
  <si>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</si>
  <si>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</si>
  <si>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</si>
  <si>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</si>
  <si>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</si>
  <si>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</si>
  <si>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</si>
  <si>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</si>
  <si>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</si>
  <si>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</si>
  <si>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</si>
  <si>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</si>
  <si>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</si>
  <si>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</si>
  <si>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</si>
  <si>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</si>
  <si>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</si>
  <si>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</si>
  <si>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</si>
  <si>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</si>
  <si>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</si>
  <si>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</si>
  <si>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</si>
  <si>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</si>
  <si>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</si>
  <si>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</si>
  <si>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</si>
  <si>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</si>
  <si>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</si>
  <si>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</si>
  <si>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</si>
  <si>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</si>
  <si>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</si>
  <si>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</si>
  <si>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</si>
  <si>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</si>
  <si>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</si>
  <si>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</si>
  <si>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</si>
  <si>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</si>
  <si>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</si>
  <si>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</si>
  <si>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</si>
  <si>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</si>
  <si>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</si>
  <si>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</si>
  <si>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</si>
  <si>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</si>
  <si>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</si>
  <si>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</si>
  <si>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</si>
  <si>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</si>
  <si>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</si>
  <si>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</si>
  <si>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</si>
  <si>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</si>
  <si>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</si>
  <si>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</si>
  <si>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</si>
  <si>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</si>
  <si>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</si>
  <si>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</si>
  <si>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</si>
  <si>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</si>
  <si>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</si>
  <si>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</si>
  <si>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</si>
  <si>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</si>
  <si>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</si>
  <si>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</si>
  <si>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</si>
  <si>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</si>
  <si>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</si>
  <si>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</si>
  <si>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</si>
  <si>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</si>
  <si>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</si>
  <si>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</si>
  <si>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</si>
  <si>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</si>
  <si>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</si>
  <si>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</si>
  <si>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</si>
  <si>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</si>
  <si>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</si>
  <si>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</si>
  <si>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</si>
  <si>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</si>
  <si>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</si>
  <si>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</si>
  <si>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</si>
  <si>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</si>
  <si>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</si>
  <si>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</si>
  <si>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</si>
  <si>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</si>
  <si>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</si>
  <si>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新潟県三条市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</si>
  <si>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</si>
  <si>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</si>
  <si>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</si>
  <si>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</si>
  <si>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</si>
  <si>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</si>
  <si>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</si>
  <si>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</si>
  <si>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</si>
  <si>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</si>
  <si>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</si>
  <si>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</si>
  <si>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</si>
  <si>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</si>
  <si>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</si>
  <si>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</si>
  <si>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</si>
  <si>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</si>
  <si>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</si>
  <si>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</si>
  <si>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</si>
  <si>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</si>
  <si>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</si>
  <si>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</si>
  <si>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</si>
  <si>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</si>
  <si>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</si>
  <si>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</si>
  <si>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</si>
  <si>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</si>
  <si>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</si>
  <si>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</si>
  <si>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</si>
  <si>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</si>
  <si>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</si>
  <si>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</si>
  <si>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</si>
  <si>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</si>
  <si>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</si>
  <si>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</si>
  <si>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</si>
  <si>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</si>
  <si>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</si>
  <si>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</si>
  <si>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</si>
  <si>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</si>
  <si>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</si>
  <si>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</si>
  <si>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</si>
  <si>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</si>
  <si>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</si>
  <si>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</si>
  <si>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</si>
  <si>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</si>
  <si>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</si>
  <si>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</si>
  <si>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</si>
  <si>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</si>
  <si>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</si>
  <si>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</si>
  <si>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</si>
  <si>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</si>
  <si>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</si>
  <si>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</si>
  <si>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</si>
  <si>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</si>
  <si>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</si>
  <si>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</si>
  <si>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</si>
  <si>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</si>
  <si>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</si>
  <si>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</si>
  <si>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</si>
  <si>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</si>
  <si>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</si>
  <si>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</si>
  <si>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</si>
  <si>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</si>
  <si>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</si>
  <si>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</si>
  <si>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</si>
  <si>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</si>
  <si>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</si>
  <si>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</si>
  <si>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</si>
  <si>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</si>
  <si>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</si>
  <si>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</si>
  <si>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</si>
  <si>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</si>
  <si>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</si>
  <si>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</si>
  <si>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</si>
  <si>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</si>
  <si>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</si>
  <si>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</si>
  <si>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</si>
  <si>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</si>
  <si>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</si>
  <si>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</si>
  <si>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</si>
  <si>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</si>
  <si>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</si>
  <si>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</si>
  <si>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</si>
  <si>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</si>
  <si>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</si>
  <si>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</si>
  <si>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</si>
  <si>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</si>
  <si>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</si>
  <si>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</si>
  <si>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</si>
  <si>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</si>
  <si>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</si>
  <si>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</si>
  <si>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</si>
  <si>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</si>
  <si>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</si>
  <si>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</si>
  <si>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</si>
  <si>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</si>
  <si>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</si>
  <si>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</si>
  <si>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</si>
  <si>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</si>
  <si>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</si>
  <si>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</si>
  <si>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</si>
  <si>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</si>
  <si>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</si>
  <si>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</si>
  <si>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</si>
  <si>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</si>
  <si>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</si>
  <si>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</si>
  <si>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</si>
  <si>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</si>
  <si>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</si>
  <si>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</si>
  <si>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</si>
  <si>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</si>
  <si>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</si>
  <si>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</si>
  <si>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</si>
  <si>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</si>
  <si>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</si>
  <si>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</si>
  <si>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</si>
  <si>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</si>
  <si>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</si>
  <si>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</si>
  <si>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</si>
  <si>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</si>
  <si>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</si>
  <si>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</si>
  <si>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</si>
  <si>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</si>
  <si>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</si>
  <si>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</si>
  <si>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</si>
  <si>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</si>
  <si>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</si>
  <si>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</si>
  <si>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</si>
  <si>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</si>
  <si>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</si>
  <si>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</si>
  <si>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</si>
  <si>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</si>
  <si>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</si>
  <si>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</si>
  <si>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</si>
  <si>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</si>
  <si>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</si>
  <si>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14.63</t>
  </si>
  <si>
    <t>▲ 10.34</t>
  </si>
  <si>
    <t>▲ 1.40</t>
  </si>
  <si>
    <t>国民健康保険事業特別会計</t>
  </si>
  <si>
    <t>▲ 1.71</t>
  </si>
  <si>
    <t>▲ 1.07</t>
  </si>
  <si>
    <t>▲ 1.34</t>
  </si>
  <si>
    <t>▲ 1.33</t>
  </si>
  <si>
    <t>▲ 0.93</t>
  </si>
  <si>
    <t>水道事業会計</t>
  </si>
  <si>
    <t>一般会計</t>
  </si>
  <si>
    <t>介護保険事業特別会計</t>
  </si>
  <si>
    <t>勤労者福祉共済事業特別会計</t>
  </si>
  <si>
    <t>後期高齢者医療特別会計</t>
  </si>
  <si>
    <t>公共下水道事業特別会計</t>
  </si>
  <si>
    <t>農業集落排水事業特別会計</t>
  </si>
  <si>
    <t>その他会計（赤字）</t>
  </si>
  <si>
    <t>その他会計（黒字）</t>
  </si>
  <si>
    <t>-</t>
    <phoneticPr fontId="2"/>
  </si>
  <si>
    <t>-</t>
    <phoneticPr fontId="2"/>
  </si>
  <si>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</si>
  <si>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</si>
  <si>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</si>
  <si>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</si>
  <si>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</si>
  <si>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</si>
  <si>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</si>
  <si>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</si>
  <si>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</si>
  <si>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</si>
  <si>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</si>
  <si>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2"/>
  </si>
  <si>
    <t>-</t>
    <phoneticPr fontId="2"/>
  </si>
  <si>
    <t>三条昭栄開発</t>
    <rPh sb="0" eb="2">
      <t>サンジョウ</t>
    </rPh>
    <rPh sb="2" eb="4">
      <t>ショウエイ</t>
    </rPh>
    <rPh sb="4" eb="6">
      <t>カイハツ</t>
    </rPh>
    <phoneticPr fontId="2"/>
  </si>
  <si>
    <t>県央土地開発公社</t>
    <rPh sb="0" eb="2">
      <t>ケンオウ</t>
    </rPh>
    <rPh sb="2" eb="4">
      <t>トチ</t>
    </rPh>
    <rPh sb="4" eb="6">
      <t>カイハツ</t>
    </rPh>
    <rPh sb="6" eb="8">
      <t>コウシャ</t>
    </rPh>
    <phoneticPr fontId="2"/>
  </si>
  <si>
    <t>下田郷開発</t>
    <rPh sb="0" eb="2">
      <t>シタダ</t>
    </rPh>
    <rPh sb="2" eb="3">
      <t>サト</t>
    </rPh>
    <rPh sb="3" eb="5">
      <t>カイハツ</t>
    </rPh>
    <phoneticPr fontId="2"/>
  </si>
  <si>
    <t>燕三条地場産業振興センター</t>
    <rPh sb="0" eb="1">
      <t>ツバメ</t>
    </rPh>
    <rPh sb="1" eb="3">
      <t>サンジョウ</t>
    </rPh>
    <rPh sb="3" eb="5">
      <t>ジバ</t>
    </rPh>
    <rPh sb="5" eb="7">
      <t>サンギョウ</t>
    </rPh>
    <rPh sb="7" eb="9">
      <t>シンコウ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</si>
  <si>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</si>
  <si>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</si>
  <si>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</si>
  <si>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</si>
  <si>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</si>
  <si>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</si>
  <si>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</si>
  <si>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</si>
  <si>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</si>
  <si>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</si>
  <si>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</si>
  <si>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</si>
  <si>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</si>
  <si>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</si>
  <si>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の現在高が増加している状況にあっても、余剰金を財源とした財政調整基金への積立等により充当可能基金が増加したことに加え、合併特例債等の増加による基準財政需要額算入見込額が増加したことに伴い将来負担比率が改善された。一方で、実質公債費比率は、合併特例債や平成23年度に発生した7.29豪雨災害に係る災害復旧事業債、退職手当債等の元利償還が増加しているが、公債費に係る普通交付税算入額も増加していることから横ばいとなっている。
引き続き、事業の見直しや国の交付金の活用などにより、起債発行額を抑制していくとともに、交付税算入率の高い財政的に有利な起債の活用を行っていく。</t>
    <rPh sb="0" eb="2">
      <t>ショウライ</t>
    </rPh>
    <rPh sb="2" eb="4">
      <t>フタン</t>
    </rPh>
    <rPh sb="4" eb="6">
      <t>ヒリツ</t>
    </rPh>
    <rPh sb="8" eb="11">
      <t>チホウサイ</t>
    </rPh>
    <rPh sb="12" eb="14">
      <t>ゲンザイ</t>
    </rPh>
    <rPh sb="14" eb="15">
      <t>タカ</t>
    </rPh>
    <rPh sb="16" eb="18">
      <t>ゾウカ</t>
    </rPh>
    <rPh sb="22" eb="24">
      <t>ジョウキョウ</t>
    </rPh>
    <rPh sb="30" eb="33">
      <t>ヨジョウキン</t>
    </rPh>
    <rPh sb="34" eb="36">
      <t>ザイゲン</t>
    </rPh>
    <rPh sb="39" eb="41">
      <t>ザイセイ</t>
    </rPh>
    <rPh sb="41" eb="43">
      <t>チョウセイ</t>
    </rPh>
    <rPh sb="43" eb="45">
      <t>キキン</t>
    </rPh>
    <rPh sb="47" eb="49">
      <t>ツミタテ</t>
    </rPh>
    <rPh sb="49" eb="50">
      <t>トウ</t>
    </rPh>
    <rPh sb="53" eb="55">
      <t>ジュウトウ</t>
    </rPh>
    <rPh sb="55" eb="57">
      <t>カノウ</t>
    </rPh>
    <rPh sb="57" eb="59">
      <t>キキン</t>
    </rPh>
    <rPh sb="60" eb="62">
      <t>ゾウカ</t>
    </rPh>
    <rPh sb="67" eb="68">
      <t>クワ</t>
    </rPh>
    <rPh sb="70" eb="72">
      <t>ガッペイ</t>
    </rPh>
    <rPh sb="72" eb="74">
      <t>トクレイ</t>
    </rPh>
    <rPh sb="74" eb="75">
      <t>サイ</t>
    </rPh>
    <rPh sb="75" eb="76">
      <t>トウ</t>
    </rPh>
    <rPh sb="77" eb="79">
      <t>ゾウカ</t>
    </rPh>
    <rPh sb="82" eb="84">
      <t>キジュン</t>
    </rPh>
    <rPh sb="84" eb="86">
      <t>ザイセイ</t>
    </rPh>
    <rPh sb="86" eb="88">
      <t>ジュヨウ</t>
    </rPh>
    <rPh sb="88" eb="89">
      <t>ガク</t>
    </rPh>
    <rPh sb="89" eb="91">
      <t>サンニュウ</t>
    </rPh>
    <rPh sb="91" eb="93">
      <t>ミコ</t>
    </rPh>
    <rPh sb="93" eb="94">
      <t>ガク</t>
    </rPh>
    <rPh sb="95" eb="97">
      <t>ゾウカ</t>
    </rPh>
    <rPh sb="102" eb="103">
      <t>トモナ</t>
    </rPh>
    <rPh sb="104" eb="106">
      <t>ショウライ</t>
    </rPh>
    <rPh sb="106" eb="108">
      <t>フタン</t>
    </rPh>
    <rPh sb="108" eb="110">
      <t>ヒリツ</t>
    </rPh>
    <rPh sb="111" eb="113">
      <t>カイゼン</t>
    </rPh>
    <rPh sb="117" eb="119">
      <t>イッポウ</t>
    </rPh>
    <rPh sb="121" eb="123">
      <t>ジッシツ</t>
    </rPh>
    <rPh sb="123" eb="126">
      <t>コウサイヒ</t>
    </rPh>
    <rPh sb="126" eb="128">
      <t>ヒリツ</t>
    </rPh>
    <rPh sb="130" eb="132">
      <t>ガッペイ</t>
    </rPh>
    <rPh sb="132" eb="134">
      <t>トクレイ</t>
    </rPh>
    <rPh sb="134" eb="135">
      <t>サイ</t>
    </rPh>
    <rPh sb="136" eb="138">
      <t>ヘイセイ</t>
    </rPh>
    <rPh sb="140" eb="142">
      <t>ネンド</t>
    </rPh>
    <rPh sb="143" eb="145">
      <t>ハッセイ</t>
    </rPh>
    <rPh sb="151" eb="153">
      <t>ゴウウ</t>
    </rPh>
    <rPh sb="153" eb="155">
      <t>サイガイ</t>
    </rPh>
    <rPh sb="156" eb="157">
      <t>カカ</t>
    </rPh>
    <rPh sb="158" eb="160">
      <t>サイガイ</t>
    </rPh>
    <rPh sb="160" eb="162">
      <t>フッキュウ</t>
    </rPh>
    <rPh sb="162" eb="165">
      <t>ジギョウサイ</t>
    </rPh>
    <rPh sb="166" eb="168">
      <t>タイショク</t>
    </rPh>
    <rPh sb="168" eb="170">
      <t>テアテ</t>
    </rPh>
    <rPh sb="170" eb="172">
      <t>サイトウ</t>
    </rPh>
    <rPh sb="173" eb="175">
      <t>ガンリ</t>
    </rPh>
    <rPh sb="175" eb="177">
      <t>ショウカン</t>
    </rPh>
    <rPh sb="178" eb="180">
      <t>ゾウカ</t>
    </rPh>
    <rPh sb="186" eb="189">
      <t>コウサイヒ</t>
    </rPh>
    <rPh sb="190" eb="191">
      <t>カカ</t>
    </rPh>
    <rPh sb="192" eb="194">
      <t>フツウ</t>
    </rPh>
    <rPh sb="194" eb="197">
      <t>コウフゼイ</t>
    </rPh>
    <rPh sb="197" eb="199">
      <t>サンニュウ</t>
    </rPh>
    <rPh sb="199" eb="200">
      <t>ガク</t>
    </rPh>
    <rPh sb="201" eb="203">
      <t>ゾウカ</t>
    </rPh>
    <rPh sb="211" eb="212">
      <t>ヨコ</t>
    </rPh>
    <rPh sb="227" eb="229">
      <t>ジギョウ</t>
    </rPh>
    <rPh sb="230" eb="232">
      <t>ミナオ</t>
    </rPh>
    <rPh sb="234" eb="235">
      <t>クニ</t>
    </rPh>
    <rPh sb="236" eb="239">
      <t>コウフキン</t>
    </rPh>
    <rPh sb="240" eb="242">
      <t>カツヨウ</t>
    </rPh>
    <rPh sb="248" eb="250">
      <t>キサイ</t>
    </rPh>
    <rPh sb="250" eb="253">
      <t>ハッコウガク</t>
    </rPh>
    <rPh sb="254" eb="256">
      <t>ヨクセイ</t>
    </rPh>
    <rPh sb="265" eb="268">
      <t>コウフゼイ</t>
    </rPh>
    <rPh sb="272" eb="273">
      <t>タカ</t>
    </rPh>
    <rPh sb="274" eb="277">
      <t>ザイセイテキ</t>
    </rPh>
    <rPh sb="278" eb="280">
      <t>ユウリ</t>
    </rPh>
    <rPh sb="281" eb="283">
      <t>キサイ</t>
    </rPh>
    <rPh sb="284" eb="286">
      <t>カツヨウ</t>
    </rPh>
    <rPh sb="287" eb="2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</si>
</sst>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130195</c:v>
                </c:pt>
                <c:pt idx="1">
                  <c:v>87771</c:v>
                </c:pt>
                <c:pt idx="2">
                  <c:v>111273</c:v>
                </c:pt>
                <c:pt idx="3">
                  <c:v>86373</c:v>
                </c:pt>
                <c:pt idx="4">
                  <c:v>84606</c:v>
                </c:pt>
              </c:numCache>
            </c:numRef>
          </c:val>
          <c:smooth val="0"/>
        </c:ser>
        <c:dLbls>
          <c:showLegendKey val="0"/>
          <c:showVal val="0"/>
          <c:showCatName val="0"/>
          <c:showSerName val="0"/>
          <c:showPercent val="0"/>
          <c:showBubbleSize val="0"/>
        </c:dLbls>
        <c:marker val="1"/>
        <c:smooth val="0"/>
        <c:axId val="198546176"/>
        <c:axId val="198548096"/>
      </c:lineChart>
      <c:catAx>
        <c:axId val="19854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48096"/>
        <c:crosses val="autoZero"/>
        <c:auto val="1"/>
        <c:lblAlgn val="ctr"/>
        <c:lblOffset val="100"/>
        <c:tickLblSkip val="1"/>
        <c:tickMarkSkip val="1"/>
        <c:noMultiLvlLbl val="0"/>
      </c:catAx>
      <c:valAx>
        <c:axId val="198548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4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0.87</c:v>
                </c:pt>
                <c:pt idx="1">
                  <c:v>14.04</c:v>
                </c:pt>
                <c:pt idx="2">
                  <c:v>3.36</c:v>
                </c:pt>
                <c:pt idx="3">
                  <c:v>1.53</c:v>
                </c:pt>
                <c:pt idx="4">
                  <c:v>5.65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5.91</c:v>
                </c:pt>
                <c:pt idx="1">
                  <c:v>6.51</c:v>
                </c:pt>
                <c:pt idx="2">
                  <c:v>19.809999999999999</c:v>
                </c:pt>
                <c:pt idx="3">
                  <c:v>22.84</c:v>
                </c:pt>
                <c:pt idx="4">
                  <c:v>23.34</c:v>
                </c:pt>
              </c:numCache>
            </c:numRef>
          </c:val>
        </c:ser>
        <c:dLbls>
          <c:showLegendKey val="0"/>
          <c:showVal val="0"/>
          <c:showCatName val="0"/>
          <c:showSerName val="0"/>
          <c:showPercent val="0"/>
          <c:showBubbleSize val="0"/>
        </c:dLbls>
        <c:gapWidth val="250"/>
        <c:overlap val="100"/>
        <c:axId val="294420480"/>
        <c:axId val="29442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-14.63</c:v>
                </c:pt>
                <c:pt idx="1">
                  <c:v>13.26</c:v>
                </c:pt>
                <c:pt idx="2">
                  <c:v>-10.34</c:v>
                </c:pt>
                <c:pt idx="3">
                  <c:v>-1.4</c:v>
                </c:pt>
                <c:pt idx="4">
                  <c:v>4.55</c:v>
                </c:pt>
              </c:numCache>
            </c:numRef>
          </c:val>
          <c:smooth val="0"/>
        </c:ser>
        <c:dLbls>
          <c:showLegendKey val="0"/>
          <c:showVal val="0"/>
          <c:showCatName val="0"/>
          <c:showSerName val="0"/>
          <c:showPercent val="0"/>
          <c:showBubbleSize val="0"/>
        </c:dLbls>
        <c:marker val="1"/>
        <c:smooth val="0"/>
        <c:axId val="294420480"/>
        <c:axId val="294422400"/>
      </c:lineChart>
      <c:catAx>
        <c:axId val="2944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422400"/>
        <c:crosses val="autoZero"/>
        <c:auto val="1"/>
        <c:lblAlgn val="ctr"/>
        <c:lblOffset val="100"/>
        <c:tickLblSkip val="1"/>
        <c:tickMarkSkip val="1"/>
        <c:noMultiLvlLbl val="0"/>
      </c:catAx>
      <c:valAx>
        <c:axId val="29442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0.12</c:v>
                </c:pt>
                <c:pt idx="4">
                  <c:v>#N/A</c:v>
                </c:pt>
                <c:pt idx="5">
                  <c:v>0</c:v>
                </c:pt>
                <c:pt idx="6">
                  <c:v>#N/A</c:v>
                </c:pt>
                <c:pt idx="7">
                  <c:v>0</c:v>
                </c:pt>
                <c:pt idx="8">
                  <c:v>#N/A</c:v>
                </c:pt>
                <c:pt idx="9">
                  <c:v>0.01</c:v>
                </c:pt>
              </c:numCache>
            </c:numRef>
          </c:val>
        </c:ser>
        <c:ser>
          <c:idx val="5"/>
          <c:order val="5"/>
          <c:tx>
            <c:strRef>
              <c:f>データシート!$A$32</c:f>
              <c:strCache>
                <c:ptCount val="1"/>
                <c:pt idx="0">
                  <c:v>勤労者福祉共済事業特別会計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#N/A</c:v>
                </c:pt>
                <c:pt idx="3">
                  <c:v>0.71</c:v>
                </c:pt>
                <c:pt idx="4">
                  <c:v>#N/A</c:v>
                </c:pt>
                <c:pt idx="5">
                  <c:v>0.95</c:v>
                </c:pt>
                <c:pt idx="6">
                  <c:v>#N/A</c:v>
                </c:pt>
                <c:pt idx="7">
                  <c:v>1.33</c:v>
                </c:pt>
                <c:pt idx="8">
                  <c:v>#N/A</c:v>
                </c:pt>
                <c:pt idx="9">
                  <c:v>1.54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14.41</c:v>
                </c:pt>
                <c:pt idx="4">
                  <c:v>#N/A</c:v>
                </c:pt>
                <c:pt idx="5">
                  <c:v>3.6</c:v>
                </c:pt>
                <c:pt idx="6">
                  <c:v>#N/A</c:v>
                </c:pt>
                <c:pt idx="7">
                  <c:v>1.48</c:v>
                </c:pt>
                <c:pt idx="8">
                  <c:v>#N/A</c:v>
                </c:pt>
                <c:pt idx="9">
                  <c:v>5.59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4.68</c:v>
                </c:pt>
                <c:pt idx="2">
                  <c:v>#N/A</c:v>
                </c:pt>
                <c:pt idx="3">
                  <c:v>5.28</c:v>
                </c:pt>
                <c:pt idx="4">
                  <c:v>#N/A</c:v>
                </c:pt>
                <c:pt idx="5">
                  <c:v>5.77</c:v>
                </c:pt>
                <c:pt idx="6">
                  <c:v>#N/A</c:v>
                </c:pt>
                <c:pt idx="7">
                  <c:v>5.0199999999999996</c:v>
                </c:pt>
                <c:pt idx="8">
                  <c:v>#N/A</c:v>
                </c:pt>
                <c:pt idx="9">
                  <c:v>6.15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1.71</c:v>
                </c:pt>
                <c:pt idx="1">
                  <c:v>#N/A</c:v>
                </c:pt>
                <c:pt idx="2">
                  <c:v>1.07</c:v>
                </c:pt>
                <c:pt idx="3">
                  <c:v>#N/A</c:v>
                </c:pt>
                <c:pt idx="4">
                  <c:v>1.34</c:v>
                </c:pt>
                <c:pt idx="5">
                  <c:v>#N/A</c:v>
                </c:pt>
                <c:pt idx="6">
                  <c:v>1.33</c:v>
                </c:pt>
                <c:pt idx="7">
                  <c:v>#N/A</c:v>
                </c:pt>
                <c:pt idx="8">
                  <c:v>0.93</c:v>
                </c:pt>
                <c:pt idx="9">
                  <c:v>#N/A</c:v>
                </c:pt>
              </c:numCache>
            </c:numRef>
          </c:val>
        </c:ser>
        <c:dLbls>
          <c:showLegendKey val="0"/>
          <c:showVal val="0"/>
          <c:showCatName val="0"/>
          <c:showSerName val="0"/>
          <c:showPercent val="0"/>
          <c:showBubbleSize val="0"/>
        </c:dLbls>
        <c:gapWidth val="150"/>
        <c:overlap val="100"/>
        <c:axId val="198625152"/>
        <c:axId val="198626688"/>
      </c:barChart>
      <c:catAx>
        <c:axId val="198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626688"/>
        <c:crosses val="autoZero"/>
        <c:auto val="1"/>
        <c:lblAlgn val="ctr"/>
        <c:lblOffset val="100"/>
        <c:tickLblSkip val="1"/>
        <c:tickMarkSkip val="1"/>
        <c:noMultiLvlLbl val="0"/>
      </c:catAx>
      <c:valAx>
        <c:axId val="19862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2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3866</c:v>
                </c:pt>
                <c:pt idx="5">
                  <c:v>3989</c:v>
                </c:pt>
                <c:pt idx="8">
                  <c:v>4157</c:v>
                </c:pt>
                <c:pt idx="11">
                  <c:v>4643</c:v>
                </c:pt>
                <c:pt idx="14">
                  <c:v>5170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11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245</c:v>
                </c:pt>
                <c:pt idx="3">
                  <c:v>222</c:v>
                </c:pt>
                <c:pt idx="6">
                  <c:v>209</c:v>
                </c:pt>
                <c:pt idx="9">
                  <c:v>171</c:v>
                </c:pt>
                <c:pt idx="12">
                  <c:v>145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110</c:v>
                </c:pt>
                <c:pt idx="3">
                  <c:v>92</c:v>
                </c:pt>
                <c:pt idx="6">
                  <c:v>83</c:v>
                </c:pt>
                <c:pt idx="9">
                  <c:v>74</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1260</c:v>
                </c:pt>
                <c:pt idx="3">
                  <c:v>1334</c:v>
                </c:pt>
                <c:pt idx="6">
                  <c:v>1386</c:v>
                </c:pt>
                <c:pt idx="9">
                  <c:v>1421</c:v>
                </c:pt>
                <c:pt idx="12">
                  <c:v>1478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133</c:v>
                </c:pt>
                <c:pt idx="3">
                  <c:v>133</c:v>
                </c:pt>
                <c:pt idx="6">
                  <c:v>133</c:v>
                </c:pt>
                <c:pt idx="9">
                  <c:v>133</c:v>
                </c:pt>
                <c:pt idx="12">
                  <c:v>133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5011</c:v>
                </c:pt>
                <c:pt idx="3">
                  <c:v>5137</c:v>
                </c:pt>
                <c:pt idx="6">
                  <c:v>5439</c:v>
                </c:pt>
                <c:pt idx="9">
                  <c:v>5809</c:v>
                </c:pt>
                <c:pt idx="12">
                  <c:v>6358</c:v>
                </c:pt>
              </c:numCache>
            </c:numRef>
          </c:val>
        </c:ser>
        <c:dLbls>
          <c:showLegendKey val="0"/>
          <c:showVal val="0"/>
          <c:showCatName val="0"/>
          <c:showSerName val="0"/>
          <c:showPercent val="0"/>
          <c:showBubbleSize val="0"/>
        </c:dLbls>
        <c:gapWidth val="100"/>
        <c:overlap val="100"/>
        <c:axId val="198194688"/>
        <c:axId val="19819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2900</c:v>
                </c:pt>
                <c:pt idx="2">
                  <c:v>#N/A</c:v>
                </c:pt>
                <c:pt idx="3">
                  <c:v>#N/A</c:v>
                </c:pt>
                <c:pt idx="4">
                  <c:v>2940</c:v>
                </c:pt>
                <c:pt idx="5">
                  <c:v>#N/A</c:v>
                </c:pt>
                <c:pt idx="6">
                  <c:v>#N/A</c:v>
                </c:pt>
                <c:pt idx="7">
                  <c:v>3093</c:v>
                </c:pt>
                <c:pt idx="8">
                  <c:v>#N/A</c:v>
                </c:pt>
                <c:pt idx="9">
                  <c:v>#N/A</c:v>
                </c:pt>
                <c:pt idx="10">
                  <c:v>2965</c:v>
                </c:pt>
                <c:pt idx="11">
                  <c:v>#N/A</c:v>
                </c:pt>
                <c:pt idx="12">
                  <c:v>#N/A</c:v>
                </c:pt>
                <c:pt idx="13">
                  <c:v>3007</c:v>
                </c:pt>
                <c:pt idx="14">
                  <c:v>#N/A</c:v>
                </c:pt>
              </c:numCache>
            </c:numRef>
          </c:val>
          <c:smooth val="0"/>
        </c:ser>
        <c:dLbls>
          <c:showLegendKey val="0"/>
          <c:showVal val="0"/>
          <c:showCatName val="0"/>
          <c:showSerName val="0"/>
          <c:showPercent val="0"/>
          <c:showBubbleSize val="0"/>
        </c:dLbls>
        <c:marker val="1"/>
        <c:smooth val="0"/>
        <c:axId val="198194688"/>
        <c:axId val="198196608"/>
      </c:lineChart>
      <c:catAx>
        <c:axId val="1981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96608"/>
        <c:crosses val="autoZero"/>
        <c:auto val="1"/>
        <c:lblAlgn val="ctr"/>
        <c:lblOffset val="100"/>
        <c:tickLblSkip val="1"/>
        <c:tickMarkSkip val="1"/>
        <c:noMultiLvlLbl val="0"/>
      </c:catAx>
      <c:valAx>
        <c:axId val="19819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9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50269</c:v>
                </c:pt>
                <c:pt idx="5">
                  <c:v>53394</c:v>
                </c:pt>
                <c:pt idx="8">
                  <c:v>57427</c:v>
                </c:pt>
                <c:pt idx="11">
                  <c:v>59063</c:v>
                </c:pt>
                <c:pt idx="14">
                  <c:v>60038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5926</c:v>
                </c:pt>
                <c:pt idx="5">
                  <c:v>5391</c:v>
                </c:pt>
                <c:pt idx="8">
                  <c:v>5088</c:v>
                </c:pt>
                <c:pt idx="11">
                  <c:v>4984</c:v>
                </c:pt>
                <c:pt idx="14">
                  <c:v>5094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5687</c:v>
                </c:pt>
                <c:pt idx="5">
                  <c:v>5978</c:v>
                </c:pt>
                <c:pt idx="8">
                  <c:v>9409</c:v>
                </c:pt>
                <c:pt idx="11">
                  <c:v>10907</c:v>
                </c:pt>
                <c:pt idx="14">
                  <c:v>11754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284</c:v>
                </c:pt>
                <c:pt idx="3">
                  <c:v>258</c:v>
                </c:pt>
                <c:pt idx="6">
                  <c:v>237</c:v>
                </c:pt>
                <c:pt idx="9">
                  <c:v>298</c:v>
                </c:pt>
                <c:pt idx="12">
                  <c:v>130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10061</c:v>
                </c:pt>
                <c:pt idx="3">
                  <c:v>9453</c:v>
                </c:pt>
                <c:pt idx="6">
                  <c:v>7509</c:v>
                </c:pt>
                <c:pt idx="9">
                  <c:v>6956</c:v>
                </c:pt>
                <c:pt idx="12">
                  <c:v>7446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950</c:v>
                </c:pt>
                <c:pt idx="3">
                  <c:v>759</c:v>
                </c:pt>
                <c:pt idx="6">
                  <c:v>570</c:v>
                </c:pt>
                <c:pt idx="9">
                  <c:v>424</c:v>
                </c:pt>
                <c:pt idx="12">
                  <c:v>338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25002</c:v>
                </c:pt>
                <c:pt idx="3">
                  <c:v>24246</c:v>
                </c:pt>
                <c:pt idx="6">
                  <c:v>23531</c:v>
                </c:pt>
                <c:pt idx="9">
                  <c:v>23077</c:v>
                </c:pt>
                <c:pt idx="12">
                  <c:v>22844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1111</c:v>
                </c:pt>
                <c:pt idx="3">
                  <c:v>947</c:v>
                </c:pt>
                <c:pt idx="6">
                  <c:v>784</c:v>
                </c:pt>
                <c:pt idx="9">
                  <c:v>643</c:v>
                </c:pt>
                <c:pt idx="12">
                  <c:v>643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60562</c:v>
                </c:pt>
                <c:pt idx="3">
                  <c:v>65131</c:v>
                </c:pt>
                <c:pt idx="6">
                  <c:v>69351</c:v>
                </c:pt>
                <c:pt idx="9">
                  <c:v>70811</c:v>
                </c:pt>
                <c:pt idx="12">
                  <c:v>72272</c:v>
                </c:pt>
              </c:numCache>
            </c:numRef>
          </c:val>
        </c:ser>
        <c:dLbls>
          <c:showLegendKey val="0"/>
          <c:showVal val="0"/>
          <c:showCatName val="0"/>
          <c:showSerName val="0"/>
          <c:showPercent val="0"/>
          <c:showBubbleSize val="0"/>
        </c:dLbls>
        <c:gapWidth val="100"/>
        <c:overlap val="100"/>
        <c:axId val="294493568"/>
        <c:axId val="29451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36088</c:v>
                </c:pt>
                <c:pt idx="2">
                  <c:v>#N/A</c:v>
                </c:pt>
                <c:pt idx="3">
                  <c:v>#N/A</c:v>
                </c:pt>
                <c:pt idx="4">
                  <c:v>36029</c:v>
                </c:pt>
                <c:pt idx="5">
                  <c:v>#N/A</c:v>
                </c:pt>
                <c:pt idx="6">
                  <c:v>#N/A</c:v>
                </c:pt>
                <c:pt idx="7">
                  <c:v>30057</c:v>
                </c:pt>
                <c:pt idx="8">
                  <c:v>#N/A</c:v>
                </c:pt>
                <c:pt idx="9">
                  <c:v>#N/A</c:v>
                </c:pt>
                <c:pt idx="10">
                  <c:v>27257</c:v>
                </c:pt>
                <c:pt idx="11">
                  <c:v>#N/A</c:v>
                </c:pt>
                <c:pt idx="12">
                  <c:v>#N/A</c:v>
                </c:pt>
                <c:pt idx="13">
                  <c:v>26788</c:v>
                </c:pt>
                <c:pt idx="14">
                  <c:v>#N/A</c:v>
                </c:pt>
              </c:numCache>
            </c:numRef>
          </c:val>
          <c:smooth val="0"/>
        </c:ser>
        <c:dLbls>
          <c:showLegendKey val="0"/>
          <c:showVal val="0"/>
          <c:showCatName val="0"/>
          <c:showSerName val="0"/>
          <c:showPercent val="0"/>
          <c:showBubbleSize val="0"/>
        </c:dLbls>
        <c:marker val="1"/>
        <c:smooth val="0"/>
        <c:axId val="294493568"/>
        <c:axId val="294512128"/>
      </c:lineChart>
      <c:catAx>
        <c:axId val="2944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512128"/>
        <c:crosses val="autoZero"/>
        <c:auto val="1"/>
        <c:lblAlgn val="ctr"/>
        <c:lblOffset val="100"/>
        <c:tickLblSkip val="1"/>
        <c:tickMarkSkip val="1"/>
        <c:noMultiLvlLbl val="0"/>
      </c:catAx>
      <c:valAx>
        <c:axId val="29451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612864"/>
        <c:axId val="46614784"/>
      </c:scatterChart>
      <c:valAx>
        <c:axId val="46612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14784"/>
        <c:crosses val="autoZero"/>
        <c:crossBetween val="midCat"/>
      </c:valAx>
      <c:valAx>
        <c:axId val="46614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1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116085979448647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0"/>
                  <c:y val="1.116085979448643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14.2</c:v>
                </c:pt>
                <c:pt idx="2">
                  <c:v>14.4</c:v>
                </c:pt>
                <c:pt idx="3">
                  <c:v>14.4</c:v>
                </c:pt>
                <c:pt idx="4">
                  <c:v>14.4</c:v>
                </c:pt>
              </c:numCache>
            </c:numRef>
          </c:xVal>
          <c:yVal>
            <c:numRef>
              <c:f>公会計指標分析・財政指標組合せ分析表!$K$73:$O$73</c:f>
              <c:numCache>
                <c:formatCode>#,##0.0;"▲ "#,##0.0</c:formatCode>
                <c:ptCount val="5"/>
                <c:pt idx="0">
                  <c:v>176.9</c:v>
                </c:pt>
                <c:pt idx="1">
                  <c:v>176.1</c:v>
                </c:pt>
                <c:pt idx="2">
                  <c:v>144</c:v>
                </c:pt>
                <c:pt idx="3">
                  <c:v>131.30000000000001</c:v>
                </c:pt>
                <c:pt idx="4">
                  <c:v>127.3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3107884428263191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4.030304009536431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7.8</c:v>
                </c:pt>
              </c:numCache>
            </c:numRef>
          </c:xVal>
          <c:yVal>
            <c:numRef>
              <c:f>公会計指標分析・財政指標組合せ分析表!$K$77:$O$77</c:f>
              <c:numCache>
                <c:formatCode>#,##0.0;"▲ "#,##0.0</c:formatCode>
                <c:ptCount val="5"/>
                <c:pt idx="0">
                  <c:v>55.5</c:v>
                </c:pt>
                <c:pt idx="1">
                  <c:v>46.1</c:v>
                </c:pt>
                <c:pt idx="2">
                  <c:v>37.6</c:v>
                </c:pt>
                <c:pt idx="3">
                  <c:v>33.799999999999997</c:v>
                </c:pt>
                <c:pt idx="4">
                  <c:v>37.299999999999997</c:v>
                </c:pt>
              </c:numCache>
            </c:numRef>
          </c:yVal>
          <c:smooth val="0"/>
        </c:ser>
        <c:dLbls>
          <c:showLegendKey val="0"/>
          <c:showVal val="0"/>
          <c:showCatName val="0"/>
          <c:showSerName val="0"/>
          <c:showPercent val="0"/>
          <c:showBubbleSize val="0"/>
        </c:dLbls>
        <c:axId val="30092672"/>
        <c:axId val="30094848"/>
      </c:scatterChart>
      <c:valAx>
        <c:axId val="30092672"/>
        <c:scaling>
          <c:orientation val="minMax"/>
          <c:max val="15.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94848"/>
        <c:crosses val="autoZero"/>
        <c:crossBetween val="midCat"/>
      </c:valAx>
      <c:valAx>
        <c:axId val="30094848"/>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92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新経営戦略プログラムに基づき財政基盤の強化を図ってはいるものの、類似団体平均を大きく下回っており、近年の数値は横ばいで推移してきている。今後も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歳出入改革等の対策を着実に実施し、財政の健全化に努めていく。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合併特例債等の元利償還金の増加</a:t>
          </a:r>
          <a:r>
            <a:rPr lang="ja-JP" altLang="en-US" sz="1100" b="0" i="0" baseline="0">
              <a:solidFill>
                <a:schemeClr val="dk1"/>
              </a:solidFill>
              <a:effectLst/>
              <a:latin typeface="+mn-lt"/>
              <a:ea typeface="+mn-ea"/>
              <a:cs typeface="+mn-cs"/>
            </a:rPr>
            <a:t>などはあるものの地方消費税交付金などの歳入が増加したことにより</a:t>
          </a:r>
          <a:r>
            <a:rPr lang="ja-JP" altLang="ja-JP" sz="1100" b="0" i="0" baseline="0">
              <a:solidFill>
                <a:schemeClr val="dk1"/>
              </a:solidFill>
              <a:effectLst/>
              <a:latin typeface="+mn-lt"/>
              <a:ea typeface="+mn-ea"/>
              <a:cs typeface="+mn-cs"/>
            </a:rPr>
            <a:t>対前年度比で０．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となった。しかし、依然として</a:t>
          </a:r>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後も、人件費の削減や公債費負担の適正化等、これまでの取組を継続し、行政評価などを活用しながら現在取り組んでいる事業の費用対効果や市民ニーズを考慮し、更なる検証を加え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56134</xdr:rowOff>
    </xdr:to>
    <xdr:cxnSp macro="">
      <xdr:nvCxnSpPr>
        <xdr:cNvPr id="129" name="直線コネクタ 128"/>
        <xdr:cNvCxnSpPr/>
      </xdr:nvCxnSpPr>
      <xdr:spPr>
        <a:xfrm flipV="1">
          <a:off x="4114800" y="111714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56134</xdr:rowOff>
    </xdr:to>
    <xdr:cxnSp macro="">
      <xdr:nvCxnSpPr>
        <xdr:cNvPr id="132" name="直線コネクタ 131"/>
        <xdr:cNvCxnSpPr/>
      </xdr:nvCxnSpPr>
      <xdr:spPr>
        <a:xfrm>
          <a:off x="3225800" y="11185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3" name="フローチャート : 判断 132"/>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4" name="テキスト ボックス 133"/>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41656</xdr:rowOff>
    </xdr:to>
    <xdr:cxnSp macro="">
      <xdr:nvCxnSpPr>
        <xdr:cNvPr id="135" name="直線コネクタ 134"/>
        <xdr:cNvCxnSpPr/>
      </xdr:nvCxnSpPr>
      <xdr:spPr>
        <a:xfrm>
          <a:off x="2336800" y="11132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6" name="フローチャート : 判断 135"/>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7" name="テキスト ボックス 136"/>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41656</xdr:rowOff>
    </xdr:to>
    <xdr:cxnSp macro="">
      <xdr:nvCxnSpPr>
        <xdr:cNvPr id="138" name="直線コネクタ 137"/>
        <xdr:cNvCxnSpPr/>
      </xdr:nvCxnSpPr>
      <xdr:spPr>
        <a:xfrm flipV="1">
          <a:off x="1447800" y="11132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39" name="フローチャート : 判断 138"/>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0" name="テキスト ボックス 139"/>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1" name="フローチャート : 判断 140"/>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2" name="テキスト ボックス 141"/>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48" name="円/楕円 147"/>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49"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0" name="円/楕円 149"/>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1" name="テキスト ボックス 150"/>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2" name="円/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5" name="テキスト ボックス 154"/>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6" name="円/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定員適正化計画による職員削減により着実にコストの削減を図ってきているものの、依然類似団体平均を上回っている。今後も引き続き定員適正化計画による職員削減の実施、指定管理者制度の導入など業務の外部委託化を進め、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120641</xdr:rowOff>
    </xdr:from>
    <xdr:to>
      <xdr:col>7</xdr:col>
      <xdr:colOff>152400</xdr:colOff>
      <xdr:row>84</xdr:row>
      <xdr:rowOff>128932</xdr:rowOff>
    </xdr:to>
    <xdr:cxnSp macro="">
      <xdr:nvCxnSpPr>
        <xdr:cNvPr id="194" name="直線コネクタ 193"/>
        <xdr:cNvCxnSpPr/>
      </xdr:nvCxnSpPr>
      <xdr:spPr>
        <a:xfrm>
          <a:off x="4114800" y="14522441"/>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11522</xdr:rowOff>
    </xdr:from>
    <xdr:to>
      <xdr:col>6</xdr:col>
      <xdr:colOff>0</xdr:colOff>
      <xdr:row>84</xdr:row>
      <xdr:rowOff>120641</xdr:rowOff>
    </xdr:to>
    <xdr:cxnSp macro="">
      <xdr:nvCxnSpPr>
        <xdr:cNvPr id="197" name="直線コネクタ 196"/>
        <xdr:cNvCxnSpPr/>
      </xdr:nvCxnSpPr>
      <xdr:spPr>
        <a:xfrm>
          <a:off x="3225800" y="14413322"/>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198" name="フローチャート : 判断 197"/>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199" name="テキスト ボックス 198"/>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11522</xdr:rowOff>
    </xdr:from>
    <xdr:to>
      <xdr:col>4</xdr:col>
      <xdr:colOff>482600</xdr:colOff>
      <xdr:row>84</xdr:row>
      <xdr:rowOff>51129</xdr:rowOff>
    </xdr:to>
    <xdr:cxnSp macro="">
      <xdr:nvCxnSpPr>
        <xdr:cNvPr id="200" name="直線コネクタ 199"/>
        <xdr:cNvCxnSpPr/>
      </xdr:nvCxnSpPr>
      <xdr:spPr>
        <a:xfrm flipV="1">
          <a:off x="2336800" y="14413322"/>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1" name="フローチャート : 判断 200"/>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2" name="テキスト ボックス 201"/>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51129</xdr:rowOff>
    </xdr:from>
    <xdr:to>
      <xdr:col>3</xdr:col>
      <xdr:colOff>279400</xdr:colOff>
      <xdr:row>85</xdr:row>
      <xdr:rowOff>104984</xdr:rowOff>
    </xdr:to>
    <xdr:cxnSp macro="">
      <xdr:nvCxnSpPr>
        <xdr:cNvPr id="203" name="直線コネクタ 202"/>
        <xdr:cNvCxnSpPr/>
      </xdr:nvCxnSpPr>
      <xdr:spPr>
        <a:xfrm flipV="1">
          <a:off x="1447800" y="14452929"/>
          <a:ext cx="889000" cy="2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4" name="フローチャート : 判断 203"/>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5" name="テキスト ボックス 204"/>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6" name="フローチャート : 判断 205"/>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7" name="テキスト ボックス 206"/>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78132</xdr:rowOff>
    </xdr:from>
    <xdr:to>
      <xdr:col>7</xdr:col>
      <xdr:colOff>203200</xdr:colOff>
      <xdr:row>85</xdr:row>
      <xdr:rowOff>8282</xdr:rowOff>
    </xdr:to>
    <xdr:sp macro="" textlink="">
      <xdr:nvSpPr>
        <xdr:cNvPr id="213" name="円/楕円 212"/>
        <xdr:cNvSpPr/>
      </xdr:nvSpPr>
      <xdr:spPr>
        <a:xfrm>
          <a:off x="4902200" y="14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50209</xdr:rowOff>
    </xdr:from>
    <xdr:ext cx="762000" cy="259045"/>
    <xdr:sp macro="" textlink="">
      <xdr:nvSpPr>
        <xdr:cNvPr id="214" name="人件費・物件費等の状況該当値テキスト"/>
        <xdr:cNvSpPr txBox="1"/>
      </xdr:nvSpPr>
      <xdr:spPr>
        <a:xfrm>
          <a:off x="5041900" y="144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69841</xdr:rowOff>
    </xdr:from>
    <xdr:to>
      <xdr:col>6</xdr:col>
      <xdr:colOff>50800</xdr:colOff>
      <xdr:row>84</xdr:row>
      <xdr:rowOff>171441</xdr:rowOff>
    </xdr:to>
    <xdr:sp macro="" textlink="">
      <xdr:nvSpPr>
        <xdr:cNvPr id="215" name="円/楕円 214"/>
        <xdr:cNvSpPr/>
      </xdr:nvSpPr>
      <xdr:spPr>
        <a:xfrm>
          <a:off x="4064000" y="14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156218</xdr:rowOff>
    </xdr:from>
    <xdr:ext cx="736600" cy="259045"/>
    <xdr:sp macro="" textlink="">
      <xdr:nvSpPr>
        <xdr:cNvPr id="216" name="テキスト ボックス 215"/>
        <xdr:cNvSpPr txBox="1"/>
      </xdr:nvSpPr>
      <xdr:spPr>
        <a:xfrm>
          <a:off x="3733800" y="1455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125,210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132172</xdr:rowOff>
    </xdr:from>
    <xdr:to>
      <xdr:col>4</xdr:col>
      <xdr:colOff>533400</xdr:colOff>
      <xdr:row>84</xdr:row>
      <xdr:rowOff>62322</xdr:rowOff>
    </xdr:to>
    <xdr:sp macro="" textlink="">
      <xdr:nvSpPr>
        <xdr:cNvPr id="217" name="円/楕円 216"/>
        <xdr:cNvSpPr/>
      </xdr:nvSpPr>
      <xdr:spPr>
        <a:xfrm>
          <a:off x="3175000" y="143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47099</xdr:rowOff>
    </xdr:from>
    <xdr:ext cx="762000" cy="259045"/>
    <xdr:sp macro="" textlink="">
      <xdr:nvSpPr>
        <xdr:cNvPr id="218" name="テキスト ボックス 217"/>
        <xdr:cNvSpPr txBox="1"/>
      </xdr:nvSpPr>
      <xdr:spPr>
        <a:xfrm>
          <a:off x="2844800" y="1444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118,879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329</xdr:rowOff>
    </xdr:from>
    <xdr:to>
      <xdr:col>3</xdr:col>
      <xdr:colOff>330200</xdr:colOff>
      <xdr:row>84</xdr:row>
      <xdr:rowOff>101929</xdr:rowOff>
    </xdr:to>
    <xdr:sp macro="" textlink="">
      <xdr:nvSpPr>
        <xdr:cNvPr id="219" name="円/楕円 218"/>
        <xdr:cNvSpPr/>
      </xdr:nvSpPr>
      <xdr:spPr>
        <a:xfrm>
          <a:off x="2286000" y="14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86706</xdr:rowOff>
    </xdr:from>
    <xdr:ext cx="762000" cy="259045"/>
    <xdr:sp macro="" textlink="">
      <xdr:nvSpPr>
        <xdr:cNvPr id="220" name="テキスト ボックス 219"/>
        <xdr:cNvSpPr txBox="1"/>
      </xdr:nvSpPr>
      <xdr:spPr>
        <a:xfrm>
          <a:off x="1955800" y="144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121,177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54184</xdr:rowOff>
    </xdr:from>
    <xdr:to>
      <xdr:col>2</xdr:col>
      <xdr:colOff>127000</xdr:colOff>
      <xdr:row>85</xdr:row>
      <xdr:rowOff>155784</xdr:rowOff>
    </xdr:to>
    <xdr:sp macro="" textlink="">
      <xdr:nvSpPr>
        <xdr:cNvPr id="221" name="円/楕円 220"/>
        <xdr:cNvSpPr/>
      </xdr:nvSpPr>
      <xdr:spPr>
        <a:xfrm>
          <a:off x="1397000" y="146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140561</xdr:rowOff>
    </xdr:from>
    <xdr:ext cx="762000" cy="259045"/>
    <xdr:sp macro="" textlink="">
      <xdr:nvSpPr>
        <xdr:cNvPr id="222" name="テキスト ボックス 221"/>
        <xdr:cNvSpPr txBox="1"/>
      </xdr:nvSpPr>
      <xdr:spPr>
        <a:xfrm>
          <a:off x="1066800" y="1471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類似団体平均を下回っている。今後も昇級・昇格制度の適切な運用などにより引き続き給与の適正化に努める。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73177</xdr:rowOff>
    </xdr:from>
    <xdr:to>
      <xdr:col>24</xdr:col>
      <xdr:colOff>558800</xdr:colOff>
      <xdr:row>80</xdr:row>
      <xdr:rowOff>107648</xdr:rowOff>
    </xdr:to>
    <xdr:cxnSp macro="">
      <xdr:nvCxnSpPr>
        <xdr:cNvPr id="258" name="直線コネクタ 257"/>
        <xdr:cNvCxnSpPr/>
      </xdr:nvCxnSpPr>
      <xdr:spPr>
        <a:xfrm>
          <a:off x="16179800" y="137891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73177</xdr:rowOff>
    </xdr:to>
    <xdr:cxnSp macro="">
      <xdr:nvCxnSpPr>
        <xdr:cNvPr id="261" name="直線コネクタ 260"/>
        <xdr:cNvCxnSpPr/>
      </xdr:nvCxnSpPr>
      <xdr:spPr>
        <a:xfrm>
          <a:off x="15290800" y="137661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2" name="フローチャート : 判断 261"/>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3" name="テキスト ボックス 262"/>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50195</xdr:rowOff>
    </xdr:from>
    <xdr:to>
      <xdr:col>22</xdr:col>
      <xdr:colOff>203200</xdr:colOff>
      <xdr:row>86</xdr:row>
      <xdr:rowOff>78618</xdr:rowOff>
    </xdr:to>
    <xdr:cxnSp macro="">
      <xdr:nvCxnSpPr>
        <xdr:cNvPr id="264" name="直線コネクタ 263"/>
        <xdr:cNvCxnSpPr/>
      </xdr:nvCxnSpPr>
      <xdr:spPr>
        <a:xfrm flipV="1">
          <a:off x="14401800" y="13766195"/>
          <a:ext cx="889000" cy="10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5" name="フローチャート : 判断 264"/>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6" name="テキスト ボックス 265"/>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78618</xdr:rowOff>
    </xdr:from>
    <xdr:to>
      <xdr:col>21</xdr:col>
      <xdr:colOff>0</xdr:colOff>
      <xdr:row>86</xdr:row>
      <xdr:rowOff>124582</xdr:rowOff>
    </xdr:to>
    <xdr:cxnSp macro="">
      <xdr:nvCxnSpPr>
        <xdr:cNvPr id="267" name="直線コネクタ 266"/>
        <xdr:cNvCxnSpPr/>
      </xdr:nvCxnSpPr>
      <xdr:spPr>
        <a:xfrm flipV="1">
          <a:off x="13512800" y="148233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8" name="フローチャート : 判断 267"/>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9" name="テキスト ボックス 268"/>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0" name="フローチャート : 判断 269"/>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1" name="テキスト ボックス 270"/>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56848</xdr:rowOff>
    </xdr:from>
    <xdr:to>
      <xdr:col>24</xdr:col>
      <xdr:colOff>609600</xdr:colOff>
      <xdr:row>80</xdr:row>
      <xdr:rowOff>158448</xdr:rowOff>
    </xdr:to>
    <xdr:sp macro="" textlink="">
      <xdr:nvSpPr>
        <xdr:cNvPr id="277" name="円/楕円 276"/>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149575</xdr:rowOff>
    </xdr:from>
    <xdr:ext cx="762000" cy="259045"/>
    <xdr:sp macro="" textlink="">
      <xdr:nvSpPr>
        <xdr:cNvPr id="278" name="給与水準   （国との比較）該当値テキスト"/>
        <xdr:cNvSpPr txBox="1"/>
      </xdr:nvSpPr>
      <xdr:spPr>
        <a:xfrm>
          <a:off x="17106900" y="136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22377</xdr:rowOff>
    </xdr:from>
    <xdr:to>
      <xdr:col>23</xdr:col>
      <xdr:colOff>457200</xdr:colOff>
      <xdr:row>80</xdr:row>
      <xdr:rowOff>123977</xdr:rowOff>
    </xdr:to>
    <xdr:sp macro="" textlink="">
      <xdr:nvSpPr>
        <xdr:cNvPr id="279" name="円/楕円 278"/>
        <xdr:cNvSpPr/>
      </xdr:nvSpPr>
      <xdr:spPr>
        <a:xfrm>
          <a:off x="16129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134154</xdr:rowOff>
    </xdr:from>
    <xdr:ext cx="736600" cy="259045"/>
    <xdr:sp macro="" textlink="">
      <xdr:nvSpPr>
        <xdr:cNvPr id="280" name="テキスト ボックス 279"/>
        <xdr:cNvSpPr txBox="1"/>
      </xdr:nvSpPr>
      <xdr:spPr>
        <a:xfrm>
          <a:off x="15798800" y="1350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170845</xdr:rowOff>
    </xdr:from>
    <xdr:to>
      <xdr:col>22</xdr:col>
      <xdr:colOff>254000</xdr:colOff>
      <xdr:row>80</xdr:row>
      <xdr:rowOff>100995</xdr:rowOff>
    </xdr:to>
    <xdr:sp macro="" textlink="">
      <xdr:nvSpPr>
        <xdr:cNvPr id="281" name="円/楕円 280"/>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111172</xdr:rowOff>
    </xdr:from>
    <xdr:ext cx="762000" cy="259045"/>
    <xdr:sp macro="" textlink="">
      <xdr:nvSpPr>
        <xdr:cNvPr id="282" name="テキスト ボックス 281"/>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27818</xdr:rowOff>
    </xdr:from>
    <xdr:to>
      <xdr:col>21</xdr:col>
      <xdr:colOff>50800</xdr:colOff>
      <xdr:row>86</xdr:row>
      <xdr:rowOff>129418</xdr:rowOff>
    </xdr:to>
    <xdr:sp macro="" textlink="">
      <xdr:nvSpPr>
        <xdr:cNvPr id="283" name="円/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139595</xdr:rowOff>
    </xdr:from>
    <xdr:ext cx="762000" cy="259045"/>
    <xdr:sp macro="" textlink="">
      <xdr:nvSpPr>
        <xdr:cNvPr id="284" name="テキスト ボックス 283"/>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5" name="円/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6" name="テキスト ボックス 285"/>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類似団体平均を上回っているものの、定員適正化計画を策定し将来の職員構成や財政状況を考慮した必要最小限の職員採用を行っており、平成２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年度は対前年度比で０．</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ポイントの減となった。今後も業務の効率化を図るなど、引き続き職員数の削減に努める。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30374</xdr:rowOff>
    </xdr:from>
    <xdr:to>
      <xdr:col>24</xdr:col>
      <xdr:colOff>558800</xdr:colOff>
      <xdr:row>62</xdr:row>
      <xdr:rowOff>96731</xdr:rowOff>
    </xdr:to>
    <xdr:cxnSp macro="">
      <xdr:nvCxnSpPr>
        <xdr:cNvPr id="321" name="直線コネクタ 320"/>
        <xdr:cNvCxnSpPr/>
      </xdr:nvCxnSpPr>
      <xdr:spPr>
        <a:xfrm flipV="1">
          <a:off x="16179800" y="10660274"/>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96731</xdr:rowOff>
    </xdr:from>
    <xdr:to>
      <xdr:col>23</xdr:col>
      <xdr:colOff>406400</xdr:colOff>
      <xdr:row>63</xdr:row>
      <xdr:rowOff>5715</xdr:rowOff>
    </xdr:to>
    <xdr:cxnSp macro="">
      <xdr:nvCxnSpPr>
        <xdr:cNvPr id="324" name="直線コネクタ 323"/>
        <xdr:cNvCxnSpPr/>
      </xdr:nvCxnSpPr>
      <xdr:spPr>
        <a:xfrm flipV="1">
          <a:off x="15290800" y="107266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131445</xdr:rowOff>
    </xdr:from>
    <xdr:to>
      <xdr:col>23</xdr:col>
      <xdr:colOff>457200</xdr:colOff>
      <xdr:row>61</xdr:row>
      <xdr:rowOff>61595</xdr:rowOff>
    </xdr:to>
    <xdr:sp macro="" textlink="">
      <xdr:nvSpPr>
        <xdr:cNvPr id="325" name="フローチャート : 判断 324"/>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71772</xdr:rowOff>
    </xdr:from>
    <xdr:ext cx="736600" cy="259045"/>
    <xdr:sp macro="" textlink="">
      <xdr:nvSpPr>
        <xdr:cNvPr id="326" name="テキスト ボックス 325"/>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5715</xdr:rowOff>
    </xdr:from>
    <xdr:to>
      <xdr:col>22</xdr:col>
      <xdr:colOff>203200</xdr:colOff>
      <xdr:row>63</xdr:row>
      <xdr:rowOff>68051</xdr:rowOff>
    </xdr:to>
    <xdr:cxnSp macro="">
      <xdr:nvCxnSpPr>
        <xdr:cNvPr id="327" name="直線コネクタ 326"/>
        <xdr:cNvCxnSpPr/>
      </xdr:nvCxnSpPr>
      <xdr:spPr>
        <a:xfrm flipV="1">
          <a:off x="14401800" y="10807065"/>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135467</xdr:rowOff>
    </xdr:from>
    <xdr:to>
      <xdr:col>22</xdr:col>
      <xdr:colOff>254000</xdr:colOff>
      <xdr:row>61</xdr:row>
      <xdr:rowOff>65617</xdr:rowOff>
    </xdr:to>
    <xdr:sp macro="" textlink="">
      <xdr:nvSpPr>
        <xdr:cNvPr id="328" name="フローチャート : 判断 327"/>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29" name="テキスト ボックス 328"/>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68051</xdr:rowOff>
    </xdr:from>
    <xdr:to>
      <xdr:col>21</xdr:col>
      <xdr:colOff>0</xdr:colOff>
      <xdr:row>63</xdr:row>
      <xdr:rowOff>98213</xdr:rowOff>
    </xdr:to>
    <xdr:cxnSp macro="">
      <xdr:nvCxnSpPr>
        <xdr:cNvPr id="330" name="直線コネクタ 329"/>
        <xdr:cNvCxnSpPr/>
      </xdr:nvCxnSpPr>
      <xdr:spPr>
        <a:xfrm flipV="1">
          <a:off x="13512800" y="1086940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141499</xdr:rowOff>
    </xdr:from>
    <xdr:to>
      <xdr:col>21</xdr:col>
      <xdr:colOff>50800</xdr:colOff>
      <xdr:row>61</xdr:row>
      <xdr:rowOff>71649</xdr:rowOff>
    </xdr:to>
    <xdr:sp macro="" textlink="">
      <xdr:nvSpPr>
        <xdr:cNvPr id="331" name="フローチャート : 判断 330"/>
        <xdr:cNvSpPr/>
      </xdr:nvSpPr>
      <xdr:spPr>
        <a:xfrm>
          <a:off x="14351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81826</xdr:rowOff>
    </xdr:from>
    <xdr:ext cx="762000" cy="259045"/>
    <xdr:sp macro="" textlink="">
      <xdr:nvSpPr>
        <xdr:cNvPr id="332" name="テキスト ボックス 331"/>
        <xdr:cNvSpPr txBox="1"/>
      </xdr:nvSpPr>
      <xdr:spPr>
        <a:xfrm>
          <a:off x="14020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14288</xdr:rowOff>
    </xdr:from>
    <xdr:to>
      <xdr:col>19</xdr:col>
      <xdr:colOff>533400</xdr:colOff>
      <xdr:row>61</xdr:row>
      <xdr:rowOff>115888</xdr:rowOff>
    </xdr:to>
    <xdr:sp macro="" textlink="">
      <xdr:nvSpPr>
        <xdr:cNvPr id="333" name="フローチャート : 判断 332"/>
        <xdr:cNvSpPr/>
      </xdr:nvSpPr>
      <xdr:spPr>
        <a:xfrm>
          <a:off x="13462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126065</xdr:rowOff>
    </xdr:from>
    <xdr:ext cx="762000" cy="259045"/>
    <xdr:sp macro="" textlink="">
      <xdr:nvSpPr>
        <xdr:cNvPr id="334" name="テキスト ボックス 333"/>
        <xdr:cNvSpPr txBox="1"/>
      </xdr:nvSpPr>
      <xdr:spPr>
        <a:xfrm>
          <a:off x="13131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151024</xdr:rowOff>
    </xdr:from>
    <xdr:to>
      <xdr:col>24</xdr:col>
      <xdr:colOff>609600</xdr:colOff>
      <xdr:row>62</xdr:row>
      <xdr:rowOff>81174</xdr:rowOff>
    </xdr:to>
    <xdr:sp macro="" textlink="">
      <xdr:nvSpPr>
        <xdr:cNvPr id="340" name="円/楕円 339"/>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123101</xdr:rowOff>
    </xdr:from>
    <xdr:ext cx="762000" cy="259045"/>
    <xdr:sp macro="" textlink="">
      <xdr:nvSpPr>
        <xdr:cNvPr id="341" name="定員管理の状況該当値テキスト"/>
        <xdr:cNvSpPr txBox="1"/>
      </xdr:nvSpPr>
      <xdr:spPr>
        <a:xfrm>
          <a:off x="17106900" y="105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45931</xdr:rowOff>
    </xdr:from>
    <xdr:to>
      <xdr:col>23</xdr:col>
      <xdr:colOff>457200</xdr:colOff>
      <xdr:row>62</xdr:row>
      <xdr:rowOff>147531</xdr:rowOff>
    </xdr:to>
    <xdr:sp macro="" textlink="">
      <xdr:nvSpPr>
        <xdr:cNvPr id="342" name="円/楕円 341"/>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132308</xdr:rowOff>
    </xdr:from>
    <xdr:ext cx="736600" cy="259045"/>
    <xdr:sp macro="" textlink="">
      <xdr:nvSpPr>
        <xdr:cNvPr id="343" name="テキスト ボックス 342"/>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126365</xdr:rowOff>
    </xdr:from>
    <xdr:to>
      <xdr:col>22</xdr:col>
      <xdr:colOff>254000</xdr:colOff>
      <xdr:row>63</xdr:row>
      <xdr:rowOff>56515</xdr:rowOff>
    </xdr:to>
    <xdr:sp macro="" textlink="">
      <xdr:nvSpPr>
        <xdr:cNvPr id="344" name="円/楕円 343"/>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41292</xdr:rowOff>
    </xdr:from>
    <xdr:ext cx="762000" cy="259045"/>
    <xdr:sp macro="" textlink="">
      <xdr:nvSpPr>
        <xdr:cNvPr id="345" name="テキスト ボックス 344"/>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17251</xdr:rowOff>
    </xdr:from>
    <xdr:to>
      <xdr:col>21</xdr:col>
      <xdr:colOff>50800</xdr:colOff>
      <xdr:row>63</xdr:row>
      <xdr:rowOff>118851</xdr:rowOff>
    </xdr:to>
    <xdr:sp macro="" textlink="">
      <xdr:nvSpPr>
        <xdr:cNvPr id="346" name="円/楕円 345"/>
        <xdr:cNvSpPr/>
      </xdr:nvSpPr>
      <xdr:spPr>
        <a:xfrm>
          <a:off x="14351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103628</xdr:rowOff>
    </xdr:from>
    <xdr:ext cx="762000" cy="259045"/>
    <xdr:sp macro="" textlink="">
      <xdr:nvSpPr>
        <xdr:cNvPr id="347" name="テキスト ボックス 346"/>
        <xdr:cNvSpPr txBox="1"/>
      </xdr:nvSpPr>
      <xdr:spPr>
        <a:xfrm>
          <a:off x="14020800" y="109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48" name="円/楕円 347"/>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49" name="テキスト ボックス 348"/>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合併特例債等の</a:t>
          </a:r>
          <a:r>
            <a:rPr lang="ja-JP" altLang="en-US" sz="1100" baseline="0">
              <a:solidFill>
                <a:schemeClr val="dk1"/>
              </a:solidFill>
              <a:effectLst/>
              <a:latin typeface="+mn-lt"/>
              <a:ea typeface="+mn-ea"/>
              <a:cs typeface="+mn-cs"/>
            </a:rPr>
            <a:t>元利</a:t>
          </a:r>
          <a:r>
            <a:rPr lang="ja-JP" altLang="ja-JP" sz="1100" baseline="0">
              <a:solidFill>
                <a:schemeClr val="dk1"/>
              </a:solidFill>
              <a:effectLst/>
              <a:latin typeface="+mn-lt"/>
              <a:ea typeface="+mn-ea"/>
              <a:cs typeface="+mn-cs"/>
            </a:rPr>
            <a:t>償還</a:t>
          </a:r>
          <a:r>
            <a:rPr lang="ja-JP" altLang="en-US" sz="1100" baseline="0">
              <a:solidFill>
                <a:schemeClr val="dk1"/>
              </a:solidFill>
              <a:effectLst/>
              <a:latin typeface="+mn-lt"/>
              <a:ea typeface="+mn-ea"/>
              <a:cs typeface="+mn-cs"/>
            </a:rPr>
            <a:t>金が増加したものの、公債費に係る普通交付税算入額も増加したことなどから前年度と同率の</a:t>
          </a:r>
          <a:r>
            <a:rPr lang="ja-JP" altLang="ja-JP" sz="1100" baseline="0">
              <a:solidFill>
                <a:schemeClr val="dk1"/>
              </a:solidFill>
              <a:effectLst/>
              <a:latin typeface="+mn-lt"/>
              <a:ea typeface="+mn-ea"/>
              <a:cs typeface="+mn-cs"/>
            </a:rPr>
            <a:t>１４．４％となっている。</a:t>
          </a:r>
          <a:r>
            <a:rPr lang="ja-JP" altLang="en-US" sz="1100" baseline="0">
              <a:solidFill>
                <a:schemeClr val="dk1"/>
              </a:solidFill>
              <a:effectLst/>
              <a:latin typeface="+mn-lt"/>
              <a:ea typeface="+mn-ea"/>
              <a:cs typeface="+mn-cs"/>
            </a:rPr>
            <a:t>依然として</a:t>
          </a:r>
          <a:r>
            <a:rPr lang="ja-JP" altLang="ja-JP" sz="1100" baseline="0">
              <a:solidFill>
                <a:schemeClr val="dk1"/>
              </a:solidFill>
              <a:effectLst/>
              <a:latin typeface="+mn-lt"/>
              <a:ea typeface="+mn-ea"/>
              <a:cs typeface="+mn-cs"/>
            </a:rPr>
            <a:t>類似団体平均より</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高い</a:t>
          </a:r>
          <a:r>
            <a:rPr lang="ja-JP" altLang="en-US" sz="1100" baseline="0">
              <a:solidFill>
                <a:schemeClr val="dk1"/>
              </a:solidFill>
              <a:effectLst/>
              <a:latin typeface="+mn-lt"/>
              <a:ea typeface="+mn-ea"/>
              <a:cs typeface="+mn-cs"/>
            </a:rPr>
            <a:t>ことから</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も事業の見直しによる</a:t>
          </a:r>
          <a:r>
            <a:rPr lang="ja-JP" altLang="ja-JP" sz="1100" b="0" i="0" baseline="0">
              <a:solidFill>
                <a:schemeClr val="dk1"/>
              </a:solidFill>
              <a:effectLst/>
              <a:latin typeface="+mn-lt"/>
              <a:ea typeface="+mn-ea"/>
              <a:cs typeface="+mn-cs"/>
            </a:rPr>
            <a:t>起債発行額の抑制</a:t>
          </a:r>
          <a:r>
            <a:rPr lang="ja-JP" altLang="en-US" sz="1100" b="0" i="0" baseline="0">
              <a:solidFill>
                <a:schemeClr val="dk1"/>
              </a:solidFill>
              <a:effectLst/>
              <a:latin typeface="+mn-lt"/>
              <a:ea typeface="+mn-ea"/>
              <a:cs typeface="+mn-cs"/>
            </a:rPr>
            <a:t>や</a:t>
          </a:r>
          <a:r>
            <a:rPr lang="ja-JP" altLang="ja-JP" sz="1100" baseline="0">
              <a:solidFill>
                <a:schemeClr val="dk1"/>
              </a:solidFill>
              <a:effectLst/>
              <a:latin typeface="+mn-lt"/>
              <a:ea typeface="+mn-ea"/>
              <a:cs typeface="+mn-cs"/>
            </a:rPr>
            <a:t>下水道事業の公債費充当財源繰出金の抑制などにより、公債費の抑制を図る。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49530</xdr:rowOff>
    </xdr:to>
    <xdr:cxnSp macro="">
      <xdr:nvCxnSpPr>
        <xdr:cNvPr id="379" name="直線コネクタ 378"/>
        <xdr:cNvCxnSpPr/>
      </xdr:nvCxnSpPr>
      <xdr:spPr>
        <a:xfrm>
          <a:off x="16179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49530</xdr:rowOff>
    </xdr:to>
    <xdr:cxnSp macro="">
      <xdr:nvCxnSpPr>
        <xdr:cNvPr id="382" name="直線コネクタ 381"/>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83" name="フローチャート : 判断 382"/>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84" name="テキスト ボックス 383"/>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49530</xdr:rowOff>
    </xdr:to>
    <xdr:cxnSp macro="">
      <xdr:nvCxnSpPr>
        <xdr:cNvPr id="385" name="直線コネクタ 384"/>
        <xdr:cNvCxnSpPr/>
      </xdr:nvCxnSpPr>
      <xdr:spPr>
        <a:xfrm>
          <a:off x="14401800" y="72383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6" name="フローチャート : 判断 385"/>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7" name="テキスト ボックス 38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61595</xdr:rowOff>
    </xdr:to>
    <xdr:cxnSp macro="">
      <xdr:nvCxnSpPr>
        <xdr:cNvPr id="388" name="直線コネクタ 387"/>
        <xdr:cNvCxnSpPr/>
      </xdr:nvCxnSpPr>
      <xdr:spPr>
        <a:xfrm flipV="1">
          <a:off x="13512800" y="72383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9" name="フローチャート : 判断 388"/>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0" name="テキスト ボックス 389"/>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91" name="フローチャート : 判断 390"/>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92" name="テキスト ボックス 391"/>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398" name="円/楕円 397"/>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399"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0" name="円/楕円 399"/>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1" name="テキスト ボックス 400"/>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2" name="円/楕円 401"/>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3" name="テキスト ボックス 402"/>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4" name="円/楕円 403"/>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5" name="テキスト ボックス 404"/>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6" name="円/楕円 405"/>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7" name="テキスト ボックス 406"/>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債現在高の増加により将来負担額は増加したものの、余剰金を財源とした財政調整基金への積立等により充当可能基金が増加したことに加え、合併特例債等の増加により基準財政需要額算入見込額が増加したことに伴い将来負担比率が改善された。しかし、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類似団体平均を上回っており、今後も定員適正化計画に基づく定員の適正化や</a:t>
          </a:r>
          <a:r>
            <a:rPr lang="ja-JP" altLang="en-US" sz="1100" b="0" i="0" baseline="0">
              <a:solidFill>
                <a:schemeClr val="dk1"/>
              </a:solidFill>
              <a:effectLst/>
              <a:latin typeface="+mn-lt"/>
              <a:ea typeface="+mn-ea"/>
              <a:cs typeface="+mn-cs"/>
            </a:rPr>
            <a:t>事業の見直しなどによる</a:t>
          </a:r>
          <a:r>
            <a:rPr lang="ja-JP" altLang="ja-JP" sz="1100" b="0" i="0" baseline="0">
              <a:solidFill>
                <a:schemeClr val="dk1"/>
              </a:solidFill>
              <a:effectLst/>
              <a:latin typeface="+mn-lt"/>
              <a:ea typeface="+mn-ea"/>
              <a:cs typeface="+mn-cs"/>
            </a:rPr>
            <a:t>起債発行額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などに努める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137033</xdr:rowOff>
    </xdr:from>
    <xdr:to>
      <xdr:col>24</xdr:col>
      <xdr:colOff>558800</xdr:colOff>
      <xdr:row>19</xdr:row>
      <xdr:rowOff>169206</xdr:rowOff>
    </xdr:to>
    <xdr:cxnSp macro="">
      <xdr:nvCxnSpPr>
        <xdr:cNvPr id="441" name="直線コネクタ 440"/>
        <xdr:cNvCxnSpPr/>
      </xdr:nvCxnSpPr>
      <xdr:spPr>
        <a:xfrm flipV="1">
          <a:off x="16179800" y="33945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169206</xdr:rowOff>
    </xdr:from>
    <xdr:to>
      <xdr:col>23</xdr:col>
      <xdr:colOff>406400</xdr:colOff>
      <xdr:row>20</xdr:row>
      <xdr:rowOff>99907</xdr:rowOff>
    </xdr:to>
    <xdr:cxnSp macro="">
      <xdr:nvCxnSpPr>
        <xdr:cNvPr id="444" name="直線コネクタ 443"/>
        <xdr:cNvCxnSpPr/>
      </xdr:nvCxnSpPr>
      <xdr:spPr>
        <a:xfrm flipV="1">
          <a:off x="15290800" y="3426756"/>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5" name="フローチャート : 判断 444"/>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6" name="テキスト ボックス 445"/>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99907</xdr:rowOff>
    </xdr:from>
    <xdr:to>
      <xdr:col>22</xdr:col>
      <xdr:colOff>203200</xdr:colOff>
      <xdr:row>22</xdr:row>
      <xdr:rowOff>15198</xdr:rowOff>
    </xdr:to>
    <xdr:cxnSp macro="">
      <xdr:nvCxnSpPr>
        <xdr:cNvPr id="447" name="直線コネクタ 446"/>
        <xdr:cNvCxnSpPr/>
      </xdr:nvCxnSpPr>
      <xdr:spPr>
        <a:xfrm flipV="1">
          <a:off x="14401800" y="3528907"/>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8" name="フローチャート :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9" name="テキスト ボックス 448"/>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15198</xdr:rowOff>
    </xdr:from>
    <xdr:to>
      <xdr:col>21</xdr:col>
      <xdr:colOff>0</xdr:colOff>
      <xdr:row>22</xdr:row>
      <xdr:rowOff>21632</xdr:rowOff>
    </xdr:to>
    <xdr:cxnSp macro="">
      <xdr:nvCxnSpPr>
        <xdr:cNvPr id="450" name="直線コネクタ 449"/>
        <xdr:cNvCxnSpPr/>
      </xdr:nvCxnSpPr>
      <xdr:spPr>
        <a:xfrm flipV="1">
          <a:off x="13512800" y="378709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2" name="テキスト ボックス 45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4" name="テキスト ボックス 45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86233</xdr:rowOff>
    </xdr:from>
    <xdr:to>
      <xdr:col>24</xdr:col>
      <xdr:colOff>609600</xdr:colOff>
      <xdr:row>20</xdr:row>
      <xdr:rowOff>16383</xdr:rowOff>
    </xdr:to>
    <xdr:sp macro="" textlink="">
      <xdr:nvSpPr>
        <xdr:cNvPr id="460" name="円/楕円 459"/>
        <xdr:cNvSpPr/>
      </xdr:nvSpPr>
      <xdr:spPr>
        <a:xfrm>
          <a:off x="169672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58310</xdr:rowOff>
    </xdr:from>
    <xdr:ext cx="762000" cy="259045"/>
    <xdr:sp macro="" textlink="">
      <xdr:nvSpPr>
        <xdr:cNvPr id="461" name="将来負担の状況該当値テキスト"/>
        <xdr:cNvSpPr txBox="1"/>
      </xdr:nvSpPr>
      <xdr:spPr>
        <a:xfrm>
          <a:off x="17106900" y="33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118406</xdr:rowOff>
    </xdr:from>
    <xdr:to>
      <xdr:col>23</xdr:col>
      <xdr:colOff>457200</xdr:colOff>
      <xdr:row>20</xdr:row>
      <xdr:rowOff>48556</xdr:rowOff>
    </xdr:to>
    <xdr:sp macro="" textlink="">
      <xdr:nvSpPr>
        <xdr:cNvPr id="462" name="円/楕円 461"/>
        <xdr:cNvSpPr/>
      </xdr:nvSpPr>
      <xdr:spPr>
        <a:xfrm>
          <a:off x="16129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33333</xdr:rowOff>
    </xdr:from>
    <xdr:ext cx="736600" cy="259045"/>
    <xdr:sp macro="" textlink="">
      <xdr:nvSpPr>
        <xdr:cNvPr id="463" name="テキスト ボックス 462"/>
        <xdr:cNvSpPr txBox="1"/>
      </xdr:nvSpPr>
      <xdr:spPr>
        <a:xfrm>
          <a:off x="15798800" y="346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49107</xdr:rowOff>
    </xdr:from>
    <xdr:to>
      <xdr:col>22</xdr:col>
      <xdr:colOff>254000</xdr:colOff>
      <xdr:row>20</xdr:row>
      <xdr:rowOff>150707</xdr:rowOff>
    </xdr:to>
    <xdr:sp macro="" textlink="">
      <xdr:nvSpPr>
        <xdr:cNvPr id="464" name="円/楕円 463"/>
        <xdr:cNvSpPr/>
      </xdr:nvSpPr>
      <xdr:spPr>
        <a:xfrm>
          <a:off x="15240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135484</xdr:rowOff>
    </xdr:from>
    <xdr:ext cx="762000" cy="259045"/>
    <xdr:sp macro="" textlink="">
      <xdr:nvSpPr>
        <xdr:cNvPr id="465" name="テキスト ボックス 464"/>
        <xdr:cNvSpPr txBox="1"/>
      </xdr:nvSpPr>
      <xdr:spPr>
        <a:xfrm>
          <a:off x="14909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135848</xdr:rowOff>
    </xdr:from>
    <xdr:to>
      <xdr:col>21</xdr:col>
      <xdr:colOff>50800</xdr:colOff>
      <xdr:row>22</xdr:row>
      <xdr:rowOff>65998</xdr:rowOff>
    </xdr:to>
    <xdr:sp macro="" textlink="">
      <xdr:nvSpPr>
        <xdr:cNvPr id="466" name="円/楕円 465"/>
        <xdr:cNvSpPr/>
      </xdr:nvSpPr>
      <xdr:spPr>
        <a:xfrm>
          <a:off x="14351000" y="37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50775</xdr:rowOff>
    </xdr:from>
    <xdr:ext cx="762000" cy="259045"/>
    <xdr:sp macro="" textlink="">
      <xdr:nvSpPr>
        <xdr:cNvPr id="467" name="テキスト ボックス 466"/>
        <xdr:cNvSpPr txBox="1"/>
      </xdr:nvSpPr>
      <xdr:spPr>
        <a:xfrm>
          <a:off x="14020800" y="38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142282</xdr:rowOff>
    </xdr:from>
    <xdr:to>
      <xdr:col>19</xdr:col>
      <xdr:colOff>533400</xdr:colOff>
      <xdr:row>22</xdr:row>
      <xdr:rowOff>72432</xdr:rowOff>
    </xdr:to>
    <xdr:sp macro="" textlink="">
      <xdr:nvSpPr>
        <xdr:cNvPr id="468" name="円/楕円 467"/>
        <xdr:cNvSpPr/>
      </xdr:nvSpPr>
      <xdr:spPr>
        <a:xfrm>
          <a:off x="13462000" y="3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57209</xdr:rowOff>
    </xdr:from>
    <xdr:ext cx="762000" cy="259045"/>
    <xdr:sp macro="" textlink="">
      <xdr:nvSpPr>
        <xdr:cNvPr id="469" name="テキスト ボックス 468"/>
        <xdr:cNvSpPr txBox="1"/>
      </xdr:nvSpPr>
      <xdr:spPr>
        <a:xfrm>
          <a:off x="13131800" y="38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人件費は前年比較で</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８ポイント</a:t>
          </a:r>
          <a:r>
            <a:rPr lang="ja-JP" altLang="ja-JP" sz="1100" b="0" i="0" baseline="0">
              <a:solidFill>
                <a:schemeClr val="dk1"/>
              </a:solidFill>
              <a:effectLst/>
              <a:latin typeface="+mn-lt"/>
              <a:ea typeface="+mn-ea"/>
              <a:cs typeface="+mn-cs"/>
            </a:rPr>
            <a:t>減の効果を上げている。定員適正化計画による職員数の削減等のコスト削減の効果</a:t>
          </a:r>
          <a:r>
            <a:rPr lang="ja-JP" altLang="en-US" sz="1100" b="0" i="0" baseline="0">
              <a:solidFill>
                <a:schemeClr val="dk1"/>
              </a:solidFill>
              <a:effectLst/>
              <a:latin typeface="+mn-lt"/>
              <a:ea typeface="+mn-ea"/>
              <a:cs typeface="+mn-cs"/>
            </a:rPr>
            <a:t>によるものと</a:t>
          </a:r>
          <a:r>
            <a:rPr lang="ja-JP" altLang="ja-JP" sz="1100" b="0" i="0" baseline="0">
              <a:solidFill>
                <a:schemeClr val="dk1"/>
              </a:solidFill>
              <a:effectLst/>
              <a:latin typeface="+mn-lt"/>
              <a:ea typeface="+mn-ea"/>
              <a:cs typeface="+mn-cs"/>
            </a:rPr>
            <a:t>考えられる。今後も引き続き、比率の抑制を図っていく。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85090</xdr:rowOff>
    </xdr:to>
    <xdr:cxnSp macro="">
      <xdr:nvCxnSpPr>
        <xdr:cNvPr id="66" name="直線コネクタ 65"/>
        <xdr:cNvCxnSpPr/>
      </xdr:nvCxnSpPr>
      <xdr:spPr>
        <a:xfrm flipV="1">
          <a:off x="3987800" y="636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38</xdr:row>
      <xdr:rowOff>58420</xdr:rowOff>
    </xdr:to>
    <xdr:cxnSp macro="">
      <xdr:nvCxnSpPr>
        <xdr:cNvPr id="69" name="直線コネクタ 68"/>
        <xdr:cNvCxnSpPr/>
      </xdr:nvCxnSpPr>
      <xdr:spPr>
        <a:xfrm flipV="1">
          <a:off x="3098800" y="6428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39</xdr:row>
      <xdr:rowOff>16510</xdr:rowOff>
    </xdr:to>
    <xdr:cxnSp macro="">
      <xdr:nvCxnSpPr>
        <xdr:cNvPr id="72" name="直線コネクタ 71"/>
        <xdr:cNvCxnSpPr/>
      </xdr:nvCxnSpPr>
      <xdr:spPr>
        <a:xfrm flipV="1">
          <a:off x="2209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115570</xdr:rowOff>
    </xdr:to>
    <xdr:cxnSp macro="">
      <xdr:nvCxnSpPr>
        <xdr:cNvPr id="75" name="直線コネクタ 74"/>
        <xdr:cNvCxnSpPr/>
      </xdr:nvCxnSpPr>
      <xdr:spPr>
        <a:xfrm flipV="1">
          <a:off x="1320800" y="670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3" name="円/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物件費は前年度</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した。引き続き、「業務の改善・効率化」により業務の無駄を排除し物件費の抑制に努める。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3556</xdr:rowOff>
    </xdr:to>
    <xdr:cxnSp macro="">
      <xdr:nvCxnSpPr>
        <xdr:cNvPr id="125" name="直線コネクタ 124"/>
        <xdr:cNvCxnSpPr/>
      </xdr:nvCxnSpPr>
      <xdr:spPr>
        <a:xfrm flipV="1">
          <a:off x="15671800" y="2719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16</xdr:row>
      <xdr:rowOff>3556</xdr:rowOff>
    </xdr:to>
    <xdr:cxnSp macro="">
      <xdr:nvCxnSpPr>
        <xdr:cNvPr id="128" name="直線コネクタ 127"/>
        <xdr:cNvCxnSpPr/>
      </xdr:nvCxnSpPr>
      <xdr:spPr>
        <a:xfrm>
          <a:off x="14782800" y="2673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163576</xdr:rowOff>
    </xdr:from>
    <xdr:to>
      <xdr:col>21</xdr:col>
      <xdr:colOff>361950</xdr:colOff>
      <xdr:row>15</xdr:row>
      <xdr:rowOff>101854</xdr:rowOff>
    </xdr:to>
    <xdr:cxnSp macro="">
      <xdr:nvCxnSpPr>
        <xdr:cNvPr id="131" name="直線コネクタ 130"/>
        <xdr:cNvCxnSpPr/>
      </xdr:nvCxnSpPr>
      <xdr:spPr>
        <a:xfrm>
          <a:off x="13893800" y="2563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28702</xdr:rowOff>
    </xdr:to>
    <xdr:cxnSp macro="">
      <xdr:nvCxnSpPr>
        <xdr:cNvPr id="134" name="直線コネクタ 133"/>
        <xdr:cNvCxnSpPr/>
      </xdr:nvCxnSpPr>
      <xdr:spPr>
        <a:xfrm flipV="1">
          <a:off x="13004800" y="2563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4" name="円/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5"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6" name="円/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8" name="円/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9" name="テキスト ボックス 148"/>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112776</xdr:rowOff>
    </xdr:from>
    <xdr:to>
      <xdr:col>20</xdr:col>
      <xdr:colOff>209550</xdr:colOff>
      <xdr:row>15</xdr:row>
      <xdr:rowOff>42926</xdr:rowOff>
    </xdr:to>
    <xdr:sp macro="" textlink="">
      <xdr:nvSpPr>
        <xdr:cNvPr id="150" name="円/楕円 149"/>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51" name="テキスト ボックス 150"/>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52" name="円/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扶助費は前年度より０．２ポイント減少し、依然として類似団体を下回っている。今後も、障がい者自立支援給付費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増加などが見込まれるが、執行の適正化等による抑制に努める。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107950</xdr:rowOff>
    </xdr:to>
    <xdr:cxnSp macro="">
      <xdr:nvCxnSpPr>
        <xdr:cNvPr id="186" name="直線コネクタ 185"/>
        <xdr:cNvCxnSpPr/>
      </xdr:nvCxnSpPr>
      <xdr:spPr>
        <a:xfrm flipV="1">
          <a:off x="3987800" y="9512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133350</xdr:rowOff>
    </xdr:to>
    <xdr:cxnSp macro="">
      <xdr:nvCxnSpPr>
        <xdr:cNvPr id="189" name="直線コネクタ 188"/>
        <xdr:cNvCxnSpPr/>
      </xdr:nvCxnSpPr>
      <xdr:spPr>
        <a:xfrm flipV="1">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127000</xdr:rowOff>
    </xdr:from>
    <xdr:to>
      <xdr:col>5</xdr:col>
      <xdr:colOff>600075</xdr:colOff>
      <xdr:row>57</xdr:row>
      <xdr:rowOff>57150</xdr:rowOff>
    </xdr:to>
    <xdr:sp macro="" textlink="">
      <xdr:nvSpPr>
        <xdr:cNvPr id="190" name="フローチャート : 判断 189"/>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191" name="テキスト ボックス 190"/>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133350</xdr:rowOff>
    </xdr:to>
    <xdr:cxnSp macro="">
      <xdr:nvCxnSpPr>
        <xdr:cNvPr id="192" name="直線コネクタ 191"/>
        <xdr:cNvCxnSpPr/>
      </xdr:nvCxnSpPr>
      <xdr:spPr>
        <a:xfrm>
          <a:off x="2209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3" name="フローチャート :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4" name="テキスト ボックス 19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107950</xdr:rowOff>
    </xdr:to>
    <xdr:cxnSp macro="">
      <xdr:nvCxnSpPr>
        <xdr:cNvPr id="195" name="直線コネクタ 194"/>
        <xdr:cNvCxnSpPr/>
      </xdr:nvCxnSpPr>
      <xdr:spPr>
        <a:xfrm>
          <a:off x="1320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5" name="円/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09" name="円/楕円 208"/>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10" name="テキスト ボックス 209"/>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今後、下水道事業経営健全化計画に基づく使用料収入等の確保・事業費の節減等により適正化を図り、普通会計の負担額を減らして行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127000</xdr:rowOff>
    </xdr:from>
    <xdr:to>
      <xdr:col>24</xdr:col>
      <xdr:colOff>31750</xdr:colOff>
      <xdr:row>60</xdr:row>
      <xdr:rowOff>146050</xdr:rowOff>
    </xdr:to>
    <xdr:cxnSp macro="">
      <xdr:nvCxnSpPr>
        <xdr:cNvPr id="251" name="直線コネクタ 250"/>
        <xdr:cNvCxnSpPr/>
      </xdr:nvCxnSpPr>
      <xdr:spPr>
        <a:xfrm flipV="1">
          <a:off x="15671800" y="1041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107950</xdr:rowOff>
    </xdr:from>
    <xdr:to>
      <xdr:col>22</xdr:col>
      <xdr:colOff>565150</xdr:colOff>
      <xdr:row>60</xdr:row>
      <xdr:rowOff>146050</xdr:rowOff>
    </xdr:to>
    <xdr:cxnSp macro="">
      <xdr:nvCxnSpPr>
        <xdr:cNvPr id="254" name="直線コネクタ 253"/>
        <xdr:cNvCxnSpPr/>
      </xdr:nvCxnSpPr>
      <xdr:spPr>
        <a:xfrm>
          <a:off x="14782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55" name="フローチャート : 判断 254"/>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56" name="テキスト ボックス 255"/>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107950</xdr:rowOff>
    </xdr:to>
    <xdr:cxnSp macro="">
      <xdr:nvCxnSpPr>
        <xdr:cNvPr id="257" name="直線コネクタ 256"/>
        <xdr:cNvCxnSpPr/>
      </xdr:nvCxnSpPr>
      <xdr:spPr>
        <a:xfrm>
          <a:off x="13893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9525</xdr:rowOff>
    </xdr:from>
    <xdr:to>
      <xdr:col>21</xdr:col>
      <xdr:colOff>412750</xdr:colOff>
      <xdr:row>58</xdr:row>
      <xdr:rowOff>111125</xdr:rowOff>
    </xdr:to>
    <xdr:sp macro="" textlink="">
      <xdr:nvSpPr>
        <xdr:cNvPr id="258" name="フローチャート : 判断 257"/>
        <xdr:cNvSpPr/>
      </xdr:nvSpPr>
      <xdr:spPr>
        <a:xfrm>
          <a:off x="14732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121302</xdr:rowOff>
    </xdr:from>
    <xdr:ext cx="762000" cy="259045"/>
    <xdr:sp macro="" textlink="">
      <xdr:nvSpPr>
        <xdr:cNvPr id="259" name="テキスト ボックス 258"/>
        <xdr:cNvSpPr txBox="1"/>
      </xdr:nvSpPr>
      <xdr:spPr>
        <a:xfrm>
          <a:off x="14401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69850</xdr:rowOff>
    </xdr:from>
    <xdr:to>
      <xdr:col>20</xdr:col>
      <xdr:colOff>158750</xdr:colOff>
      <xdr:row>60</xdr:row>
      <xdr:rowOff>107950</xdr:rowOff>
    </xdr:to>
    <xdr:cxnSp macro="">
      <xdr:nvCxnSpPr>
        <xdr:cNvPr id="260" name="直線コネクタ 259"/>
        <xdr:cNvCxnSpPr/>
      </xdr:nvCxnSpPr>
      <xdr:spPr>
        <a:xfrm flipV="1">
          <a:off x="13004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0</xdr:rowOff>
    </xdr:from>
    <xdr:to>
      <xdr:col>20</xdr:col>
      <xdr:colOff>209550</xdr:colOff>
      <xdr:row>58</xdr:row>
      <xdr:rowOff>101600</xdr:rowOff>
    </xdr:to>
    <xdr:sp macro="" textlink="">
      <xdr:nvSpPr>
        <xdr:cNvPr id="261" name="フローチャート : 判断 260"/>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142875</xdr:rowOff>
    </xdr:from>
    <xdr:to>
      <xdr:col>19</xdr:col>
      <xdr:colOff>6350</xdr:colOff>
      <xdr:row>58</xdr:row>
      <xdr:rowOff>73025</xdr:rowOff>
    </xdr:to>
    <xdr:sp macro="" textlink="">
      <xdr:nvSpPr>
        <xdr:cNvPr id="263" name="フローチャート : 判断 262"/>
        <xdr:cNvSpPr/>
      </xdr:nvSpPr>
      <xdr:spPr>
        <a:xfrm>
          <a:off x="12954000" y="99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83202</xdr:rowOff>
    </xdr:from>
    <xdr:ext cx="762000" cy="259045"/>
    <xdr:sp macro="" textlink="">
      <xdr:nvSpPr>
        <xdr:cNvPr id="264" name="テキスト ボックス 263"/>
        <xdr:cNvSpPr txBox="1"/>
      </xdr:nvSpPr>
      <xdr:spPr>
        <a:xfrm>
          <a:off x="12623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70" name="円/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95250</xdr:rowOff>
    </xdr:from>
    <xdr:to>
      <xdr:col>22</xdr:col>
      <xdr:colOff>615950</xdr:colOff>
      <xdr:row>61</xdr:row>
      <xdr:rowOff>25400</xdr:rowOff>
    </xdr:to>
    <xdr:sp macro="" textlink="">
      <xdr:nvSpPr>
        <xdr:cNvPr id="272" name="円/楕円 271"/>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10177</xdr:rowOff>
    </xdr:from>
    <xdr:ext cx="736600" cy="259045"/>
    <xdr:sp macro="" textlink="">
      <xdr:nvSpPr>
        <xdr:cNvPr id="273" name="テキスト ボックス 272"/>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57150</xdr:rowOff>
    </xdr:from>
    <xdr:to>
      <xdr:col>21</xdr:col>
      <xdr:colOff>412750</xdr:colOff>
      <xdr:row>60</xdr:row>
      <xdr:rowOff>158750</xdr:rowOff>
    </xdr:to>
    <xdr:sp macro="" textlink="">
      <xdr:nvSpPr>
        <xdr:cNvPr id="274" name="円/楕円 273"/>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143527</xdr:rowOff>
    </xdr:from>
    <xdr:ext cx="762000" cy="259045"/>
    <xdr:sp macro="" textlink="">
      <xdr:nvSpPr>
        <xdr:cNvPr id="275" name="テキスト ボックス 274"/>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19050</xdr:rowOff>
    </xdr:from>
    <xdr:to>
      <xdr:col>20</xdr:col>
      <xdr:colOff>209550</xdr:colOff>
      <xdr:row>60</xdr:row>
      <xdr:rowOff>120650</xdr:rowOff>
    </xdr:to>
    <xdr:sp macro="" textlink="">
      <xdr:nvSpPr>
        <xdr:cNvPr id="276" name="円/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57150</xdr:rowOff>
    </xdr:from>
    <xdr:to>
      <xdr:col>19</xdr:col>
      <xdr:colOff>6350</xdr:colOff>
      <xdr:row>60</xdr:row>
      <xdr:rowOff>158750</xdr:rowOff>
    </xdr:to>
    <xdr:sp macro="" textlink="">
      <xdr:nvSpPr>
        <xdr:cNvPr id="278" name="円/楕円 277"/>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143527</xdr:rowOff>
    </xdr:from>
    <xdr:ext cx="762000" cy="259045"/>
    <xdr:sp macro="" textlink="">
      <xdr:nvSpPr>
        <xdr:cNvPr id="279" name="テキスト ボックス 278"/>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あたっては、対象事業の実施内容、効果等の検証を行うとともに、必要な見直しを行うなど、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132715</xdr:rowOff>
    </xdr:from>
    <xdr:to>
      <xdr:col>24</xdr:col>
      <xdr:colOff>31750</xdr:colOff>
      <xdr:row>34</xdr:row>
      <xdr:rowOff>138430</xdr:rowOff>
    </xdr:to>
    <xdr:cxnSp macro="">
      <xdr:nvCxnSpPr>
        <xdr:cNvPr id="307" name="直線コネクタ 306"/>
        <xdr:cNvCxnSpPr/>
      </xdr:nvCxnSpPr>
      <xdr:spPr>
        <a:xfrm flipV="1">
          <a:off x="15671800" y="5962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132715</xdr:rowOff>
    </xdr:from>
    <xdr:to>
      <xdr:col>22</xdr:col>
      <xdr:colOff>565150</xdr:colOff>
      <xdr:row>34</xdr:row>
      <xdr:rowOff>138430</xdr:rowOff>
    </xdr:to>
    <xdr:cxnSp macro="">
      <xdr:nvCxnSpPr>
        <xdr:cNvPr id="310" name="直線コネクタ 309"/>
        <xdr:cNvCxnSpPr/>
      </xdr:nvCxnSpPr>
      <xdr:spPr>
        <a:xfrm>
          <a:off x="14782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133350</xdr:rowOff>
    </xdr:from>
    <xdr:to>
      <xdr:col>22</xdr:col>
      <xdr:colOff>615950</xdr:colOff>
      <xdr:row>37</xdr:row>
      <xdr:rowOff>63500</xdr:rowOff>
    </xdr:to>
    <xdr:sp macro="" textlink="">
      <xdr:nvSpPr>
        <xdr:cNvPr id="311" name="フローチャート : 判断 310"/>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48277</xdr:rowOff>
    </xdr:from>
    <xdr:ext cx="736600" cy="259045"/>
    <xdr:sp macro="" textlink="">
      <xdr:nvSpPr>
        <xdr:cNvPr id="312" name="テキスト ボックス 311"/>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132715</xdr:rowOff>
    </xdr:from>
    <xdr:to>
      <xdr:col>21</xdr:col>
      <xdr:colOff>361950</xdr:colOff>
      <xdr:row>34</xdr:row>
      <xdr:rowOff>138430</xdr:rowOff>
    </xdr:to>
    <xdr:cxnSp macro="">
      <xdr:nvCxnSpPr>
        <xdr:cNvPr id="313" name="直線コネクタ 312"/>
        <xdr:cNvCxnSpPr/>
      </xdr:nvCxnSpPr>
      <xdr:spPr>
        <a:xfrm flipV="1">
          <a:off x="13893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127635</xdr:rowOff>
    </xdr:from>
    <xdr:to>
      <xdr:col>21</xdr:col>
      <xdr:colOff>412750</xdr:colOff>
      <xdr:row>37</xdr:row>
      <xdr:rowOff>57785</xdr:rowOff>
    </xdr:to>
    <xdr:sp macro="" textlink="">
      <xdr:nvSpPr>
        <xdr:cNvPr id="314" name="フローチャート : 判断 313"/>
        <xdr:cNvSpPr/>
      </xdr:nvSpPr>
      <xdr:spPr>
        <a:xfrm>
          <a:off x="14732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42562</xdr:rowOff>
    </xdr:from>
    <xdr:ext cx="762000" cy="259045"/>
    <xdr:sp macro="" textlink="">
      <xdr:nvSpPr>
        <xdr:cNvPr id="315" name="テキスト ボックス 314"/>
        <xdr:cNvSpPr txBox="1"/>
      </xdr:nvSpPr>
      <xdr:spPr>
        <a:xfrm>
          <a:off x="14401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138430</xdr:rowOff>
    </xdr:to>
    <xdr:cxnSp macro="">
      <xdr:nvCxnSpPr>
        <xdr:cNvPr id="316" name="直線コネクタ 315"/>
        <xdr:cNvCxnSpPr/>
      </xdr:nvCxnSpPr>
      <xdr:spPr>
        <a:xfrm>
          <a:off x="13004800" y="5956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121920</xdr:rowOff>
    </xdr:from>
    <xdr:to>
      <xdr:col>20</xdr:col>
      <xdr:colOff>209550</xdr:colOff>
      <xdr:row>37</xdr:row>
      <xdr:rowOff>52070</xdr:rowOff>
    </xdr:to>
    <xdr:sp macro="" textlink="">
      <xdr:nvSpPr>
        <xdr:cNvPr id="317" name="フローチャート : 判断 316"/>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18" name="テキスト ボックス 31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81915</xdr:rowOff>
    </xdr:from>
    <xdr:to>
      <xdr:col>24</xdr:col>
      <xdr:colOff>82550</xdr:colOff>
      <xdr:row>35</xdr:row>
      <xdr:rowOff>12065</xdr:rowOff>
    </xdr:to>
    <xdr:sp macro="" textlink="">
      <xdr:nvSpPr>
        <xdr:cNvPr id="326" name="円/楕円 325"/>
        <xdr:cNvSpPr/>
      </xdr:nvSpPr>
      <xdr:spPr>
        <a:xfrm>
          <a:off x="16459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161942</xdr:rowOff>
    </xdr:from>
    <xdr:ext cx="762000" cy="259045"/>
    <xdr:sp macro="" textlink="">
      <xdr:nvSpPr>
        <xdr:cNvPr id="327" name="補助費等該当値テキスト"/>
        <xdr:cNvSpPr txBox="1"/>
      </xdr:nvSpPr>
      <xdr:spPr>
        <a:xfrm>
          <a:off x="16598900" y="581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87630</xdr:rowOff>
    </xdr:from>
    <xdr:to>
      <xdr:col>22</xdr:col>
      <xdr:colOff>615950</xdr:colOff>
      <xdr:row>35</xdr:row>
      <xdr:rowOff>17780</xdr:rowOff>
    </xdr:to>
    <xdr:sp macro="" textlink="">
      <xdr:nvSpPr>
        <xdr:cNvPr id="328" name="円/楕円 327"/>
        <xdr:cNvSpPr/>
      </xdr:nvSpPr>
      <xdr:spPr>
        <a:xfrm>
          <a:off x="15621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27957</xdr:rowOff>
    </xdr:from>
    <xdr:ext cx="736600" cy="259045"/>
    <xdr:sp macro="" textlink="">
      <xdr:nvSpPr>
        <xdr:cNvPr id="329" name="テキスト ボックス 328"/>
        <xdr:cNvSpPr txBox="1"/>
      </xdr:nvSpPr>
      <xdr:spPr>
        <a:xfrm>
          <a:off x="15290800" y="568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81915</xdr:rowOff>
    </xdr:from>
    <xdr:to>
      <xdr:col>21</xdr:col>
      <xdr:colOff>412750</xdr:colOff>
      <xdr:row>35</xdr:row>
      <xdr:rowOff>12065</xdr:rowOff>
    </xdr:to>
    <xdr:sp macro="" textlink="">
      <xdr:nvSpPr>
        <xdr:cNvPr id="330" name="円/楕円 329"/>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22242</xdr:rowOff>
    </xdr:from>
    <xdr:ext cx="762000" cy="259045"/>
    <xdr:sp macro="" textlink="">
      <xdr:nvSpPr>
        <xdr:cNvPr id="331" name="テキスト ボックス 330"/>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87630</xdr:rowOff>
    </xdr:from>
    <xdr:to>
      <xdr:col>20</xdr:col>
      <xdr:colOff>209550</xdr:colOff>
      <xdr:row>35</xdr:row>
      <xdr:rowOff>17780</xdr:rowOff>
    </xdr:to>
    <xdr:sp macro="" textlink="">
      <xdr:nvSpPr>
        <xdr:cNvPr id="332" name="円/楕円 331"/>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27957</xdr:rowOff>
    </xdr:from>
    <xdr:ext cx="762000" cy="259045"/>
    <xdr:sp macro="" textlink="">
      <xdr:nvSpPr>
        <xdr:cNvPr id="333" name="テキスト ボックス 332"/>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4" name="円/楕円 333"/>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5" name="テキスト ボックス 334"/>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公債費は前年度より１．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ポイント増加した。合併特例債や</a:t>
          </a:r>
          <a:r>
            <a:rPr lang="ja-JP" altLang="en-US" sz="1100" b="0" i="0" baseline="0">
              <a:solidFill>
                <a:schemeClr val="dk1"/>
              </a:solidFill>
              <a:effectLst/>
              <a:latin typeface="+mn-lt"/>
              <a:ea typeface="+mn-ea"/>
              <a:cs typeface="+mn-cs"/>
            </a:rPr>
            <a:t>平成２３年度に発生した</a:t>
          </a:r>
          <a:r>
            <a:rPr lang="ja-JP" altLang="ja-JP" sz="1100" b="0" i="0" baseline="0">
              <a:solidFill>
                <a:schemeClr val="dk1"/>
              </a:solidFill>
              <a:effectLst/>
              <a:latin typeface="+mn-lt"/>
              <a:ea typeface="+mn-ea"/>
              <a:cs typeface="+mn-cs"/>
            </a:rPr>
            <a:t>７．２９豪雨災害に係る災害復旧事業債、退職手当債等の償還費の増などから、公債費に係る経常収支比率は類似団体平均を上回っている。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106426</xdr:rowOff>
    </xdr:from>
    <xdr:to>
      <xdr:col>7</xdr:col>
      <xdr:colOff>15875</xdr:colOff>
      <xdr:row>79</xdr:row>
      <xdr:rowOff>152146</xdr:rowOff>
    </xdr:to>
    <xdr:cxnSp macro="">
      <xdr:nvCxnSpPr>
        <xdr:cNvPr id="365" name="直線コネクタ 364"/>
        <xdr:cNvCxnSpPr/>
      </xdr:nvCxnSpPr>
      <xdr:spPr>
        <a:xfrm>
          <a:off x="3987800" y="13650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106426</xdr:rowOff>
    </xdr:to>
    <xdr:cxnSp macro="">
      <xdr:nvCxnSpPr>
        <xdr:cNvPr id="368" name="直線コネクタ 367"/>
        <xdr:cNvCxnSpPr/>
      </xdr:nvCxnSpPr>
      <xdr:spPr>
        <a:xfrm>
          <a:off x="3098800" y="13600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9" name="フローチャート : 判断 368"/>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0" name="テキスト ボックス 369"/>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56135</xdr:rowOff>
    </xdr:to>
    <xdr:cxnSp macro="">
      <xdr:nvCxnSpPr>
        <xdr:cNvPr id="371" name="直線コネクタ 370"/>
        <xdr:cNvCxnSpPr/>
      </xdr:nvCxnSpPr>
      <xdr:spPr>
        <a:xfrm>
          <a:off x="2209800" y="135503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2" name="フローチャート : 判断 371"/>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3" name="テキスト ボックス 372"/>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5842</xdr:rowOff>
    </xdr:to>
    <xdr:cxnSp macro="">
      <xdr:nvCxnSpPr>
        <xdr:cNvPr id="374" name="直線コネクタ 373"/>
        <xdr:cNvCxnSpPr/>
      </xdr:nvCxnSpPr>
      <xdr:spPr>
        <a:xfrm>
          <a:off x="1320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8" name="テキスト ボックス 37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101346</xdr:rowOff>
    </xdr:from>
    <xdr:to>
      <xdr:col>7</xdr:col>
      <xdr:colOff>66675</xdr:colOff>
      <xdr:row>80</xdr:row>
      <xdr:rowOff>31496</xdr:rowOff>
    </xdr:to>
    <xdr:sp macro="" textlink="">
      <xdr:nvSpPr>
        <xdr:cNvPr id="384" name="円/楕円 383"/>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9923</xdr:rowOff>
    </xdr:from>
    <xdr:ext cx="762000" cy="259045"/>
    <xdr:sp macro="" textlink="">
      <xdr:nvSpPr>
        <xdr:cNvPr id="385" name="公債費該当値テキスト"/>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55626</xdr:rowOff>
    </xdr:from>
    <xdr:to>
      <xdr:col>5</xdr:col>
      <xdr:colOff>600075</xdr:colOff>
      <xdr:row>79</xdr:row>
      <xdr:rowOff>157226</xdr:rowOff>
    </xdr:to>
    <xdr:sp macro="" textlink="">
      <xdr:nvSpPr>
        <xdr:cNvPr id="386" name="円/楕円 385"/>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142003</xdr:rowOff>
    </xdr:from>
    <xdr:ext cx="736600" cy="259045"/>
    <xdr:sp macro="" textlink="">
      <xdr:nvSpPr>
        <xdr:cNvPr id="387" name="テキスト ボックス 386"/>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88" name="円/楕円 387"/>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89" name="テキスト ボックス 388"/>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90" name="円/楕円 389"/>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91" name="テキスト ボックス 390"/>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2" name="円/楕円 391"/>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3" name="テキスト ボックス 392"/>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より１．６</a:t>
          </a:r>
          <a:r>
            <a:rPr lang="ja-JP" altLang="ja-JP" sz="1100" b="0" i="0" baseline="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今後も引き続き、事業の優先度や必要性、費用対効果等を勘案しながら、事業費の抑制などに努める。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17272</xdr:rowOff>
    </xdr:to>
    <xdr:cxnSp macro="">
      <xdr:nvCxnSpPr>
        <xdr:cNvPr id="424" name="直線コネクタ 423"/>
        <xdr:cNvCxnSpPr/>
      </xdr:nvCxnSpPr>
      <xdr:spPr>
        <a:xfrm flipV="1">
          <a:off x="15671800" y="12974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53848</xdr:rowOff>
    </xdr:to>
    <xdr:cxnSp macro="">
      <xdr:nvCxnSpPr>
        <xdr:cNvPr id="427" name="直線コネクタ 426"/>
        <xdr:cNvCxnSpPr/>
      </xdr:nvCxnSpPr>
      <xdr:spPr>
        <a:xfrm flipV="1">
          <a:off x="14782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28" name="フローチャート : 判断 427"/>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29" name="テキスト ボックス 428"/>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53848</xdr:rowOff>
    </xdr:to>
    <xdr:cxnSp macro="">
      <xdr:nvCxnSpPr>
        <xdr:cNvPr id="430" name="直線コネクタ 429"/>
        <xdr:cNvCxnSpPr/>
      </xdr:nvCxnSpPr>
      <xdr:spPr>
        <a:xfrm>
          <a:off x="13893800" y="1308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1" name="フローチャート : 判断 430"/>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2" name="テキスト ボックス 431"/>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117856</xdr:rowOff>
    </xdr:to>
    <xdr:cxnSp macro="">
      <xdr:nvCxnSpPr>
        <xdr:cNvPr id="433" name="直線コネクタ 432"/>
        <xdr:cNvCxnSpPr/>
      </xdr:nvCxnSpPr>
      <xdr:spPr>
        <a:xfrm flipV="1">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34" name="フローチャート : 判断 433"/>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35" name="テキスト ボックス 434"/>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36" name="フローチャート : 判断 435"/>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37" name="テキスト ボックス 436"/>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3" name="円/楕円 442"/>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4"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45" name="円/楕円 444"/>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46" name="テキスト ボックス 445"/>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7" name="円/楕円 446"/>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48" name="テキスト ボックス 447"/>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9" name="円/楕円 448"/>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0" name="テキスト ボックス 449"/>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1" name="円/楕円 450"/>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52" name="テキスト ボックス 451"/>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新潟県三条市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161461</xdr:rowOff>
    </xdr:from>
    <xdr:to>
      <xdr:col>4</xdr:col>
      <xdr:colOff>1117600</xdr:colOff>
      <xdr:row>17</xdr:row>
      <xdr:rowOff>26264</xdr:rowOff>
    </xdr:to>
    <xdr:cxnSp macro="">
      <xdr:nvCxnSpPr>
        <xdr:cNvPr id="50" name="直線コネクタ 49"/>
        <xdr:cNvCxnSpPr/>
      </xdr:nvCxnSpPr>
      <xdr:spPr bwMode="auto">
        <a:xfrm>
          <a:off x="5003800" y="2952286"/>
          <a:ext cx="647700" cy="3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146869</xdr:rowOff>
    </xdr:from>
    <xdr:to>
      <xdr:col>4</xdr:col>
      <xdr:colOff>469900</xdr:colOff>
      <xdr:row>16</xdr:row>
      <xdr:rowOff>161461</xdr:rowOff>
    </xdr:to>
    <xdr:cxnSp macro="">
      <xdr:nvCxnSpPr>
        <xdr:cNvPr id="53" name="直線コネクタ 52"/>
        <xdr:cNvCxnSpPr/>
      </xdr:nvCxnSpPr>
      <xdr:spPr bwMode="auto">
        <a:xfrm>
          <a:off x="4305300" y="2937694"/>
          <a:ext cx="6985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63684</xdr:rowOff>
    </xdr:from>
    <xdr:to>
      <xdr:col>4</xdr:col>
      <xdr:colOff>520700</xdr:colOff>
      <xdr:row>17</xdr:row>
      <xdr:rowOff>165284</xdr:rowOff>
    </xdr:to>
    <xdr:sp macro="" textlink="">
      <xdr:nvSpPr>
        <xdr:cNvPr id="54" name="フローチャート : 判断 53"/>
        <xdr:cNvSpPr/>
      </xdr:nvSpPr>
      <xdr:spPr bwMode="auto">
        <a:xfrm>
          <a:off x="4953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150061</xdr:rowOff>
    </xdr:from>
    <xdr:ext cx="736600" cy="259045"/>
    <xdr:sp macro="" textlink="">
      <xdr:nvSpPr>
        <xdr:cNvPr id="55" name="テキスト ボックス 54"/>
        <xdr:cNvSpPr txBox="1"/>
      </xdr:nvSpPr>
      <xdr:spPr>
        <a:xfrm>
          <a:off x="4622800" y="311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95167</xdr:rowOff>
    </xdr:from>
    <xdr:to>
      <xdr:col>3</xdr:col>
      <xdr:colOff>904875</xdr:colOff>
      <xdr:row>16</xdr:row>
      <xdr:rowOff>146869</xdr:rowOff>
    </xdr:to>
    <xdr:cxnSp macro="">
      <xdr:nvCxnSpPr>
        <xdr:cNvPr id="56" name="直線コネクタ 55"/>
        <xdr:cNvCxnSpPr/>
      </xdr:nvCxnSpPr>
      <xdr:spPr bwMode="auto">
        <a:xfrm>
          <a:off x="3606800" y="2885992"/>
          <a:ext cx="698500" cy="5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89268</xdr:rowOff>
    </xdr:from>
    <xdr:to>
      <xdr:col>3</xdr:col>
      <xdr:colOff>955675</xdr:colOff>
      <xdr:row>18</xdr:row>
      <xdr:rowOff>19418</xdr:rowOff>
    </xdr:to>
    <xdr:sp macro="" textlink="">
      <xdr:nvSpPr>
        <xdr:cNvPr id="57" name="フローチャート : 判断 56"/>
        <xdr:cNvSpPr/>
      </xdr:nvSpPr>
      <xdr:spPr bwMode="auto">
        <a:xfrm>
          <a:off x="4254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4195</xdr:rowOff>
    </xdr:from>
    <xdr:ext cx="762000" cy="259045"/>
    <xdr:sp macro="" textlink="">
      <xdr:nvSpPr>
        <xdr:cNvPr id="58" name="テキスト ボックス 57"/>
        <xdr:cNvSpPr txBox="1"/>
      </xdr:nvSpPr>
      <xdr:spPr>
        <a:xfrm>
          <a:off x="3924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21501</xdr:rowOff>
    </xdr:from>
    <xdr:to>
      <xdr:col>3</xdr:col>
      <xdr:colOff>206375</xdr:colOff>
      <xdr:row>16</xdr:row>
      <xdr:rowOff>95167</xdr:rowOff>
    </xdr:to>
    <xdr:cxnSp macro="">
      <xdr:nvCxnSpPr>
        <xdr:cNvPr id="59" name="直線コネクタ 58"/>
        <xdr:cNvCxnSpPr/>
      </xdr:nvCxnSpPr>
      <xdr:spPr bwMode="auto">
        <a:xfrm>
          <a:off x="2908300" y="2812326"/>
          <a:ext cx="698500" cy="7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48901</xdr:rowOff>
    </xdr:from>
    <xdr:to>
      <xdr:col>3</xdr:col>
      <xdr:colOff>257175</xdr:colOff>
      <xdr:row>17</xdr:row>
      <xdr:rowOff>150501</xdr:rowOff>
    </xdr:to>
    <xdr:sp macro="" textlink="">
      <xdr:nvSpPr>
        <xdr:cNvPr id="60" name="フローチャート : 判断 59"/>
        <xdr:cNvSpPr/>
      </xdr:nvSpPr>
      <xdr:spPr bwMode="auto">
        <a:xfrm>
          <a:off x="35560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135278</xdr:rowOff>
    </xdr:from>
    <xdr:ext cx="762000" cy="259045"/>
    <xdr:sp macro="" textlink="">
      <xdr:nvSpPr>
        <xdr:cNvPr id="61" name="テキスト ボックス 60"/>
        <xdr:cNvSpPr txBox="1"/>
      </xdr:nvSpPr>
      <xdr:spPr>
        <a:xfrm>
          <a:off x="32258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2191</xdr:rowOff>
    </xdr:from>
    <xdr:to>
      <xdr:col>2</xdr:col>
      <xdr:colOff>692150</xdr:colOff>
      <xdr:row>17</xdr:row>
      <xdr:rowOff>103791</xdr:rowOff>
    </xdr:to>
    <xdr:sp macro="" textlink="">
      <xdr:nvSpPr>
        <xdr:cNvPr id="62" name="フローチャート : 判断 61"/>
        <xdr:cNvSpPr/>
      </xdr:nvSpPr>
      <xdr:spPr bwMode="auto">
        <a:xfrm>
          <a:off x="2857500" y="2964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88568</xdr:rowOff>
    </xdr:from>
    <xdr:ext cx="762000" cy="259045"/>
    <xdr:sp macro="" textlink="">
      <xdr:nvSpPr>
        <xdr:cNvPr id="63" name="テキスト ボックス 62"/>
        <xdr:cNvSpPr txBox="1"/>
      </xdr:nvSpPr>
      <xdr:spPr>
        <a:xfrm>
          <a:off x="2527300" y="30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146914</xdr:rowOff>
    </xdr:from>
    <xdr:to>
      <xdr:col>5</xdr:col>
      <xdr:colOff>34925</xdr:colOff>
      <xdr:row>17</xdr:row>
      <xdr:rowOff>77064</xdr:rowOff>
    </xdr:to>
    <xdr:sp macro="" textlink="">
      <xdr:nvSpPr>
        <xdr:cNvPr id="69" name="円/楕円 68"/>
        <xdr:cNvSpPr/>
      </xdr:nvSpPr>
      <xdr:spPr bwMode="auto">
        <a:xfrm>
          <a:off x="5600700" y="29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118991</xdr:rowOff>
    </xdr:from>
    <xdr:ext cx="762000" cy="259045"/>
    <xdr:sp macro="" textlink="">
      <xdr:nvSpPr>
        <xdr:cNvPr id="70" name="人口1人当たり決算額の推移該当値テキスト130"/>
        <xdr:cNvSpPr txBox="1"/>
      </xdr:nvSpPr>
      <xdr:spPr>
        <a:xfrm>
          <a:off x="5740400" y="290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110661</xdr:rowOff>
    </xdr:from>
    <xdr:to>
      <xdr:col>4</xdr:col>
      <xdr:colOff>520700</xdr:colOff>
      <xdr:row>17</xdr:row>
      <xdr:rowOff>40811</xdr:rowOff>
    </xdr:to>
    <xdr:sp macro="" textlink="">
      <xdr:nvSpPr>
        <xdr:cNvPr id="71" name="円/楕円 70"/>
        <xdr:cNvSpPr/>
      </xdr:nvSpPr>
      <xdr:spPr bwMode="auto">
        <a:xfrm>
          <a:off x="4953000" y="290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50988</xdr:rowOff>
    </xdr:from>
    <xdr:ext cx="736600" cy="259045"/>
    <xdr:sp macro="" textlink="">
      <xdr:nvSpPr>
        <xdr:cNvPr id="72" name="テキスト ボックス 71"/>
        <xdr:cNvSpPr txBox="1"/>
      </xdr:nvSpPr>
      <xdr:spPr>
        <a:xfrm>
          <a:off x="4622800" y="26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96069</xdr:rowOff>
    </xdr:from>
    <xdr:to>
      <xdr:col>3</xdr:col>
      <xdr:colOff>955675</xdr:colOff>
      <xdr:row>17</xdr:row>
      <xdr:rowOff>26219</xdr:rowOff>
    </xdr:to>
    <xdr:sp macro="" textlink="">
      <xdr:nvSpPr>
        <xdr:cNvPr id="73" name="円/楕円 72"/>
        <xdr:cNvSpPr/>
      </xdr:nvSpPr>
      <xdr:spPr bwMode="auto">
        <a:xfrm>
          <a:off x="42545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36396</xdr:rowOff>
    </xdr:from>
    <xdr:ext cx="762000" cy="259045"/>
    <xdr:sp macro="" textlink="">
      <xdr:nvSpPr>
        <xdr:cNvPr id="74" name="テキスト ボックス 73"/>
        <xdr:cNvSpPr txBox="1"/>
      </xdr:nvSpPr>
      <xdr:spPr>
        <a:xfrm>
          <a:off x="3924300" y="26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44367</xdr:rowOff>
    </xdr:from>
    <xdr:to>
      <xdr:col>3</xdr:col>
      <xdr:colOff>257175</xdr:colOff>
      <xdr:row>16</xdr:row>
      <xdr:rowOff>145967</xdr:rowOff>
    </xdr:to>
    <xdr:sp macro="" textlink="">
      <xdr:nvSpPr>
        <xdr:cNvPr id="75" name="円/楕円 74"/>
        <xdr:cNvSpPr/>
      </xdr:nvSpPr>
      <xdr:spPr bwMode="auto">
        <a:xfrm>
          <a:off x="3556000" y="28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156144</xdr:rowOff>
    </xdr:from>
    <xdr:ext cx="762000" cy="259045"/>
    <xdr:sp macro="" textlink="">
      <xdr:nvSpPr>
        <xdr:cNvPr id="76" name="テキスト ボックス 75"/>
        <xdr:cNvSpPr txBox="1"/>
      </xdr:nvSpPr>
      <xdr:spPr>
        <a:xfrm>
          <a:off x="3225800" y="26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142151</xdr:rowOff>
    </xdr:from>
    <xdr:to>
      <xdr:col>2</xdr:col>
      <xdr:colOff>692150</xdr:colOff>
      <xdr:row>16</xdr:row>
      <xdr:rowOff>72301</xdr:rowOff>
    </xdr:to>
    <xdr:sp macro="" textlink="">
      <xdr:nvSpPr>
        <xdr:cNvPr id="77" name="円/楕円 76"/>
        <xdr:cNvSpPr/>
      </xdr:nvSpPr>
      <xdr:spPr bwMode="auto">
        <a:xfrm>
          <a:off x="2857500" y="276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82478</xdr:rowOff>
    </xdr:from>
    <xdr:ext cx="762000" cy="259045"/>
    <xdr:sp macro="" textlink="">
      <xdr:nvSpPr>
        <xdr:cNvPr id="78" name="テキスト ボックス 77"/>
        <xdr:cNvSpPr txBox="1"/>
      </xdr:nvSpPr>
      <xdr:spPr>
        <a:xfrm>
          <a:off x="2527300" y="253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42940</xdr:rowOff>
    </xdr:from>
    <xdr:to>
      <xdr:col>4</xdr:col>
      <xdr:colOff>1117600</xdr:colOff>
      <xdr:row>34</xdr:row>
      <xdr:rowOff>65637</xdr:rowOff>
    </xdr:to>
    <xdr:cxnSp macro="">
      <xdr:nvCxnSpPr>
        <xdr:cNvPr id="113" name="直線コネクタ 112"/>
        <xdr:cNvCxnSpPr/>
      </xdr:nvCxnSpPr>
      <xdr:spPr bwMode="auto">
        <a:xfrm flipV="1">
          <a:off x="5003800" y="6310390"/>
          <a:ext cx="6477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30596</xdr:rowOff>
    </xdr:from>
    <xdr:to>
      <xdr:col>4</xdr:col>
      <xdr:colOff>469900</xdr:colOff>
      <xdr:row>34</xdr:row>
      <xdr:rowOff>65637</xdr:rowOff>
    </xdr:to>
    <xdr:cxnSp macro="">
      <xdr:nvCxnSpPr>
        <xdr:cNvPr id="116" name="直線コネクタ 115"/>
        <xdr:cNvCxnSpPr/>
      </xdr:nvCxnSpPr>
      <xdr:spPr bwMode="auto">
        <a:xfrm>
          <a:off x="4305300" y="6298046"/>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327953</xdr:rowOff>
    </xdr:from>
    <xdr:ext cx="736600" cy="259045"/>
    <xdr:sp macro="" textlink="">
      <xdr:nvSpPr>
        <xdr:cNvPr id="118" name="テキスト ボックス 117"/>
        <xdr:cNvSpPr txBox="1"/>
      </xdr:nvSpPr>
      <xdr:spPr>
        <a:xfrm>
          <a:off x="4622800" y="69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30596</xdr:rowOff>
    </xdr:from>
    <xdr:to>
      <xdr:col>3</xdr:col>
      <xdr:colOff>904875</xdr:colOff>
      <xdr:row>34</xdr:row>
      <xdr:rowOff>84023</xdr:rowOff>
    </xdr:to>
    <xdr:cxnSp macro="">
      <xdr:nvCxnSpPr>
        <xdr:cNvPr id="119" name="直線コネクタ 118"/>
        <xdr:cNvCxnSpPr/>
      </xdr:nvCxnSpPr>
      <xdr:spPr bwMode="auto">
        <a:xfrm flipV="1">
          <a:off x="3606800" y="6298046"/>
          <a:ext cx="6985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264859</xdr:rowOff>
    </xdr:from>
    <xdr:ext cx="762000" cy="259045"/>
    <xdr:sp macro="" textlink="">
      <xdr:nvSpPr>
        <xdr:cNvPr id="121" name="テキスト ボックス 120"/>
        <xdr:cNvSpPr txBox="1"/>
      </xdr:nvSpPr>
      <xdr:spPr>
        <a:xfrm>
          <a:off x="3924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84023</xdr:rowOff>
    </xdr:from>
    <xdr:to>
      <xdr:col>3</xdr:col>
      <xdr:colOff>206375</xdr:colOff>
      <xdr:row>34</xdr:row>
      <xdr:rowOff>99993</xdr:rowOff>
    </xdr:to>
    <xdr:cxnSp macro="">
      <xdr:nvCxnSpPr>
        <xdr:cNvPr id="122" name="直線コネクタ 121"/>
        <xdr:cNvCxnSpPr/>
      </xdr:nvCxnSpPr>
      <xdr:spPr bwMode="auto">
        <a:xfrm flipV="1">
          <a:off x="2908300" y="6351473"/>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234978</xdr:rowOff>
    </xdr:from>
    <xdr:ext cx="762000" cy="259045"/>
    <xdr:sp macro="" textlink="">
      <xdr:nvSpPr>
        <xdr:cNvPr id="124" name="テキスト ボックス 123"/>
        <xdr:cNvSpPr txBox="1"/>
      </xdr:nvSpPr>
      <xdr:spPr>
        <a:xfrm>
          <a:off x="32258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189617</xdr:rowOff>
    </xdr:from>
    <xdr:ext cx="762000" cy="259045"/>
    <xdr:sp macro="" textlink="">
      <xdr:nvSpPr>
        <xdr:cNvPr id="126" name="テキスト ボックス 125"/>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335040</xdr:rowOff>
    </xdr:from>
    <xdr:to>
      <xdr:col>5</xdr:col>
      <xdr:colOff>34925</xdr:colOff>
      <xdr:row>34</xdr:row>
      <xdr:rowOff>93740</xdr:rowOff>
    </xdr:to>
    <xdr:sp macro="" textlink="">
      <xdr:nvSpPr>
        <xdr:cNvPr id="132" name="円/楕円 131"/>
        <xdr:cNvSpPr/>
      </xdr:nvSpPr>
      <xdr:spPr bwMode="auto">
        <a:xfrm>
          <a:off x="5600700" y="62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243617</xdr:rowOff>
    </xdr:from>
    <xdr:ext cx="762000" cy="259045"/>
    <xdr:sp macro="" textlink="">
      <xdr:nvSpPr>
        <xdr:cNvPr id="133" name="人口1人当たり決算額の推移該当値テキスト445"/>
        <xdr:cNvSpPr txBox="1"/>
      </xdr:nvSpPr>
      <xdr:spPr>
        <a:xfrm>
          <a:off x="5740400" y="61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14837</xdr:rowOff>
    </xdr:from>
    <xdr:to>
      <xdr:col>4</xdr:col>
      <xdr:colOff>520700</xdr:colOff>
      <xdr:row>34</xdr:row>
      <xdr:rowOff>116437</xdr:rowOff>
    </xdr:to>
    <xdr:sp macro="" textlink="">
      <xdr:nvSpPr>
        <xdr:cNvPr id="134" name="円/楕円 133"/>
        <xdr:cNvSpPr/>
      </xdr:nvSpPr>
      <xdr:spPr bwMode="auto">
        <a:xfrm>
          <a:off x="4953000" y="62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126614</xdr:rowOff>
    </xdr:from>
    <xdr:ext cx="736600" cy="259045"/>
    <xdr:sp macro="" textlink="">
      <xdr:nvSpPr>
        <xdr:cNvPr id="135" name="テキスト ボックス 134"/>
        <xdr:cNvSpPr txBox="1"/>
      </xdr:nvSpPr>
      <xdr:spPr>
        <a:xfrm>
          <a:off x="4622800" y="605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322696</xdr:rowOff>
    </xdr:from>
    <xdr:to>
      <xdr:col>3</xdr:col>
      <xdr:colOff>955675</xdr:colOff>
      <xdr:row>34</xdr:row>
      <xdr:rowOff>81396</xdr:rowOff>
    </xdr:to>
    <xdr:sp macro="" textlink="">
      <xdr:nvSpPr>
        <xdr:cNvPr id="136" name="円/楕円 135"/>
        <xdr:cNvSpPr/>
      </xdr:nvSpPr>
      <xdr:spPr bwMode="auto">
        <a:xfrm>
          <a:off x="4254500" y="624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91573</xdr:rowOff>
    </xdr:from>
    <xdr:ext cx="762000" cy="259045"/>
    <xdr:sp macro="" textlink="">
      <xdr:nvSpPr>
        <xdr:cNvPr id="137" name="テキスト ボックス 136"/>
        <xdr:cNvSpPr txBox="1"/>
      </xdr:nvSpPr>
      <xdr:spPr>
        <a:xfrm>
          <a:off x="3924300" y="601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33223</xdr:rowOff>
    </xdr:from>
    <xdr:to>
      <xdr:col>3</xdr:col>
      <xdr:colOff>257175</xdr:colOff>
      <xdr:row>34</xdr:row>
      <xdr:rowOff>134823</xdr:rowOff>
    </xdr:to>
    <xdr:sp macro="" textlink="">
      <xdr:nvSpPr>
        <xdr:cNvPr id="138" name="円/楕円 137"/>
        <xdr:cNvSpPr/>
      </xdr:nvSpPr>
      <xdr:spPr bwMode="auto">
        <a:xfrm>
          <a:off x="3556000" y="630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145000</xdr:rowOff>
    </xdr:from>
    <xdr:ext cx="762000" cy="259045"/>
    <xdr:sp macro="" textlink="">
      <xdr:nvSpPr>
        <xdr:cNvPr id="139" name="テキスト ボックス 138"/>
        <xdr:cNvSpPr txBox="1"/>
      </xdr:nvSpPr>
      <xdr:spPr>
        <a:xfrm>
          <a:off x="3225800" y="606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49193</xdr:rowOff>
    </xdr:from>
    <xdr:to>
      <xdr:col>2</xdr:col>
      <xdr:colOff>692150</xdr:colOff>
      <xdr:row>34</xdr:row>
      <xdr:rowOff>150793</xdr:rowOff>
    </xdr:to>
    <xdr:sp macro="" textlink="">
      <xdr:nvSpPr>
        <xdr:cNvPr id="140" name="円/楕円 139"/>
        <xdr:cNvSpPr/>
      </xdr:nvSpPr>
      <xdr:spPr bwMode="auto">
        <a:xfrm>
          <a:off x="2857500" y="631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160970</xdr:rowOff>
    </xdr:from>
    <xdr:ext cx="762000" cy="259045"/>
    <xdr:sp macro="" textlink="">
      <xdr:nvSpPr>
        <xdr:cNvPr id="141" name="テキスト ボックス 140"/>
        <xdr:cNvSpPr txBox="1"/>
      </xdr:nvSpPr>
      <xdr:spPr>
        <a:xfrm>
          <a:off x="2527300" y="60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43,197.00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12736</xdr:rowOff>
    </xdr:from>
    <xdr:to>
      <xdr:col>6</xdr:col>
      <xdr:colOff>511175</xdr:colOff>
      <xdr:row>34</xdr:row>
      <xdr:rowOff>36738</xdr:rowOff>
    </xdr:to>
    <xdr:cxnSp macro="">
      <xdr:nvCxnSpPr>
        <xdr:cNvPr id="59" name="直線コネクタ 58"/>
        <xdr:cNvCxnSpPr/>
      </xdr:nvCxnSpPr>
      <xdr:spPr>
        <a:xfrm>
          <a:off x="3797300" y="5842036"/>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116040</xdr:rowOff>
    </xdr:from>
    <xdr:to>
      <xdr:col>5</xdr:col>
      <xdr:colOff>358775</xdr:colOff>
      <xdr:row>34</xdr:row>
      <xdr:rowOff>12736</xdr:rowOff>
    </xdr:to>
    <xdr:cxnSp macro="">
      <xdr:nvCxnSpPr>
        <xdr:cNvPr id="62" name="直線コネクタ 61"/>
        <xdr:cNvCxnSpPr/>
      </xdr:nvCxnSpPr>
      <xdr:spPr>
        <a:xfrm>
          <a:off x="2908300" y="5773890"/>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169802</xdr:rowOff>
    </xdr:from>
    <xdr:to>
      <xdr:col>5</xdr:col>
      <xdr:colOff>409575</xdr:colOff>
      <xdr:row>36</xdr:row>
      <xdr:rowOff>99952</xdr:rowOff>
    </xdr:to>
    <xdr:sp macro="" textlink="">
      <xdr:nvSpPr>
        <xdr:cNvPr id="63" name="フローチャート : 判断 62"/>
        <xdr:cNvSpPr/>
      </xdr:nvSpPr>
      <xdr:spPr>
        <a:xfrm>
          <a:off x="3746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91079</xdr:rowOff>
    </xdr:from>
    <xdr:ext cx="534377" cy="259045"/>
    <xdr:sp macro="" textlink="">
      <xdr:nvSpPr>
        <xdr:cNvPr id="64" name="テキスト ボックス 63"/>
        <xdr:cNvSpPr txBox="1"/>
      </xdr:nvSpPr>
      <xdr:spPr>
        <a:xfrm>
          <a:off x="3530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101775</xdr:rowOff>
    </xdr:from>
    <xdr:to>
      <xdr:col>4</xdr:col>
      <xdr:colOff>155575</xdr:colOff>
      <xdr:row>33</xdr:row>
      <xdr:rowOff>116040</xdr:rowOff>
    </xdr:to>
    <xdr:cxnSp macro="">
      <xdr:nvCxnSpPr>
        <xdr:cNvPr id="65" name="直線コネクタ 64"/>
        <xdr:cNvCxnSpPr/>
      </xdr:nvCxnSpPr>
      <xdr:spPr>
        <a:xfrm>
          <a:off x="2019300" y="575962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11130</xdr:rowOff>
    </xdr:from>
    <xdr:to>
      <xdr:col>4</xdr:col>
      <xdr:colOff>206375</xdr:colOff>
      <xdr:row>36</xdr:row>
      <xdr:rowOff>112730</xdr:rowOff>
    </xdr:to>
    <xdr:sp macro="" textlink="">
      <xdr:nvSpPr>
        <xdr:cNvPr id="66" name="フローチャート : 判断 65"/>
        <xdr:cNvSpPr/>
      </xdr:nvSpPr>
      <xdr:spPr>
        <a:xfrm>
          <a:off x="2857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103857</xdr:rowOff>
    </xdr:from>
    <xdr:ext cx="534377" cy="259045"/>
    <xdr:sp macro="" textlink="">
      <xdr:nvSpPr>
        <xdr:cNvPr id="67" name="テキスト ボックス 66"/>
        <xdr:cNvSpPr txBox="1"/>
      </xdr:nvSpPr>
      <xdr:spPr>
        <a:xfrm>
          <a:off x="2641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171430</xdr:rowOff>
    </xdr:from>
    <xdr:to>
      <xdr:col>2</xdr:col>
      <xdr:colOff>638175</xdr:colOff>
      <xdr:row>33</xdr:row>
      <xdr:rowOff>101775</xdr:rowOff>
    </xdr:to>
    <xdr:cxnSp macro="">
      <xdr:nvCxnSpPr>
        <xdr:cNvPr id="68" name="直線コネクタ 67"/>
        <xdr:cNvCxnSpPr/>
      </xdr:nvCxnSpPr>
      <xdr:spPr>
        <a:xfrm>
          <a:off x="1130300" y="5657830"/>
          <a:ext cx="889000" cy="10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115577</xdr:rowOff>
    </xdr:from>
    <xdr:to>
      <xdr:col>3</xdr:col>
      <xdr:colOff>3175</xdr:colOff>
      <xdr:row>36</xdr:row>
      <xdr:rowOff>45727</xdr:rowOff>
    </xdr:to>
    <xdr:sp macro="" textlink="">
      <xdr:nvSpPr>
        <xdr:cNvPr id="69" name="フローチャート : 判断 68"/>
        <xdr:cNvSpPr/>
      </xdr:nvSpPr>
      <xdr:spPr>
        <a:xfrm>
          <a:off x="1968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36854</xdr:rowOff>
    </xdr:from>
    <xdr:ext cx="534377" cy="259045"/>
    <xdr:sp macro="" textlink="">
      <xdr:nvSpPr>
        <xdr:cNvPr id="70" name="テキスト ボックス 69"/>
        <xdr:cNvSpPr txBox="1"/>
      </xdr:nvSpPr>
      <xdr:spPr>
        <a:xfrm>
          <a:off x="1752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55936</xdr:rowOff>
    </xdr:from>
    <xdr:to>
      <xdr:col>1</xdr:col>
      <xdr:colOff>485775</xdr:colOff>
      <xdr:row>35</xdr:row>
      <xdr:rowOff>157536</xdr:rowOff>
    </xdr:to>
    <xdr:sp macro="" textlink="">
      <xdr:nvSpPr>
        <xdr:cNvPr id="71" name="フローチャート : 判断 70"/>
        <xdr:cNvSpPr/>
      </xdr:nvSpPr>
      <xdr:spPr>
        <a:xfrm>
          <a:off x="1079500" y="60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148663</xdr:rowOff>
    </xdr:from>
    <xdr:ext cx="534377" cy="259045"/>
    <xdr:sp macro="" textlink="">
      <xdr:nvSpPr>
        <xdr:cNvPr id="72" name="テキスト ボックス 71"/>
        <xdr:cNvSpPr txBox="1"/>
      </xdr:nvSpPr>
      <xdr:spPr>
        <a:xfrm>
          <a:off x="863111" y="61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157388</xdr:rowOff>
    </xdr:from>
    <xdr:to>
      <xdr:col>6</xdr:col>
      <xdr:colOff>561975</xdr:colOff>
      <xdr:row>34</xdr:row>
      <xdr:rowOff>87538</xdr:rowOff>
    </xdr:to>
    <xdr:sp macro="" textlink="">
      <xdr:nvSpPr>
        <xdr:cNvPr id="78" name="円/楕円 77"/>
        <xdr:cNvSpPr/>
      </xdr:nvSpPr>
      <xdr:spPr>
        <a:xfrm>
          <a:off x="4584700" y="58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8815</xdr:rowOff>
    </xdr:from>
    <xdr:ext cx="534377" cy="259045"/>
    <xdr:sp macro="" textlink="">
      <xdr:nvSpPr>
        <xdr:cNvPr id="79" name="人件費該当値テキスト"/>
        <xdr:cNvSpPr txBox="1"/>
      </xdr:nvSpPr>
      <xdr:spPr>
        <a:xfrm>
          <a:off x="4686300" y="56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133386</xdr:rowOff>
    </xdr:from>
    <xdr:to>
      <xdr:col>5</xdr:col>
      <xdr:colOff>409575</xdr:colOff>
      <xdr:row>34</xdr:row>
      <xdr:rowOff>63536</xdr:rowOff>
    </xdr:to>
    <xdr:sp macro="" textlink="">
      <xdr:nvSpPr>
        <xdr:cNvPr id="80" name="円/楕円 79"/>
        <xdr:cNvSpPr/>
      </xdr:nvSpPr>
      <xdr:spPr>
        <a:xfrm>
          <a:off x="3746500" y="5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80063</xdr:rowOff>
    </xdr:from>
    <xdr:ext cx="534377" cy="259045"/>
    <xdr:sp macro="" textlink="">
      <xdr:nvSpPr>
        <xdr:cNvPr id="81" name="テキスト ボックス 80"/>
        <xdr:cNvSpPr txBox="1"/>
      </xdr:nvSpPr>
      <xdr:spPr>
        <a:xfrm>
          <a:off x="3530111" y="55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65240</xdr:rowOff>
    </xdr:from>
    <xdr:to>
      <xdr:col>4</xdr:col>
      <xdr:colOff>206375</xdr:colOff>
      <xdr:row>33</xdr:row>
      <xdr:rowOff>166840</xdr:rowOff>
    </xdr:to>
    <xdr:sp macro="" textlink="">
      <xdr:nvSpPr>
        <xdr:cNvPr id="82" name="円/楕円 81"/>
        <xdr:cNvSpPr/>
      </xdr:nvSpPr>
      <xdr:spPr>
        <a:xfrm>
          <a:off x="2857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11917</xdr:rowOff>
    </xdr:from>
    <xdr:ext cx="534377" cy="259045"/>
    <xdr:sp macro="" textlink="">
      <xdr:nvSpPr>
        <xdr:cNvPr id="83" name="テキスト ボックス 82"/>
        <xdr:cNvSpPr txBox="1"/>
      </xdr:nvSpPr>
      <xdr:spPr>
        <a:xfrm>
          <a:off x="2641111" y="54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50975</xdr:rowOff>
    </xdr:from>
    <xdr:to>
      <xdr:col>3</xdr:col>
      <xdr:colOff>3175</xdr:colOff>
      <xdr:row>33</xdr:row>
      <xdr:rowOff>152575</xdr:rowOff>
    </xdr:to>
    <xdr:sp macro="" textlink="">
      <xdr:nvSpPr>
        <xdr:cNvPr id="84" name="円/楕円 83"/>
        <xdr:cNvSpPr/>
      </xdr:nvSpPr>
      <xdr:spPr>
        <a:xfrm>
          <a:off x="1968500" y="57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169102</xdr:rowOff>
    </xdr:from>
    <xdr:ext cx="534377" cy="259045"/>
    <xdr:sp macro="" textlink="">
      <xdr:nvSpPr>
        <xdr:cNvPr id="85" name="テキスト ボックス 84"/>
        <xdr:cNvSpPr txBox="1"/>
      </xdr:nvSpPr>
      <xdr:spPr>
        <a:xfrm>
          <a:off x="1752111" y="5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120630</xdr:rowOff>
    </xdr:from>
    <xdr:to>
      <xdr:col>1</xdr:col>
      <xdr:colOff>485775</xdr:colOff>
      <xdr:row>33</xdr:row>
      <xdr:rowOff>50780</xdr:rowOff>
    </xdr:to>
    <xdr:sp macro="" textlink="">
      <xdr:nvSpPr>
        <xdr:cNvPr id="86" name="円/楕円 85"/>
        <xdr:cNvSpPr/>
      </xdr:nvSpPr>
      <xdr:spPr>
        <a:xfrm>
          <a:off x="1079500" y="56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67307</xdr:rowOff>
    </xdr:from>
    <xdr:ext cx="534377" cy="259045"/>
    <xdr:sp macro="" textlink="">
      <xdr:nvSpPr>
        <xdr:cNvPr id="87" name="テキスト ボックス 86"/>
        <xdr:cNvSpPr txBox="1"/>
      </xdr:nvSpPr>
      <xdr:spPr>
        <a:xfrm>
          <a:off x="863111" y="53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134195</xdr:rowOff>
    </xdr:from>
    <xdr:to>
      <xdr:col>6</xdr:col>
      <xdr:colOff>511175</xdr:colOff>
      <xdr:row>56</xdr:row>
      <xdr:rowOff>5588</xdr:rowOff>
    </xdr:to>
    <xdr:cxnSp macro="">
      <xdr:nvCxnSpPr>
        <xdr:cNvPr id="117" name="直線コネクタ 116"/>
        <xdr:cNvCxnSpPr/>
      </xdr:nvCxnSpPr>
      <xdr:spPr>
        <a:xfrm flipV="1">
          <a:off x="3797300" y="9563945"/>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5588</xdr:rowOff>
    </xdr:from>
    <xdr:to>
      <xdr:col>5</xdr:col>
      <xdr:colOff>358775</xdr:colOff>
      <xdr:row>56</xdr:row>
      <xdr:rowOff>79845</xdr:rowOff>
    </xdr:to>
    <xdr:cxnSp macro="">
      <xdr:nvCxnSpPr>
        <xdr:cNvPr id="120" name="直線コネクタ 119"/>
        <xdr:cNvCxnSpPr/>
      </xdr:nvCxnSpPr>
      <xdr:spPr>
        <a:xfrm flipV="1">
          <a:off x="2908300" y="9606788"/>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103416</xdr:rowOff>
    </xdr:from>
    <xdr:to>
      <xdr:col>5</xdr:col>
      <xdr:colOff>409575</xdr:colOff>
      <xdr:row>56</xdr:row>
      <xdr:rowOff>33566</xdr:rowOff>
    </xdr:to>
    <xdr:sp macro="" textlink="">
      <xdr:nvSpPr>
        <xdr:cNvPr id="121" name="フローチャート : 判断 120"/>
        <xdr:cNvSpPr/>
      </xdr:nvSpPr>
      <xdr:spPr>
        <a:xfrm>
          <a:off x="3746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50093</xdr:rowOff>
    </xdr:from>
    <xdr:ext cx="534377" cy="259045"/>
    <xdr:sp macro="" textlink="">
      <xdr:nvSpPr>
        <xdr:cNvPr id="122" name="テキスト ボックス 121"/>
        <xdr:cNvSpPr txBox="1"/>
      </xdr:nvSpPr>
      <xdr:spPr>
        <a:xfrm>
          <a:off x="3530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79845</xdr:rowOff>
    </xdr:from>
    <xdr:to>
      <xdr:col>4</xdr:col>
      <xdr:colOff>155575</xdr:colOff>
      <xdr:row>56</xdr:row>
      <xdr:rowOff>131985</xdr:rowOff>
    </xdr:to>
    <xdr:cxnSp macro="">
      <xdr:nvCxnSpPr>
        <xdr:cNvPr id="123" name="直線コネクタ 122"/>
        <xdr:cNvCxnSpPr/>
      </xdr:nvCxnSpPr>
      <xdr:spPr>
        <a:xfrm flipV="1">
          <a:off x="2019300" y="9681045"/>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152946</xdr:rowOff>
    </xdr:from>
    <xdr:to>
      <xdr:col>4</xdr:col>
      <xdr:colOff>206375</xdr:colOff>
      <xdr:row>56</xdr:row>
      <xdr:rowOff>83096</xdr:rowOff>
    </xdr:to>
    <xdr:sp macro="" textlink="">
      <xdr:nvSpPr>
        <xdr:cNvPr id="124" name="フローチャート : 判断 123"/>
        <xdr:cNvSpPr/>
      </xdr:nvSpPr>
      <xdr:spPr>
        <a:xfrm>
          <a:off x="2857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99623</xdr:rowOff>
    </xdr:from>
    <xdr:ext cx="534377" cy="259045"/>
    <xdr:sp macro="" textlink="">
      <xdr:nvSpPr>
        <xdr:cNvPr id="125" name="テキスト ボックス 124"/>
        <xdr:cNvSpPr txBox="1"/>
      </xdr:nvSpPr>
      <xdr:spPr>
        <a:xfrm>
          <a:off x="2641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22047</xdr:rowOff>
    </xdr:from>
    <xdr:to>
      <xdr:col>2</xdr:col>
      <xdr:colOff>638175</xdr:colOff>
      <xdr:row>56</xdr:row>
      <xdr:rowOff>131985</xdr:rowOff>
    </xdr:to>
    <xdr:cxnSp macro="">
      <xdr:nvCxnSpPr>
        <xdr:cNvPr id="126" name="直線コネクタ 125"/>
        <xdr:cNvCxnSpPr/>
      </xdr:nvCxnSpPr>
      <xdr:spPr>
        <a:xfrm>
          <a:off x="1130300" y="9623247"/>
          <a:ext cx="889000" cy="1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165976</xdr:rowOff>
    </xdr:from>
    <xdr:to>
      <xdr:col>3</xdr:col>
      <xdr:colOff>3175</xdr:colOff>
      <xdr:row>56</xdr:row>
      <xdr:rowOff>96126</xdr:rowOff>
    </xdr:to>
    <xdr:sp macro="" textlink="">
      <xdr:nvSpPr>
        <xdr:cNvPr id="127" name="フローチャート : 判断 126"/>
        <xdr:cNvSpPr/>
      </xdr:nvSpPr>
      <xdr:spPr>
        <a:xfrm>
          <a:off x="1968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112653</xdr:rowOff>
    </xdr:from>
    <xdr:ext cx="534377" cy="259045"/>
    <xdr:sp macro="" textlink="">
      <xdr:nvSpPr>
        <xdr:cNvPr id="128" name="テキスト ボックス 127"/>
        <xdr:cNvSpPr txBox="1"/>
      </xdr:nvSpPr>
      <xdr:spPr>
        <a:xfrm>
          <a:off x="1752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146507</xdr:rowOff>
    </xdr:from>
    <xdr:to>
      <xdr:col>1</xdr:col>
      <xdr:colOff>485775</xdr:colOff>
      <xdr:row>56</xdr:row>
      <xdr:rowOff>76657</xdr:rowOff>
    </xdr:to>
    <xdr:sp macro="" textlink="">
      <xdr:nvSpPr>
        <xdr:cNvPr id="129" name="フローチャート : 判断 128"/>
        <xdr:cNvSpPr/>
      </xdr:nvSpPr>
      <xdr:spPr>
        <a:xfrm>
          <a:off x="1079500" y="95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67784</xdr:rowOff>
    </xdr:from>
    <xdr:ext cx="534377" cy="259045"/>
    <xdr:sp macro="" textlink="">
      <xdr:nvSpPr>
        <xdr:cNvPr id="130" name="テキスト ボックス 129"/>
        <xdr:cNvSpPr txBox="1"/>
      </xdr:nvSpPr>
      <xdr:spPr>
        <a:xfrm>
          <a:off x="863111" y="9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83395</xdr:rowOff>
    </xdr:from>
    <xdr:to>
      <xdr:col>6</xdr:col>
      <xdr:colOff>561975</xdr:colOff>
      <xdr:row>56</xdr:row>
      <xdr:rowOff>13545</xdr:rowOff>
    </xdr:to>
    <xdr:sp macro="" textlink="">
      <xdr:nvSpPr>
        <xdr:cNvPr id="136" name="円/楕円 135"/>
        <xdr:cNvSpPr/>
      </xdr:nvSpPr>
      <xdr:spPr>
        <a:xfrm>
          <a:off x="4584700" y="95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61822</xdr:rowOff>
    </xdr:from>
    <xdr:ext cx="534377" cy="259045"/>
    <xdr:sp macro="" textlink="">
      <xdr:nvSpPr>
        <xdr:cNvPr id="137" name="物件費該当値テキスト"/>
        <xdr:cNvSpPr txBox="1"/>
      </xdr:nvSpPr>
      <xdr:spPr>
        <a:xfrm>
          <a:off x="4686300" y="94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126238</xdr:rowOff>
    </xdr:from>
    <xdr:to>
      <xdr:col>5</xdr:col>
      <xdr:colOff>409575</xdr:colOff>
      <xdr:row>56</xdr:row>
      <xdr:rowOff>56388</xdr:rowOff>
    </xdr:to>
    <xdr:sp macro="" textlink="">
      <xdr:nvSpPr>
        <xdr:cNvPr id="138" name="円/楕円 137"/>
        <xdr:cNvSpPr/>
      </xdr:nvSpPr>
      <xdr:spPr>
        <a:xfrm>
          <a:off x="3746500" y="95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47515</xdr:rowOff>
    </xdr:from>
    <xdr:ext cx="534377" cy="259045"/>
    <xdr:sp macro="" textlink="">
      <xdr:nvSpPr>
        <xdr:cNvPr id="139" name="テキスト ボックス 138"/>
        <xdr:cNvSpPr txBox="1"/>
      </xdr:nvSpPr>
      <xdr:spPr>
        <a:xfrm>
          <a:off x="3530111" y="96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29045</xdr:rowOff>
    </xdr:from>
    <xdr:to>
      <xdr:col>4</xdr:col>
      <xdr:colOff>206375</xdr:colOff>
      <xdr:row>56</xdr:row>
      <xdr:rowOff>130645</xdr:rowOff>
    </xdr:to>
    <xdr:sp macro="" textlink="">
      <xdr:nvSpPr>
        <xdr:cNvPr id="140" name="円/楕円 139"/>
        <xdr:cNvSpPr/>
      </xdr:nvSpPr>
      <xdr:spPr>
        <a:xfrm>
          <a:off x="2857500" y="96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121772</xdr:rowOff>
    </xdr:from>
    <xdr:ext cx="534377" cy="259045"/>
    <xdr:sp macro="" textlink="">
      <xdr:nvSpPr>
        <xdr:cNvPr id="141" name="テキスト ボックス 140"/>
        <xdr:cNvSpPr txBox="1"/>
      </xdr:nvSpPr>
      <xdr:spPr>
        <a:xfrm>
          <a:off x="2641111" y="97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81185</xdr:rowOff>
    </xdr:from>
    <xdr:to>
      <xdr:col>3</xdr:col>
      <xdr:colOff>3175</xdr:colOff>
      <xdr:row>57</xdr:row>
      <xdr:rowOff>11335</xdr:rowOff>
    </xdr:to>
    <xdr:sp macro="" textlink="">
      <xdr:nvSpPr>
        <xdr:cNvPr id="142" name="円/楕円 141"/>
        <xdr:cNvSpPr/>
      </xdr:nvSpPr>
      <xdr:spPr>
        <a:xfrm>
          <a:off x="19685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2462</xdr:rowOff>
    </xdr:from>
    <xdr:ext cx="534377" cy="259045"/>
    <xdr:sp macro="" textlink="">
      <xdr:nvSpPr>
        <xdr:cNvPr id="143" name="テキスト ボックス 142"/>
        <xdr:cNvSpPr txBox="1"/>
      </xdr:nvSpPr>
      <xdr:spPr>
        <a:xfrm>
          <a:off x="1752111" y="97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142697</xdr:rowOff>
    </xdr:from>
    <xdr:to>
      <xdr:col>1</xdr:col>
      <xdr:colOff>485775</xdr:colOff>
      <xdr:row>56</xdr:row>
      <xdr:rowOff>72847</xdr:rowOff>
    </xdr:to>
    <xdr:sp macro="" textlink="">
      <xdr:nvSpPr>
        <xdr:cNvPr id="144" name="円/楕円 143"/>
        <xdr:cNvSpPr/>
      </xdr:nvSpPr>
      <xdr:spPr>
        <a:xfrm>
          <a:off x="1079500" y="95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89374</xdr:rowOff>
    </xdr:from>
    <xdr:ext cx="534377" cy="259045"/>
    <xdr:sp macro="" textlink="">
      <xdr:nvSpPr>
        <xdr:cNvPr id="145" name="テキスト ボックス 144"/>
        <xdr:cNvSpPr txBox="1"/>
      </xdr:nvSpPr>
      <xdr:spPr>
        <a:xfrm>
          <a:off x="863111" y="93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3" name="テキスト ボックス 162"/>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112903</xdr:rowOff>
    </xdr:from>
    <xdr:to>
      <xdr:col>6</xdr:col>
      <xdr:colOff>510540</xdr:colOff>
      <xdr:row>78</xdr:row>
      <xdr:rowOff>161417</xdr:rowOff>
    </xdr:to>
    <xdr:cxnSp macro="">
      <xdr:nvCxnSpPr>
        <xdr:cNvPr id="169" name="直線コネクタ 168"/>
        <xdr:cNvCxnSpPr/>
      </xdr:nvCxnSpPr>
      <xdr:spPr>
        <a:xfrm flipV="1">
          <a:off x="4633595" y="12285853"/>
          <a:ext cx="1270" cy="12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165244</xdr:rowOff>
    </xdr:from>
    <xdr:ext cx="378565" cy="259045"/>
    <xdr:sp macro="" textlink="">
      <xdr:nvSpPr>
        <xdr:cNvPr id="170" name="維持補修費最小値テキスト"/>
        <xdr:cNvSpPr txBox="1"/>
      </xdr:nvSpPr>
      <xdr:spPr>
        <a:xfrm>
          <a:off x="4686300" y="13538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78</xdr:row>
      <xdr:rowOff>161417</xdr:rowOff>
    </xdr:from>
    <xdr:to>
      <xdr:col>6</xdr:col>
      <xdr:colOff>600075</xdr:colOff>
      <xdr:row>78</xdr:row>
      <xdr:rowOff>161417</xdr:rowOff>
    </xdr:to>
    <xdr:cxnSp macro="">
      <xdr:nvCxnSpPr>
        <xdr:cNvPr id="171" name="直線コネクタ 170"/>
        <xdr:cNvCxnSpPr/>
      </xdr:nvCxnSpPr>
      <xdr:spPr>
        <a:xfrm>
          <a:off x="4546600" y="1353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59580</xdr:rowOff>
    </xdr:from>
    <xdr:ext cx="534377" cy="259045"/>
    <xdr:sp macro="" textlink="">
      <xdr:nvSpPr>
        <xdr:cNvPr id="172" name="維持補修費最大値テキスト"/>
        <xdr:cNvSpPr txBox="1"/>
      </xdr:nvSpPr>
      <xdr:spPr>
        <a:xfrm>
          <a:off x="4686300" y="1206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71</xdr:row>
      <xdr:rowOff>112903</xdr:rowOff>
    </xdr:from>
    <xdr:to>
      <xdr:col>6</xdr:col>
      <xdr:colOff>600075</xdr:colOff>
      <xdr:row>71</xdr:row>
      <xdr:rowOff>112903</xdr:rowOff>
    </xdr:to>
    <xdr:cxnSp macro="">
      <xdr:nvCxnSpPr>
        <xdr:cNvPr id="173" name="直線コネクタ 172"/>
        <xdr:cNvCxnSpPr/>
      </xdr:nvCxnSpPr>
      <xdr:spPr>
        <a:xfrm>
          <a:off x="4546600" y="1228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25019</xdr:rowOff>
    </xdr:from>
    <xdr:to>
      <xdr:col>6</xdr:col>
      <xdr:colOff>511175</xdr:colOff>
      <xdr:row>72</xdr:row>
      <xdr:rowOff>34925</xdr:rowOff>
    </xdr:to>
    <xdr:cxnSp macro="">
      <xdr:nvCxnSpPr>
        <xdr:cNvPr id="174" name="直線コネクタ 173"/>
        <xdr:cNvCxnSpPr/>
      </xdr:nvCxnSpPr>
      <xdr:spPr>
        <a:xfrm>
          <a:off x="3797300" y="1236941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652</xdr:rowOff>
    </xdr:from>
    <xdr:ext cx="469744" cy="259045"/>
    <xdr:sp macro="" textlink="">
      <xdr:nvSpPr>
        <xdr:cNvPr id="175" name="維持補修費平均値テキスト"/>
        <xdr:cNvSpPr txBox="1"/>
      </xdr:nvSpPr>
      <xdr:spPr>
        <a:xfrm>
          <a:off x="4686300" y="1303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22225</xdr:rowOff>
    </xdr:from>
    <xdr:to>
      <xdr:col>6</xdr:col>
      <xdr:colOff>561975</xdr:colOff>
      <xdr:row>76</xdr:row>
      <xdr:rowOff>123825</xdr:rowOff>
    </xdr:to>
    <xdr:sp macro="" textlink="">
      <xdr:nvSpPr>
        <xdr:cNvPr id="176" name="フローチャート : 判断 175"/>
        <xdr:cNvSpPr/>
      </xdr:nvSpPr>
      <xdr:spPr>
        <a:xfrm>
          <a:off x="4584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25019</xdr:rowOff>
    </xdr:from>
    <xdr:to>
      <xdr:col>5</xdr:col>
      <xdr:colOff>358775</xdr:colOff>
      <xdr:row>74</xdr:row>
      <xdr:rowOff>120904</xdr:rowOff>
    </xdr:to>
    <xdr:cxnSp macro="">
      <xdr:nvCxnSpPr>
        <xdr:cNvPr id="177" name="直線コネクタ 176"/>
        <xdr:cNvCxnSpPr/>
      </xdr:nvCxnSpPr>
      <xdr:spPr>
        <a:xfrm flipV="1">
          <a:off x="2908300" y="12369419"/>
          <a:ext cx="889000" cy="4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3811</xdr:rowOff>
    </xdr:from>
    <xdr:to>
      <xdr:col>5</xdr:col>
      <xdr:colOff>409575</xdr:colOff>
      <xdr:row>76</xdr:row>
      <xdr:rowOff>105411</xdr:rowOff>
    </xdr:to>
    <xdr:sp macro="" textlink="">
      <xdr:nvSpPr>
        <xdr:cNvPr id="178" name="フローチャート : 判断 177"/>
        <xdr:cNvSpPr/>
      </xdr:nvSpPr>
      <xdr:spPr>
        <a:xfrm>
          <a:off x="3746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96538</xdr:rowOff>
    </xdr:from>
    <xdr:ext cx="469744" cy="259045"/>
    <xdr:sp macro="" textlink="">
      <xdr:nvSpPr>
        <xdr:cNvPr id="179" name="テキスト ボックス 178"/>
        <xdr:cNvSpPr txBox="1"/>
      </xdr:nvSpPr>
      <xdr:spPr>
        <a:xfrm>
          <a:off x="3562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3810</xdr:rowOff>
    </xdr:from>
    <xdr:to>
      <xdr:col>4</xdr:col>
      <xdr:colOff>155575</xdr:colOff>
      <xdr:row>74</xdr:row>
      <xdr:rowOff>120904</xdr:rowOff>
    </xdr:to>
    <xdr:cxnSp macro="">
      <xdr:nvCxnSpPr>
        <xdr:cNvPr id="180" name="直線コネクタ 179"/>
        <xdr:cNvCxnSpPr/>
      </xdr:nvCxnSpPr>
      <xdr:spPr>
        <a:xfrm>
          <a:off x="2019300" y="12519660"/>
          <a:ext cx="889000" cy="2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32258</xdr:rowOff>
    </xdr:from>
    <xdr:to>
      <xdr:col>4</xdr:col>
      <xdr:colOff>206375</xdr:colOff>
      <xdr:row>76</xdr:row>
      <xdr:rowOff>133858</xdr:rowOff>
    </xdr:to>
    <xdr:sp macro="" textlink="">
      <xdr:nvSpPr>
        <xdr:cNvPr id="181" name="フローチャート : 判断 180"/>
        <xdr:cNvSpPr/>
      </xdr:nvSpPr>
      <xdr:spPr>
        <a:xfrm>
          <a:off x="2857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124985</xdr:rowOff>
    </xdr:from>
    <xdr:ext cx="469744" cy="259045"/>
    <xdr:sp macro="" textlink="">
      <xdr:nvSpPr>
        <xdr:cNvPr id="182" name="テキスト ボックス 181"/>
        <xdr:cNvSpPr txBox="1"/>
      </xdr:nvSpPr>
      <xdr:spPr>
        <a:xfrm>
          <a:off x="2673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73533</xdr:rowOff>
    </xdr:from>
    <xdr:to>
      <xdr:col>2</xdr:col>
      <xdr:colOff>638175</xdr:colOff>
      <xdr:row>73</xdr:row>
      <xdr:rowOff>3810</xdr:rowOff>
    </xdr:to>
    <xdr:cxnSp macro="">
      <xdr:nvCxnSpPr>
        <xdr:cNvPr id="183" name="直線コネクタ 182"/>
        <xdr:cNvCxnSpPr/>
      </xdr:nvCxnSpPr>
      <xdr:spPr>
        <a:xfrm>
          <a:off x="1130300" y="12075033"/>
          <a:ext cx="8890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26163</xdr:rowOff>
    </xdr:from>
    <xdr:to>
      <xdr:col>3</xdr:col>
      <xdr:colOff>3175</xdr:colOff>
      <xdr:row>76</xdr:row>
      <xdr:rowOff>127763</xdr:rowOff>
    </xdr:to>
    <xdr:sp macro="" textlink="">
      <xdr:nvSpPr>
        <xdr:cNvPr id="184" name="フローチャート : 判断 183"/>
        <xdr:cNvSpPr/>
      </xdr:nvSpPr>
      <xdr:spPr>
        <a:xfrm>
          <a:off x="1968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118890</xdr:rowOff>
    </xdr:from>
    <xdr:ext cx="469744" cy="259045"/>
    <xdr:sp macro="" textlink="">
      <xdr:nvSpPr>
        <xdr:cNvPr id="185" name="テキスト ボックス 184"/>
        <xdr:cNvSpPr txBox="1"/>
      </xdr:nvSpPr>
      <xdr:spPr>
        <a:xfrm>
          <a:off x="1784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24637</xdr:rowOff>
    </xdr:from>
    <xdr:to>
      <xdr:col>1</xdr:col>
      <xdr:colOff>485775</xdr:colOff>
      <xdr:row>76</xdr:row>
      <xdr:rowOff>126237</xdr:rowOff>
    </xdr:to>
    <xdr:sp macro="" textlink="">
      <xdr:nvSpPr>
        <xdr:cNvPr id="186" name="フローチャート : 判断 185"/>
        <xdr:cNvSpPr/>
      </xdr:nvSpPr>
      <xdr:spPr>
        <a:xfrm>
          <a:off x="1079500" y="130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117364</xdr:rowOff>
    </xdr:from>
    <xdr:ext cx="469744" cy="259045"/>
    <xdr:sp macro="" textlink="">
      <xdr:nvSpPr>
        <xdr:cNvPr id="187" name="テキスト ボックス 186"/>
        <xdr:cNvSpPr txBox="1"/>
      </xdr:nvSpPr>
      <xdr:spPr>
        <a:xfrm>
          <a:off x="895427"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155575</xdr:rowOff>
    </xdr:from>
    <xdr:to>
      <xdr:col>6</xdr:col>
      <xdr:colOff>561975</xdr:colOff>
      <xdr:row>72</xdr:row>
      <xdr:rowOff>85725</xdr:rowOff>
    </xdr:to>
    <xdr:sp macro="" textlink="">
      <xdr:nvSpPr>
        <xdr:cNvPr id="193" name="円/楕円 192"/>
        <xdr:cNvSpPr/>
      </xdr:nvSpPr>
      <xdr:spPr>
        <a:xfrm>
          <a:off x="4584700" y="123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70502</xdr:rowOff>
    </xdr:from>
    <xdr:ext cx="469744" cy="259045"/>
    <xdr:sp macro="" textlink="">
      <xdr:nvSpPr>
        <xdr:cNvPr id="194" name="維持補修費該当値テキスト"/>
        <xdr:cNvSpPr txBox="1"/>
      </xdr:nvSpPr>
      <xdr:spPr>
        <a:xfrm>
          <a:off x="4686300" y="122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145669</xdr:rowOff>
    </xdr:from>
    <xdr:to>
      <xdr:col>5</xdr:col>
      <xdr:colOff>409575</xdr:colOff>
      <xdr:row>72</xdr:row>
      <xdr:rowOff>75819</xdr:rowOff>
    </xdr:to>
    <xdr:sp macro="" textlink="">
      <xdr:nvSpPr>
        <xdr:cNvPr id="195" name="円/楕円 194"/>
        <xdr:cNvSpPr/>
      </xdr:nvSpPr>
      <xdr:spPr>
        <a:xfrm>
          <a:off x="3746500" y="123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92346</xdr:rowOff>
    </xdr:from>
    <xdr:ext cx="469744" cy="259045"/>
    <xdr:sp macro="" textlink="">
      <xdr:nvSpPr>
        <xdr:cNvPr id="196" name="テキスト ボックス 195"/>
        <xdr:cNvSpPr txBox="1"/>
      </xdr:nvSpPr>
      <xdr:spPr>
        <a:xfrm>
          <a:off x="3562427" y="1209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70104</xdr:rowOff>
    </xdr:from>
    <xdr:to>
      <xdr:col>4</xdr:col>
      <xdr:colOff>206375</xdr:colOff>
      <xdr:row>75</xdr:row>
      <xdr:rowOff>254</xdr:rowOff>
    </xdr:to>
    <xdr:sp macro="" textlink="">
      <xdr:nvSpPr>
        <xdr:cNvPr id="197" name="円/楕円 196"/>
        <xdr:cNvSpPr/>
      </xdr:nvSpPr>
      <xdr:spPr>
        <a:xfrm>
          <a:off x="2857500" y="127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16781</xdr:rowOff>
    </xdr:from>
    <xdr:ext cx="469744" cy="259045"/>
    <xdr:sp macro="" textlink="">
      <xdr:nvSpPr>
        <xdr:cNvPr id="198" name="テキスト ボックス 197"/>
        <xdr:cNvSpPr txBox="1"/>
      </xdr:nvSpPr>
      <xdr:spPr>
        <a:xfrm>
          <a:off x="2673427" y="125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124460</xdr:rowOff>
    </xdr:from>
    <xdr:to>
      <xdr:col>3</xdr:col>
      <xdr:colOff>3175</xdr:colOff>
      <xdr:row>73</xdr:row>
      <xdr:rowOff>54610</xdr:rowOff>
    </xdr:to>
    <xdr:sp macro="" textlink="">
      <xdr:nvSpPr>
        <xdr:cNvPr id="199" name="円/楕円 198"/>
        <xdr:cNvSpPr/>
      </xdr:nvSpPr>
      <xdr:spPr>
        <a:xfrm>
          <a:off x="1968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71137</xdr:rowOff>
    </xdr:from>
    <xdr:ext cx="469744" cy="259045"/>
    <xdr:sp macro="" textlink="">
      <xdr:nvSpPr>
        <xdr:cNvPr id="200" name="テキスト ボックス 199"/>
        <xdr:cNvSpPr txBox="1"/>
      </xdr:nvSpPr>
      <xdr:spPr>
        <a:xfrm>
          <a:off x="1784427" y="1224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22733</xdr:rowOff>
    </xdr:from>
    <xdr:to>
      <xdr:col>1</xdr:col>
      <xdr:colOff>485775</xdr:colOff>
      <xdr:row>70</xdr:row>
      <xdr:rowOff>124333</xdr:rowOff>
    </xdr:to>
    <xdr:sp macro="" textlink="">
      <xdr:nvSpPr>
        <xdr:cNvPr id="201" name="円/楕円 200"/>
        <xdr:cNvSpPr/>
      </xdr:nvSpPr>
      <xdr:spPr>
        <a:xfrm>
          <a:off x="1079500" y="12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140860</xdr:rowOff>
    </xdr:from>
    <xdr:ext cx="534377" cy="259045"/>
    <xdr:sp macro="" textlink="">
      <xdr:nvSpPr>
        <xdr:cNvPr id="202" name="テキスト ボックス 201"/>
        <xdr:cNvSpPr txBox="1"/>
      </xdr:nvSpPr>
      <xdr:spPr>
        <a:xfrm>
          <a:off x="863111" y="117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7" name="直線コネクタ 226"/>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28"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29" name="直線コネクタ 228"/>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0"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1" name="直線コネクタ 230"/>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76512</xdr:rowOff>
    </xdr:from>
    <xdr:to>
      <xdr:col>6</xdr:col>
      <xdr:colOff>511175</xdr:colOff>
      <xdr:row>95</xdr:row>
      <xdr:rowOff>91199</xdr:rowOff>
    </xdr:to>
    <xdr:cxnSp macro="">
      <xdr:nvCxnSpPr>
        <xdr:cNvPr id="232" name="直線コネクタ 231"/>
        <xdr:cNvCxnSpPr/>
      </xdr:nvCxnSpPr>
      <xdr:spPr>
        <a:xfrm flipV="1">
          <a:off x="3797300" y="16364262"/>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3"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4" name="フローチャート : 判断 233"/>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91199</xdr:rowOff>
    </xdr:from>
    <xdr:to>
      <xdr:col>5</xdr:col>
      <xdr:colOff>358775</xdr:colOff>
      <xdr:row>96</xdr:row>
      <xdr:rowOff>18047</xdr:rowOff>
    </xdr:to>
    <xdr:cxnSp macro="">
      <xdr:nvCxnSpPr>
        <xdr:cNvPr id="235" name="直線コネクタ 234"/>
        <xdr:cNvCxnSpPr/>
      </xdr:nvCxnSpPr>
      <xdr:spPr>
        <a:xfrm flipV="1">
          <a:off x="2908300" y="1637894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145117</xdr:rowOff>
    </xdr:from>
    <xdr:to>
      <xdr:col>5</xdr:col>
      <xdr:colOff>409575</xdr:colOff>
      <xdr:row>94</xdr:row>
      <xdr:rowOff>75267</xdr:rowOff>
    </xdr:to>
    <xdr:sp macro="" textlink="">
      <xdr:nvSpPr>
        <xdr:cNvPr id="236" name="フローチャート : 判断 235"/>
        <xdr:cNvSpPr/>
      </xdr:nvSpPr>
      <xdr:spPr>
        <a:xfrm>
          <a:off x="3746500" y="1608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91794</xdr:rowOff>
    </xdr:from>
    <xdr:ext cx="534377" cy="259045"/>
    <xdr:sp macro="" textlink="">
      <xdr:nvSpPr>
        <xdr:cNvPr id="237" name="テキスト ボックス 236"/>
        <xdr:cNvSpPr txBox="1"/>
      </xdr:nvSpPr>
      <xdr:spPr>
        <a:xfrm>
          <a:off x="3530111" y="1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18047</xdr:rowOff>
    </xdr:from>
    <xdr:to>
      <xdr:col>4</xdr:col>
      <xdr:colOff>155575</xdr:colOff>
      <xdr:row>96</xdr:row>
      <xdr:rowOff>64243</xdr:rowOff>
    </xdr:to>
    <xdr:cxnSp macro="">
      <xdr:nvCxnSpPr>
        <xdr:cNvPr id="238" name="直線コネクタ 237"/>
        <xdr:cNvCxnSpPr/>
      </xdr:nvCxnSpPr>
      <xdr:spPr>
        <a:xfrm flipV="1">
          <a:off x="2019300" y="16477247"/>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87567</xdr:rowOff>
    </xdr:from>
    <xdr:to>
      <xdr:col>4</xdr:col>
      <xdr:colOff>206375</xdr:colOff>
      <xdr:row>95</xdr:row>
      <xdr:rowOff>17717</xdr:rowOff>
    </xdr:to>
    <xdr:sp macro="" textlink="">
      <xdr:nvSpPr>
        <xdr:cNvPr id="239" name="フローチャート : 判断 238"/>
        <xdr:cNvSpPr/>
      </xdr:nvSpPr>
      <xdr:spPr>
        <a:xfrm>
          <a:off x="2857500" y="162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34244</xdr:rowOff>
    </xdr:from>
    <xdr:ext cx="534377" cy="259045"/>
    <xdr:sp macro="" textlink="">
      <xdr:nvSpPr>
        <xdr:cNvPr id="240" name="テキスト ボックス 239"/>
        <xdr:cNvSpPr txBox="1"/>
      </xdr:nvSpPr>
      <xdr:spPr>
        <a:xfrm>
          <a:off x="2641111" y="15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64243</xdr:rowOff>
    </xdr:from>
    <xdr:to>
      <xdr:col>2</xdr:col>
      <xdr:colOff>638175</xdr:colOff>
      <xdr:row>96</xdr:row>
      <xdr:rowOff>68529</xdr:rowOff>
    </xdr:to>
    <xdr:cxnSp macro="">
      <xdr:nvCxnSpPr>
        <xdr:cNvPr id="241" name="直線コネクタ 240"/>
        <xdr:cNvCxnSpPr/>
      </xdr:nvCxnSpPr>
      <xdr:spPr>
        <a:xfrm flipV="1">
          <a:off x="1130300" y="1652344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101873</xdr:rowOff>
    </xdr:from>
    <xdr:to>
      <xdr:col>3</xdr:col>
      <xdr:colOff>3175</xdr:colOff>
      <xdr:row>95</xdr:row>
      <xdr:rowOff>32023</xdr:rowOff>
    </xdr:to>
    <xdr:sp macro="" textlink="">
      <xdr:nvSpPr>
        <xdr:cNvPr id="242" name="フローチャート : 判断 241"/>
        <xdr:cNvSpPr/>
      </xdr:nvSpPr>
      <xdr:spPr>
        <a:xfrm>
          <a:off x="1968500" y="162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48550</xdr:rowOff>
    </xdr:from>
    <xdr:ext cx="534377" cy="259045"/>
    <xdr:sp macro="" textlink="">
      <xdr:nvSpPr>
        <xdr:cNvPr id="243" name="テキスト ボックス 242"/>
        <xdr:cNvSpPr txBox="1"/>
      </xdr:nvSpPr>
      <xdr:spPr>
        <a:xfrm>
          <a:off x="1752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136773</xdr:rowOff>
    </xdr:from>
    <xdr:to>
      <xdr:col>1</xdr:col>
      <xdr:colOff>485775</xdr:colOff>
      <xdr:row>95</xdr:row>
      <xdr:rowOff>66923</xdr:rowOff>
    </xdr:to>
    <xdr:sp macro="" textlink="">
      <xdr:nvSpPr>
        <xdr:cNvPr id="244" name="フローチャート : 判断 243"/>
        <xdr:cNvSpPr/>
      </xdr:nvSpPr>
      <xdr:spPr>
        <a:xfrm>
          <a:off x="1079500" y="16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83450</xdr:rowOff>
    </xdr:from>
    <xdr:ext cx="534377" cy="259045"/>
    <xdr:sp macro="" textlink="">
      <xdr:nvSpPr>
        <xdr:cNvPr id="245" name="テキスト ボックス 244"/>
        <xdr:cNvSpPr txBox="1"/>
      </xdr:nvSpPr>
      <xdr:spPr>
        <a:xfrm>
          <a:off x="863111" y="16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25712</xdr:rowOff>
    </xdr:from>
    <xdr:to>
      <xdr:col>6</xdr:col>
      <xdr:colOff>561975</xdr:colOff>
      <xdr:row>95</xdr:row>
      <xdr:rowOff>127312</xdr:rowOff>
    </xdr:to>
    <xdr:sp macro="" textlink="">
      <xdr:nvSpPr>
        <xdr:cNvPr id="251" name="円/楕円 250"/>
        <xdr:cNvSpPr/>
      </xdr:nvSpPr>
      <xdr:spPr>
        <a:xfrm>
          <a:off x="4584700" y="163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48589</xdr:rowOff>
    </xdr:from>
    <xdr:ext cx="534377" cy="259045"/>
    <xdr:sp macro="" textlink="">
      <xdr:nvSpPr>
        <xdr:cNvPr id="252" name="扶助費該当値テキスト"/>
        <xdr:cNvSpPr txBox="1"/>
      </xdr:nvSpPr>
      <xdr:spPr>
        <a:xfrm>
          <a:off x="4686300" y="161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40399</xdr:rowOff>
    </xdr:from>
    <xdr:to>
      <xdr:col>5</xdr:col>
      <xdr:colOff>409575</xdr:colOff>
      <xdr:row>95</xdr:row>
      <xdr:rowOff>141999</xdr:rowOff>
    </xdr:to>
    <xdr:sp macro="" textlink="">
      <xdr:nvSpPr>
        <xdr:cNvPr id="253" name="円/楕円 252"/>
        <xdr:cNvSpPr/>
      </xdr:nvSpPr>
      <xdr:spPr>
        <a:xfrm>
          <a:off x="3746500" y="163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133126</xdr:rowOff>
    </xdr:from>
    <xdr:ext cx="534377" cy="259045"/>
    <xdr:sp macro="" textlink="">
      <xdr:nvSpPr>
        <xdr:cNvPr id="254" name="テキスト ボックス 253"/>
        <xdr:cNvSpPr txBox="1"/>
      </xdr:nvSpPr>
      <xdr:spPr>
        <a:xfrm>
          <a:off x="3530111" y="164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138697</xdr:rowOff>
    </xdr:from>
    <xdr:to>
      <xdr:col>4</xdr:col>
      <xdr:colOff>206375</xdr:colOff>
      <xdr:row>96</xdr:row>
      <xdr:rowOff>68847</xdr:rowOff>
    </xdr:to>
    <xdr:sp macro="" textlink="">
      <xdr:nvSpPr>
        <xdr:cNvPr id="255" name="円/楕円 254"/>
        <xdr:cNvSpPr/>
      </xdr:nvSpPr>
      <xdr:spPr>
        <a:xfrm>
          <a:off x="2857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59974</xdr:rowOff>
    </xdr:from>
    <xdr:ext cx="534377" cy="259045"/>
    <xdr:sp macro="" textlink="">
      <xdr:nvSpPr>
        <xdr:cNvPr id="256" name="テキスト ボックス 255"/>
        <xdr:cNvSpPr txBox="1"/>
      </xdr:nvSpPr>
      <xdr:spPr>
        <a:xfrm>
          <a:off x="2641111"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13443</xdr:rowOff>
    </xdr:from>
    <xdr:to>
      <xdr:col>3</xdr:col>
      <xdr:colOff>3175</xdr:colOff>
      <xdr:row>96</xdr:row>
      <xdr:rowOff>115043</xdr:rowOff>
    </xdr:to>
    <xdr:sp macro="" textlink="">
      <xdr:nvSpPr>
        <xdr:cNvPr id="257" name="円/楕円 256"/>
        <xdr:cNvSpPr/>
      </xdr:nvSpPr>
      <xdr:spPr>
        <a:xfrm>
          <a:off x="1968500" y="164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106170</xdr:rowOff>
    </xdr:from>
    <xdr:ext cx="534377" cy="259045"/>
    <xdr:sp macro="" textlink="">
      <xdr:nvSpPr>
        <xdr:cNvPr id="258" name="テキスト ボックス 257"/>
        <xdr:cNvSpPr txBox="1"/>
      </xdr:nvSpPr>
      <xdr:spPr>
        <a:xfrm>
          <a:off x="1752111" y="1656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17729</xdr:rowOff>
    </xdr:from>
    <xdr:to>
      <xdr:col>1</xdr:col>
      <xdr:colOff>485775</xdr:colOff>
      <xdr:row>96</xdr:row>
      <xdr:rowOff>119329</xdr:rowOff>
    </xdr:to>
    <xdr:sp macro="" textlink="">
      <xdr:nvSpPr>
        <xdr:cNvPr id="259" name="円/楕円 258"/>
        <xdr:cNvSpPr/>
      </xdr:nvSpPr>
      <xdr:spPr>
        <a:xfrm>
          <a:off x="10795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110456</xdr:rowOff>
    </xdr:from>
    <xdr:ext cx="534377" cy="259045"/>
    <xdr:sp macro="" textlink="">
      <xdr:nvSpPr>
        <xdr:cNvPr id="260" name="テキスト ボックス 259"/>
        <xdr:cNvSpPr txBox="1"/>
      </xdr:nvSpPr>
      <xdr:spPr>
        <a:xfrm>
          <a:off x="863111" y="165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4" name="直線コネクタ 283"/>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5"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6" name="直線コネクタ 285"/>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7"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88" name="直線コネクタ 287"/>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84125</xdr:rowOff>
    </xdr:from>
    <xdr:to>
      <xdr:col>15</xdr:col>
      <xdr:colOff>180975</xdr:colOff>
      <xdr:row>37</xdr:row>
      <xdr:rowOff>115265</xdr:rowOff>
    </xdr:to>
    <xdr:cxnSp macro="">
      <xdr:nvCxnSpPr>
        <xdr:cNvPr id="289" name="直線コネクタ 288"/>
        <xdr:cNvCxnSpPr/>
      </xdr:nvCxnSpPr>
      <xdr:spPr>
        <a:xfrm flipV="1">
          <a:off x="9639300" y="6427775"/>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0"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1" name="フローチャート : 判断 290"/>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115265</xdr:rowOff>
    </xdr:from>
    <xdr:to>
      <xdr:col>14</xdr:col>
      <xdr:colOff>28575</xdr:colOff>
      <xdr:row>37</xdr:row>
      <xdr:rowOff>148717</xdr:rowOff>
    </xdr:to>
    <xdr:cxnSp macro="">
      <xdr:nvCxnSpPr>
        <xdr:cNvPr id="292" name="直線コネクタ 291"/>
        <xdr:cNvCxnSpPr/>
      </xdr:nvCxnSpPr>
      <xdr:spPr>
        <a:xfrm flipV="1">
          <a:off x="8750300" y="645891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148717</xdr:rowOff>
    </xdr:from>
    <xdr:to>
      <xdr:col>12</xdr:col>
      <xdr:colOff>511175</xdr:colOff>
      <xdr:row>38</xdr:row>
      <xdr:rowOff>16942</xdr:rowOff>
    </xdr:to>
    <xdr:cxnSp macro="">
      <xdr:nvCxnSpPr>
        <xdr:cNvPr id="295" name="直線コネクタ 294"/>
        <xdr:cNvCxnSpPr/>
      </xdr:nvCxnSpPr>
      <xdr:spPr>
        <a:xfrm flipV="1">
          <a:off x="7861300" y="6492367"/>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146406</xdr:rowOff>
    </xdr:from>
    <xdr:to>
      <xdr:col>11</xdr:col>
      <xdr:colOff>307975</xdr:colOff>
      <xdr:row>38</xdr:row>
      <xdr:rowOff>16942</xdr:rowOff>
    </xdr:to>
    <xdr:cxnSp macro="">
      <xdr:nvCxnSpPr>
        <xdr:cNvPr id="298" name="直線コネクタ 297"/>
        <xdr:cNvCxnSpPr/>
      </xdr:nvCxnSpPr>
      <xdr:spPr>
        <a:xfrm>
          <a:off x="6972300" y="6490056"/>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33325</xdr:rowOff>
    </xdr:from>
    <xdr:to>
      <xdr:col>15</xdr:col>
      <xdr:colOff>231775</xdr:colOff>
      <xdr:row>37</xdr:row>
      <xdr:rowOff>134925</xdr:rowOff>
    </xdr:to>
    <xdr:sp macro="" textlink="">
      <xdr:nvSpPr>
        <xdr:cNvPr id="308" name="円/楕円 307"/>
        <xdr:cNvSpPr/>
      </xdr:nvSpPr>
      <xdr:spPr>
        <a:xfrm>
          <a:off x="10426700" y="63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119702</xdr:rowOff>
    </xdr:from>
    <xdr:ext cx="534377" cy="259045"/>
    <xdr:sp macro="" textlink="">
      <xdr:nvSpPr>
        <xdr:cNvPr id="309" name="補助費等該当値テキスト"/>
        <xdr:cNvSpPr txBox="1"/>
      </xdr:nvSpPr>
      <xdr:spPr>
        <a:xfrm>
          <a:off x="10528300" y="62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64465</xdr:rowOff>
    </xdr:from>
    <xdr:to>
      <xdr:col>14</xdr:col>
      <xdr:colOff>79375</xdr:colOff>
      <xdr:row>37</xdr:row>
      <xdr:rowOff>166065</xdr:rowOff>
    </xdr:to>
    <xdr:sp macro="" textlink="">
      <xdr:nvSpPr>
        <xdr:cNvPr id="310" name="円/楕円 309"/>
        <xdr:cNvSpPr/>
      </xdr:nvSpPr>
      <xdr:spPr>
        <a:xfrm>
          <a:off x="9588500" y="64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157192</xdr:rowOff>
    </xdr:from>
    <xdr:ext cx="534377" cy="259045"/>
    <xdr:sp macro="" textlink="">
      <xdr:nvSpPr>
        <xdr:cNvPr id="311" name="テキスト ボックス 310"/>
        <xdr:cNvSpPr txBox="1"/>
      </xdr:nvSpPr>
      <xdr:spPr>
        <a:xfrm>
          <a:off x="9372111" y="65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97917</xdr:rowOff>
    </xdr:from>
    <xdr:to>
      <xdr:col>12</xdr:col>
      <xdr:colOff>561975</xdr:colOff>
      <xdr:row>38</xdr:row>
      <xdr:rowOff>28067</xdr:rowOff>
    </xdr:to>
    <xdr:sp macro="" textlink="">
      <xdr:nvSpPr>
        <xdr:cNvPr id="312" name="円/楕円 311"/>
        <xdr:cNvSpPr/>
      </xdr:nvSpPr>
      <xdr:spPr>
        <a:xfrm>
          <a:off x="8699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19194</xdr:rowOff>
    </xdr:from>
    <xdr:ext cx="534377" cy="259045"/>
    <xdr:sp macro="" textlink="">
      <xdr:nvSpPr>
        <xdr:cNvPr id="313" name="テキスト ボックス 312"/>
        <xdr:cNvSpPr txBox="1"/>
      </xdr:nvSpPr>
      <xdr:spPr>
        <a:xfrm>
          <a:off x="8483111" y="6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137592</xdr:rowOff>
    </xdr:from>
    <xdr:to>
      <xdr:col>11</xdr:col>
      <xdr:colOff>358775</xdr:colOff>
      <xdr:row>38</xdr:row>
      <xdr:rowOff>67742</xdr:rowOff>
    </xdr:to>
    <xdr:sp macro="" textlink="">
      <xdr:nvSpPr>
        <xdr:cNvPr id="314" name="円/楕円 313"/>
        <xdr:cNvSpPr/>
      </xdr:nvSpPr>
      <xdr:spPr>
        <a:xfrm>
          <a:off x="7810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58869</xdr:rowOff>
    </xdr:from>
    <xdr:ext cx="534377" cy="259045"/>
    <xdr:sp macro="" textlink="">
      <xdr:nvSpPr>
        <xdr:cNvPr id="315" name="テキスト ボックス 314"/>
        <xdr:cNvSpPr txBox="1"/>
      </xdr:nvSpPr>
      <xdr:spPr>
        <a:xfrm>
          <a:off x="7594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95606</xdr:rowOff>
    </xdr:from>
    <xdr:to>
      <xdr:col>10</xdr:col>
      <xdr:colOff>155575</xdr:colOff>
      <xdr:row>38</xdr:row>
      <xdr:rowOff>25756</xdr:rowOff>
    </xdr:to>
    <xdr:sp macro="" textlink="">
      <xdr:nvSpPr>
        <xdr:cNvPr id="316" name="円/楕円 315"/>
        <xdr:cNvSpPr/>
      </xdr:nvSpPr>
      <xdr:spPr>
        <a:xfrm>
          <a:off x="6921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16883</xdr:rowOff>
    </xdr:from>
    <xdr:ext cx="534377" cy="259045"/>
    <xdr:sp macro="" textlink="">
      <xdr:nvSpPr>
        <xdr:cNvPr id="317" name="テキスト ボックス 316"/>
        <xdr:cNvSpPr txBox="1"/>
      </xdr:nvSpPr>
      <xdr:spPr>
        <a:xfrm>
          <a:off x="6705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3" name="直線コネクタ 342"/>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4"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5" name="直線コネクタ 344"/>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6"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7" name="直線コネクタ 346"/>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15897</xdr:rowOff>
    </xdr:from>
    <xdr:to>
      <xdr:col>15</xdr:col>
      <xdr:colOff>180975</xdr:colOff>
      <xdr:row>54</xdr:row>
      <xdr:rowOff>35132</xdr:rowOff>
    </xdr:to>
    <xdr:cxnSp macro="">
      <xdr:nvCxnSpPr>
        <xdr:cNvPr id="348" name="直線コネクタ 347"/>
        <xdr:cNvCxnSpPr/>
      </xdr:nvCxnSpPr>
      <xdr:spPr>
        <a:xfrm>
          <a:off x="9639300" y="9274197"/>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49"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0" name="フローチャート : 判断 349"/>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87743</xdr:rowOff>
    </xdr:from>
    <xdr:to>
      <xdr:col>14</xdr:col>
      <xdr:colOff>28575</xdr:colOff>
      <xdr:row>54</xdr:row>
      <xdr:rowOff>15897</xdr:rowOff>
    </xdr:to>
    <xdr:cxnSp macro="">
      <xdr:nvCxnSpPr>
        <xdr:cNvPr id="351" name="直線コネクタ 350"/>
        <xdr:cNvCxnSpPr/>
      </xdr:nvCxnSpPr>
      <xdr:spPr>
        <a:xfrm>
          <a:off x="8750300" y="9003143"/>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150350</xdr:rowOff>
    </xdr:from>
    <xdr:to>
      <xdr:col>14</xdr:col>
      <xdr:colOff>79375</xdr:colOff>
      <xdr:row>56</xdr:row>
      <xdr:rowOff>80500</xdr:rowOff>
    </xdr:to>
    <xdr:sp macro="" textlink="">
      <xdr:nvSpPr>
        <xdr:cNvPr id="352" name="フローチャート : 判断 351"/>
        <xdr:cNvSpPr/>
      </xdr:nvSpPr>
      <xdr:spPr>
        <a:xfrm>
          <a:off x="9588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71627</xdr:rowOff>
    </xdr:from>
    <xdr:ext cx="534377" cy="259045"/>
    <xdr:sp macro="" textlink="">
      <xdr:nvSpPr>
        <xdr:cNvPr id="353" name="テキスト ボックス 352"/>
        <xdr:cNvSpPr txBox="1"/>
      </xdr:nvSpPr>
      <xdr:spPr>
        <a:xfrm>
          <a:off x="9372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87743</xdr:rowOff>
    </xdr:from>
    <xdr:to>
      <xdr:col>12</xdr:col>
      <xdr:colOff>511175</xdr:colOff>
      <xdr:row>54</xdr:row>
      <xdr:rowOff>678</xdr:rowOff>
    </xdr:to>
    <xdr:cxnSp macro="">
      <xdr:nvCxnSpPr>
        <xdr:cNvPr id="354" name="直線コネクタ 353"/>
        <xdr:cNvCxnSpPr/>
      </xdr:nvCxnSpPr>
      <xdr:spPr>
        <a:xfrm flipV="1">
          <a:off x="7861300" y="9003143"/>
          <a:ext cx="889000" cy="2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8999</xdr:rowOff>
    </xdr:from>
    <xdr:to>
      <xdr:col>12</xdr:col>
      <xdr:colOff>561975</xdr:colOff>
      <xdr:row>56</xdr:row>
      <xdr:rowOff>110599</xdr:rowOff>
    </xdr:to>
    <xdr:sp macro="" textlink="">
      <xdr:nvSpPr>
        <xdr:cNvPr id="355" name="フローチャート : 判断 354"/>
        <xdr:cNvSpPr/>
      </xdr:nvSpPr>
      <xdr:spPr>
        <a:xfrm>
          <a:off x="8699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101726</xdr:rowOff>
    </xdr:from>
    <xdr:ext cx="534377" cy="259045"/>
    <xdr:sp macro="" textlink="">
      <xdr:nvSpPr>
        <xdr:cNvPr id="356" name="テキスト ボックス 355"/>
        <xdr:cNvSpPr txBox="1"/>
      </xdr:nvSpPr>
      <xdr:spPr>
        <a:xfrm>
          <a:off x="8483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53213</xdr:rowOff>
    </xdr:from>
    <xdr:to>
      <xdr:col>11</xdr:col>
      <xdr:colOff>307975</xdr:colOff>
      <xdr:row>54</xdr:row>
      <xdr:rowOff>678</xdr:rowOff>
    </xdr:to>
    <xdr:cxnSp macro="">
      <xdr:nvCxnSpPr>
        <xdr:cNvPr id="357" name="直線コネクタ 356"/>
        <xdr:cNvCxnSpPr/>
      </xdr:nvCxnSpPr>
      <xdr:spPr>
        <a:xfrm>
          <a:off x="6972300" y="8797163"/>
          <a:ext cx="889000" cy="46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88976</xdr:rowOff>
    </xdr:from>
    <xdr:to>
      <xdr:col>11</xdr:col>
      <xdr:colOff>358775</xdr:colOff>
      <xdr:row>57</xdr:row>
      <xdr:rowOff>19126</xdr:rowOff>
    </xdr:to>
    <xdr:sp macro="" textlink="">
      <xdr:nvSpPr>
        <xdr:cNvPr id="358" name="フローチャート : 判断 357"/>
        <xdr:cNvSpPr/>
      </xdr:nvSpPr>
      <xdr:spPr>
        <a:xfrm>
          <a:off x="7810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10253</xdr:rowOff>
    </xdr:from>
    <xdr:ext cx="534377" cy="259045"/>
    <xdr:sp macro="" textlink="">
      <xdr:nvSpPr>
        <xdr:cNvPr id="359" name="テキスト ボックス 358"/>
        <xdr:cNvSpPr txBox="1"/>
      </xdr:nvSpPr>
      <xdr:spPr>
        <a:xfrm>
          <a:off x="7594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111401</xdr:rowOff>
    </xdr:from>
    <xdr:to>
      <xdr:col>10</xdr:col>
      <xdr:colOff>155575</xdr:colOff>
      <xdr:row>57</xdr:row>
      <xdr:rowOff>41551</xdr:rowOff>
    </xdr:to>
    <xdr:sp macro="" textlink="">
      <xdr:nvSpPr>
        <xdr:cNvPr id="360" name="フローチャート : 判断 359"/>
        <xdr:cNvSpPr/>
      </xdr:nvSpPr>
      <xdr:spPr>
        <a:xfrm>
          <a:off x="6921500" y="971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32678</xdr:rowOff>
    </xdr:from>
    <xdr:ext cx="534377" cy="259045"/>
    <xdr:sp macro="" textlink="">
      <xdr:nvSpPr>
        <xdr:cNvPr id="361" name="テキスト ボックス 360"/>
        <xdr:cNvSpPr txBox="1"/>
      </xdr:nvSpPr>
      <xdr:spPr>
        <a:xfrm>
          <a:off x="6705111" y="98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155782</xdr:rowOff>
    </xdr:from>
    <xdr:to>
      <xdr:col>15</xdr:col>
      <xdr:colOff>231775</xdr:colOff>
      <xdr:row>54</xdr:row>
      <xdr:rowOff>85932</xdr:rowOff>
    </xdr:to>
    <xdr:sp macro="" textlink="">
      <xdr:nvSpPr>
        <xdr:cNvPr id="367" name="円/楕円 366"/>
        <xdr:cNvSpPr/>
      </xdr:nvSpPr>
      <xdr:spPr>
        <a:xfrm>
          <a:off x="10426700" y="92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7209</xdr:rowOff>
    </xdr:from>
    <xdr:ext cx="534377" cy="259045"/>
    <xdr:sp macro="" textlink="">
      <xdr:nvSpPr>
        <xdr:cNvPr id="368" name="普通建設事業費該当値テキスト"/>
        <xdr:cNvSpPr txBox="1"/>
      </xdr:nvSpPr>
      <xdr:spPr>
        <a:xfrm>
          <a:off x="10528300" y="90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136547</xdr:rowOff>
    </xdr:from>
    <xdr:to>
      <xdr:col>14</xdr:col>
      <xdr:colOff>79375</xdr:colOff>
      <xdr:row>54</xdr:row>
      <xdr:rowOff>66697</xdr:rowOff>
    </xdr:to>
    <xdr:sp macro="" textlink="">
      <xdr:nvSpPr>
        <xdr:cNvPr id="369" name="円/楕円 368"/>
        <xdr:cNvSpPr/>
      </xdr:nvSpPr>
      <xdr:spPr>
        <a:xfrm>
          <a:off x="9588500" y="92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83224</xdr:rowOff>
    </xdr:from>
    <xdr:ext cx="534377" cy="259045"/>
    <xdr:sp macro="" textlink="">
      <xdr:nvSpPr>
        <xdr:cNvPr id="370" name="テキスト ボックス 369"/>
        <xdr:cNvSpPr txBox="1"/>
      </xdr:nvSpPr>
      <xdr:spPr>
        <a:xfrm>
          <a:off x="9372111" y="899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36943</xdr:rowOff>
    </xdr:from>
    <xdr:to>
      <xdr:col>12</xdr:col>
      <xdr:colOff>561975</xdr:colOff>
      <xdr:row>52</xdr:row>
      <xdr:rowOff>138543</xdr:rowOff>
    </xdr:to>
    <xdr:sp macro="" textlink="">
      <xdr:nvSpPr>
        <xdr:cNvPr id="371" name="円/楕円 370"/>
        <xdr:cNvSpPr/>
      </xdr:nvSpPr>
      <xdr:spPr>
        <a:xfrm>
          <a:off x="8699500" y="89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155070</xdr:rowOff>
    </xdr:from>
    <xdr:ext cx="599010" cy="259045"/>
    <xdr:sp macro="" textlink="">
      <xdr:nvSpPr>
        <xdr:cNvPr id="372" name="テキスト ボックス 371"/>
        <xdr:cNvSpPr txBox="1"/>
      </xdr:nvSpPr>
      <xdr:spPr>
        <a:xfrm>
          <a:off x="8450794" y="872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121328</xdr:rowOff>
    </xdr:from>
    <xdr:to>
      <xdr:col>11</xdr:col>
      <xdr:colOff>358775</xdr:colOff>
      <xdr:row>54</xdr:row>
      <xdr:rowOff>51478</xdr:rowOff>
    </xdr:to>
    <xdr:sp macro="" textlink="">
      <xdr:nvSpPr>
        <xdr:cNvPr id="373" name="円/楕円 372"/>
        <xdr:cNvSpPr/>
      </xdr:nvSpPr>
      <xdr:spPr>
        <a:xfrm>
          <a:off x="7810500" y="9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68005</xdr:rowOff>
    </xdr:from>
    <xdr:ext cx="534377" cy="259045"/>
    <xdr:sp macro="" textlink="">
      <xdr:nvSpPr>
        <xdr:cNvPr id="374" name="テキスト ボックス 373"/>
        <xdr:cNvSpPr txBox="1"/>
      </xdr:nvSpPr>
      <xdr:spPr>
        <a:xfrm>
          <a:off x="7594111" y="8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2413</xdr:rowOff>
    </xdr:from>
    <xdr:to>
      <xdr:col>10</xdr:col>
      <xdr:colOff>155575</xdr:colOff>
      <xdr:row>51</xdr:row>
      <xdr:rowOff>104013</xdr:rowOff>
    </xdr:to>
    <xdr:sp macro="" textlink="">
      <xdr:nvSpPr>
        <xdr:cNvPr id="375" name="円/楕円 374"/>
        <xdr:cNvSpPr/>
      </xdr:nvSpPr>
      <xdr:spPr>
        <a:xfrm>
          <a:off x="6921500" y="87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120540</xdr:rowOff>
    </xdr:from>
    <xdr:ext cx="599010" cy="259045"/>
    <xdr:sp macro="" textlink="">
      <xdr:nvSpPr>
        <xdr:cNvPr id="376" name="テキスト ボックス 375"/>
        <xdr:cNvSpPr txBox="1"/>
      </xdr:nvSpPr>
      <xdr:spPr>
        <a:xfrm>
          <a:off x="6672794" y="85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2" name="直線コネクタ 401"/>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5"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6" name="直線コネクタ 405"/>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107679</xdr:rowOff>
    </xdr:from>
    <xdr:to>
      <xdr:col>15</xdr:col>
      <xdr:colOff>180975</xdr:colOff>
      <xdr:row>74</xdr:row>
      <xdr:rowOff>27751</xdr:rowOff>
    </xdr:to>
    <xdr:cxnSp macro="">
      <xdr:nvCxnSpPr>
        <xdr:cNvPr id="407" name="直線コネクタ 406"/>
        <xdr:cNvCxnSpPr/>
      </xdr:nvCxnSpPr>
      <xdr:spPr>
        <a:xfrm flipV="1">
          <a:off x="9639300" y="12623529"/>
          <a:ext cx="8382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08"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9" name="フローチャート : 判断 408"/>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43833</xdr:rowOff>
    </xdr:from>
    <xdr:to>
      <xdr:col>14</xdr:col>
      <xdr:colOff>79375</xdr:colOff>
      <xdr:row>77</xdr:row>
      <xdr:rowOff>145433</xdr:rowOff>
    </xdr:to>
    <xdr:sp macro="" textlink="">
      <xdr:nvSpPr>
        <xdr:cNvPr id="410" name="フローチャート : 判断 409"/>
        <xdr:cNvSpPr/>
      </xdr:nvSpPr>
      <xdr:spPr>
        <a:xfrm>
          <a:off x="9588500" y="1324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136560</xdr:rowOff>
    </xdr:from>
    <xdr:ext cx="534377" cy="259045"/>
    <xdr:sp macro="" textlink="">
      <xdr:nvSpPr>
        <xdr:cNvPr id="411" name="テキスト ボックス 410"/>
        <xdr:cNvSpPr txBox="1"/>
      </xdr:nvSpPr>
      <xdr:spPr>
        <a:xfrm>
          <a:off x="9372111" y="133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56879</xdr:rowOff>
    </xdr:from>
    <xdr:to>
      <xdr:col>15</xdr:col>
      <xdr:colOff>231775</xdr:colOff>
      <xdr:row>73</xdr:row>
      <xdr:rowOff>158479</xdr:rowOff>
    </xdr:to>
    <xdr:sp macro="" textlink="">
      <xdr:nvSpPr>
        <xdr:cNvPr id="417" name="円/楕円 416"/>
        <xdr:cNvSpPr/>
      </xdr:nvSpPr>
      <xdr:spPr>
        <a:xfrm>
          <a:off x="10426700" y="125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79756</xdr:rowOff>
    </xdr:from>
    <xdr:ext cx="534377" cy="259045"/>
    <xdr:sp macro="" textlink="">
      <xdr:nvSpPr>
        <xdr:cNvPr id="418" name="普通建設事業費 （ うち新規整備　）該当値テキスト"/>
        <xdr:cNvSpPr txBox="1"/>
      </xdr:nvSpPr>
      <xdr:spPr>
        <a:xfrm>
          <a:off x="10528300" y="1242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148401</xdr:rowOff>
    </xdr:from>
    <xdr:to>
      <xdr:col>14</xdr:col>
      <xdr:colOff>79375</xdr:colOff>
      <xdr:row>74</xdr:row>
      <xdr:rowOff>78551</xdr:rowOff>
    </xdr:to>
    <xdr:sp macro="" textlink="">
      <xdr:nvSpPr>
        <xdr:cNvPr id="419" name="円/楕円 418"/>
        <xdr:cNvSpPr/>
      </xdr:nvSpPr>
      <xdr:spPr>
        <a:xfrm>
          <a:off x="9588500" y="126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95078</xdr:rowOff>
    </xdr:from>
    <xdr:ext cx="534377" cy="259045"/>
    <xdr:sp macro="" textlink="">
      <xdr:nvSpPr>
        <xdr:cNvPr id="420" name="テキスト ボックス 419"/>
        <xdr:cNvSpPr txBox="1"/>
      </xdr:nvSpPr>
      <xdr:spPr>
        <a:xfrm>
          <a:off x="9372111" y="124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6" name="直線コネクタ 445"/>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9"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0" name="直線コネクタ 449"/>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70075</xdr:rowOff>
    </xdr:from>
    <xdr:to>
      <xdr:col>15</xdr:col>
      <xdr:colOff>180975</xdr:colOff>
      <xdr:row>97</xdr:row>
      <xdr:rowOff>154805</xdr:rowOff>
    </xdr:to>
    <xdr:cxnSp macro="">
      <xdr:nvCxnSpPr>
        <xdr:cNvPr id="451" name="直線コネクタ 450"/>
        <xdr:cNvCxnSpPr/>
      </xdr:nvCxnSpPr>
      <xdr:spPr>
        <a:xfrm>
          <a:off x="9639300" y="16700725"/>
          <a:ext cx="838200" cy="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2"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3" name="フローチャート : 判断 452"/>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42070</xdr:rowOff>
    </xdr:from>
    <xdr:to>
      <xdr:col>14</xdr:col>
      <xdr:colOff>79375</xdr:colOff>
      <xdr:row>97</xdr:row>
      <xdr:rowOff>143670</xdr:rowOff>
    </xdr:to>
    <xdr:sp macro="" textlink="">
      <xdr:nvSpPr>
        <xdr:cNvPr id="454" name="フローチャート : 判断 453"/>
        <xdr:cNvSpPr/>
      </xdr:nvSpPr>
      <xdr:spPr>
        <a:xfrm>
          <a:off x="9588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134797</xdr:rowOff>
    </xdr:from>
    <xdr:ext cx="534377" cy="259045"/>
    <xdr:sp macro="" textlink="">
      <xdr:nvSpPr>
        <xdr:cNvPr id="455" name="テキスト ボックス 454"/>
        <xdr:cNvSpPr txBox="1"/>
      </xdr:nvSpPr>
      <xdr:spPr>
        <a:xfrm>
          <a:off x="9372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104005</xdr:rowOff>
    </xdr:from>
    <xdr:to>
      <xdr:col>15</xdr:col>
      <xdr:colOff>231775</xdr:colOff>
      <xdr:row>98</xdr:row>
      <xdr:rowOff>34155</xdr:rowOff>
    </xdr:to>
    <xdr:sp macro="" textlink="">
      <xdr:nvSpPr>
        <xdr:cNvPr id="461" name="円/楕円 460"/>
        <xdr:cNvSpPr/>
      </xdr:nvSpPr>
      <xdr:spPr>
        <a:xfrm>
          <a:off x="10426700" y="167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82432</xdr:rowOff>
    </xdr:from>
    <xdr:ext cx="534377" cy="259045"/>
    <xdr:sp macro="" textlink="">
      <xdr:nvSpPr>
        <xdr:cNvPr id="462" name="普通建設事業費 （ うち更新整備　）該当値テキスト"/>
        <xdr:cNvSpPr txBox="1"/>
      </xdr:nvSpPr>
      <xdr:spPr>
        <a:xfrm>
          <a:off x="10528300" y="167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19275</xdr:rowOff>
    </xdr:from>
    <xdr:to>
      <xdr:col>14</xdr:col>
      <xdr:colOff>79375</xdr:colOff>
      <xdr:row>97</xdr:row>
      <xdr:rowOff>120875</xdr:rowOff>
    </xdr:to>
    <xdr:sp macro="" textlink="">
      <xdr:nvSpPr>
        <xdr:cNvPr id="463" name="円/楕円 462"/>
        <xdr:cNvSpPr/>
      </xdr:nvSpPr>
      <xdr:spPr>
        <a:xfrm>
          <a:off x="9588500" y="166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137402</xdr:rowOff>
    </xdr:from>
    <xdr:ext cx="534377" cy="259045"/>
    <xdr:sp macro="" textlink="">
      <xdr:nvSpPr>
        <xdr:cNvPr id="464" name="テキスト ボックス 463"/>
        <xdr:cNvSpPr txBox="1"/>
      </xdr:nvSpPr>
      <xdr:spPr>
        <a:xfrm>
          <a:off x="9372111" y="164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8" name="直線コネクタ 487"/>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1"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2" name="直線コネクタ 491"/>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3645</xdr:rowOff>
    </xdr:from>
    <xdr:to>
      <xdr:col>23</xdr:col>
      <xdr:colOff>517525</xdr:colOff>
      <xdr:row>39</xdr:row>
      <xdr:rowOff>18009</xdr:rowOff>
    </xdr:to>
    <xdr:cxnSp macro="">
      <xdr:nvCxnSpPr>
        <xdr:cNvPr id="493" name="直線コネクタ 492"/>
        <xdr:cNvCxnSpPr/>
      </xdr:nvCxnSpPr>
      <xdr:spPr>
        <a:xfrm>
          <a:off x="15481300" y="6518745"/>
          <a:ext cx="838200" cy="18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4"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5" name="フローチャート : 判断 494"/>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72720</xdr:rowOff>
    </xdr:from>
    <xdr:to>
      <xdr:col>22</xdr:col>
      <xdr:colOff>365125</xdr:colOff>
      <xdr:row>38</xdr:row>
      <xdr:rowOff>3645</xdr:rowOff>
    </xdr:to>
    <xdr:cxnSp macro="">
      <xdr:nvCxnSpPr>
        <xdr:cNvPr id="496" name="直線コネクタ 495"/>
        <xdr:cNvCxnSpPr/>
      </xdr:nvCxnSpPr>
      <xdr:spPr>
        <a:xfrm>
          <a:off x="14592300" y="5902020"/>
          <a:ext cx="889000" cy="6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138926</xdr:rowOff>
    </xdr:from>
    <xdr:to>
      <xdr:col>22</xdr:col>
      <xdr:colOff>415925</xdr:colOff>
      <xdr:row>39</xdr:row>
      <xdr:rowOff>69076</xdr:rowOff>
    </xdr:to>
    <xdr:sp macro="" textlink="">
      <xdr:nvSpPr>
        <xdr:cNvPr id="497" name="フローチャート : 判断 496"/>
        <xdr:cNvSpPr/>
      </xdr:nvSpPr>
      <xdr:spPr>
        <a:xfrm>
          <a:off x="15430500" y="665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60203</xdr:rowOff>
    </xdr:from>
    <xdr:ext cx="378565" cy="259045"/>
    <xdr:sp macro="" textlink="">
      <xdr:nvSpPr>
        <xdr:cNvPr id="498" name="テキスト ボックス 497"/>
        <xdr:cNvSpPr txBox="1"/>
      </xdr:nvSpPr>
      <xdr:spPr>
        <a:xfrm>
          <a:off x="15292017" y="674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148006</xdr:rowOff>
    </xdr:from>
    <xdr:to>
      <xdr:col>21</xdr:col>
      <xdr:colOff>161925</xdr:colOff>
      <xdr:row>34</xdr:row>
      <xdr:rowOff>72720</xdr:rowOff>
    </xdr:to>
    <xdr:cxnSp macro="">
      <xdr:nvCxnSpPr>
        <xdr:cNvPr id="499" name="直線コネクタ 498"/>
        <xdr:cNvCxnSpPr/>
      </xdr:nvCxnSpPr>
      <xdr:spPr>
        <a:xfrm>
          <a:off x="13703300" y="5805856"/>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138202</xdr:rowOff>
    </xdr:from>
    <xdr:to>
      <xdr:col>21</xdr:col>
      <xdr:colOff>212725</xdr:colOff>
      <xdr:row>39</xdr:row>
      <xdr:rowOff>68352</xdr:rowOff>
    </xdr:to>
    <xdr:sp macro="" textlink="">
      <xdr:nvSpPr>
        <xdr:cNvPr id="500" name="フローチャート : 判断 499"/>
        <xdr:cNvSpPr/>
      </xdr:nvSpPr>
      <xdr:spPr>
        <a:xfrm>
          <a:off x="14541500" y="66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59479</xdr:rowOff>
    </xdr:from>
    <xdr:ext cx="378565" cy="259045"/>
    <xdr:sp macro="" textlink="">
      <xdr:nvSpPr>
        <xdr:cNvPr id="501" name="テキスト ボックス 500"/>
        <xdr:cNvSpPr txBox="1"/>
      </xdr:nvSpPr>
      <xdr:spPr>
        <a:xfrm>
          <a:off x="14403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106286</xdr:rowOff>
    </xdr:from>
    <xdr:to>
      <xdr:col>19</xdr:col>
      <xdr:colOff>644525</xdr:colOff>
      <xdr:row>33</xdr:row>
      <xdr:rowOff>148006</xdr:rowOff>
    </xdr:to>
    <xdr:cxnSp macro="">
      <xdr:nvCxnSpPr>
        <xdr:cNvPr id="502" name="直線コネクタ 501"/>
        <xdr:cNvCxnSpPr/>
      </xdr:nvCxnSpPr>
      <xdr:spPr>
        <a:xfrm>
          <a:off x="12814300" y="5764136"/>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119152</xdr:rowOff>
    </xdr:from>
    <xdr:to>
      <xdr:col>20</xdr:col>
      <xdr:colOff>9525</xdr:colOff>
      <xdr:row>39</xdr:row>
      <xdr:rowOff>49302</xdr:rowOff>
    </xdr:to>
    <xdr:sp macro="" textlink="">
      <xdr:nvSpPr>
        <xdr:cNvPr id="503" name="フローチャート : 判断 502"/>
        <xdr:cNvSpPr/>
      </xdr:nvSpPr>
      <xdr:spPr>
        <a:xfrm>
          <a:off x="13652500" y="66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40429</xdr:rowOff>
    </xdr:from>
    <xdr:ext cx="469744" cy="259045"/>
    <xdr:sp macro="" textlink="">
      <xdr:nvSpPr>
        <xdr:cNvPr id="504" name="テキスト ボックス 503"/>
        <xdr:cNvSpPr txBox="1"/>
      </xdr:nvSpPr>
      <xdr:spPr>
        <a:xfrm>
          <a:off x="13468427" y="67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116789</xdr:rowOff>
    </xdr:from>
    <xdr:to>
      <xdr:col>18</xdr:col>
      <xdr:colOff>492125</xdr:colOff>
      <xdr:row>39</xdr:row>
      <xdr:rowOff>46939</xdr:rowOff>
    </xdr:to>
    <xdr:sp macro="" textlink="">
      <xdr:nvSpPr>
        <xdr:cNvPr id="505" name="フローチャート : 判断 504"/>
        <xdr:cNvSpPr/>
      </xdr:nvSpPr>
      <xdr:spPr>
        <a:xfrm>
          <a:off x="12763500" y="66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38066</xdr:rowOff>
    </xdr:from>
    <xdr:ext cx="469744" cy="259045"/>
    <xdr:sp macro="" textlink="">
      <xdr:nvSpPr>
        <xdr:cNvPr id="506" name="テキスト ボックス 505"/>
        <xdr:cNvSpPr txBox="1"/>
      </xdr:nvSpPr>
      <xdr:spPr>
        <a:xfrm>
          <a:off x="12579427"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138659</xdr:rowOff>
    </xdr:from>
    <xdr:to>
      <xdr:col>23</xdr:col>
      <xdr:colOff>568325</xdr:colOff>
      <xdr:row>39</xdr:row>
      <xdr:rowOff>68809</xdr:rowOff>
    </xdr:to>
    <xdr:sp macro="" textlink="">
      <xdr:nvSpPr>
        <xdr:cNvPr id="512" name="円/楕円 511"/>
        <xdr:cNvSpPr/>
      </xdr:nvSpPr>
      <xdr:spPr>
        <a:xfrm>
          <a:off x="162687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3"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124295</xdr:rowOff>
    </xdr:from>
    <xdr:to>
      <xdr:col>22</xdr:col>
      <xdr:colOff>415925</xdr:colOff>
      <xdr:row>38</xdr:row>
      <xdr:rowOff>54445</xdr:rowOff>
    </xdr:to>
    <xdr:sp macro="" textlink="">
      <xdr:nvSpPr>
        <xdr:cNvPr id="514" name="円/楕円 513"/>
        <xdr:cNvSpPr/>
      </xdr:nvSpPr>
      <xdr:spPr>
        <a:xfrm>
          <a:off x="15430500" y="64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70972</xdr:rowOff>
    </xdr:from>
    <xdr:ext cx="469744" cy="259045"/>
    <xdr:sp macro="" textlink="">
      <xdr:nvSpPr>
        <xdr:cNvPr id="515" name="テキスト ボックス 514"/>
        <xdr:cNvSpPr txBox="1"/>
      </xdr:nvSpPr>
      <xdr:spPr>
        <a:xfrm>
          <a:off x="15246427" y="624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21920</xdr:rowOff>
    </xdr:from>
    <xdr:to>
      <xdr:col>21</xdr:col>
      <xdr:colOff>212725</xdr:colOff>
      <xdr:row>34</xdr:row>
      <xdr:rowOff>123520</xdr:rowOff>
    </xdr:to>
    <xdr:sp macro="" textlink="">
      <xdr:nvSpPr>
        <xdr:cNvPr id="516" name="円/楕円 515"/>
        <xdr:cNvSpPr/>
      </xdr:nvSpPr>
      <xdr:spPr>
        <a:xfrm>
          <a:off x="14541500" y="5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140047</xdr:rowOff>
    </xdr:from>
    <xdr:ext cx="534377" cy="259045"/>
    <xdr:sp macro="" textlink="">
      <xdr:nvSpPr>
        <xdr:cNvPr id="517" name="テキスト ボックス 516"/>
        <xdr:cNvSpPr txBox="1"/>
      </xdr:nvSpPr>
      <xdr:spPr>
        <a:xfrm>
          <a:off x="14325111" y="56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97206</xdr:rowOff>
    </xdr:from>
    <xdr:to>
      <xdr:col>20</xdr:col>
      <xdr:colOff>9525</xdr:colOff>
      <xdr:row>34</xdr:row>
      <xdr:rowOff>27356</xdr:rowOff>
    </xdr:to>
    <xdr:sp macro="" textlink="">
      <xdr:nvSpPr>
        <xdr:cNvPr id="518" name="円/楕円 517"/>
        <xdr:cNvSpPr/>
      </xdr:nvSpPr>
      <xdr:spPr>
        <a:xfrm>
          <a:off x="13652500" y="57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43883</xdr:rowOff>
    </xdr:from>
    <xdr:ext cx="534377" cy="259045"/>
    <xdr:sp macro="" textlink="">
      <xdr:nvSpPr>
        <xdr:cNvPr id="519" name="テキスト ボックス 518"/>
        <xdr:cNvSpPr txBox="1"/>
      </xdr:nvSpPr>
      <xdr:spPr>
        <a:xfrm>
          <a:off x="13436111" y="55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55486</xdr:rowOff>
    </xdr:from>
    <xdr:to>
      <xdr:col>18</xdr:col>
      <xdr:colOff>492125</xdr:colOff>
      <xdr:row>33</xdr:row>
      <xdr:rowOff>157086</xdr:rowOff>
    </xdr:to>
    <xdr:sp macro="" textlink="">
      <xdr:nvSpPr>
        <xdr:cNvPr id="520" name="円/楕円 519"/>
        <xdr:cNvSpPr/>
      </xdr:nvSpPr>
      <xdr:spPr>
        <a:xfrm>
          <a:off x="12763500" y="57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2163</xdr:rowOff>
    </xdr:from>
    <xdr:ext cx="534377" cy="259045"/>
    <xdr:sp macro="" textlink="">
      <xdr:nvSpPr>
        <xdr:cNvPr id="521" name="テキスト ボックス 520"/>
        <xdr:cNvSpPr txBox="1"/>
      </xdr:nvSpPr>
      <xdr:spPr>
        <a:xfrm>
          <a:off x="12547111" y="54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6" name="直線コネクタ 595"/>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7"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8" name="直線コネクタ 597"/>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9"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0" name="直線コネクタ 599"/>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62940</xdr:rowOff>
    </xdr:from>
    <xdr:to>
      <xdr:col>23</xdr:col>
      <xdr:colOff>517525</xdr:colOff>
      <xdr:row>73</xdr:row>
      <xdr:rowOff>159686</xdr:rowOff>
    </xdr:to>
    <xdr:cxnSp macro="">
      <xdr:nvCxnSpPr>
        <xdr:cNvPr id="601" name="直線コネクタ 600"/>
        <xdr:cNvCxnSpPr/>
      </xdr:nvCxnSpPr>
      <xdr:spPr>
        <a:xfrm flipV="1">
          <a:off x="15481300" y="12578790"/>
          <a:ext cx="8382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2"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3" name="フローチャート : 判断 602"/>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159686</xdr:rowOff>
    </xdr:from>
    <xdr:to>
      <xdr:col>22</xdr:col>
      <xdr:colOff>365125</xdr:colOff>
      <xdr:row>74</xdr:row>
      <xdr:rowOff>54628</xdr:rowOff>
    </xdr:to>
    <xdr:cxnSp macro="">
      <xdr:nvCxnSpPr>
        <xdr:cNvPr id="604" name="直線コネクタ 603"/>
        <xdr:cNvCxnSpPr/>
      </xdr:nvCxnSpPr>
      <xdr:spPr>
        <a:xfrm flipV="1">
          <a:off x="14592300" y="12675536"/>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5" name="フローチャート : 判断 604"/>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6" name="テキスト ボックス 605"/>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54628</xdr:rowOff>
    </xdr:from>
    <xdr:to>
      <xdr:col>21</xdr:col>
      <xdr:colOff>161925</xdr:colOff>
      <xdr:row>74</xdr:row>
      <xdr:rowOff>101442</xdr:rowOff>
    </xdr:to>
    <xdr:cxnSp macro="">
      <xdr:nvCxnSpPr>
        <xdr:cNvPr id="607" name="直線コネクタ 606"/>
        <xdr:cNvCxnSpPr/>
      </xdr:nvCxnSpPr>
      <xdr:spPr>
        <a:xfrm flipV="1">
          <a:off x="13703300" y="12741928"/>
          <a:ext cx="8890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8" name="フローチャート : 判断 607"/>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9" name="テキスト ボックス 608"/>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101442</xdr:rowOff>
    </xdr:from>
    <xdr:to>
      <xdr:col>19</xdr:col>
      <xdr:colOff>644525</xdr:colOff>
      <xdr:row>74</xdr:row>
      <xdr:rowOff>118995</xdr:rowOff>
    </xdr:to>
    <xdr:cxnSp macro="">
      <xdr:nvCxnSpPr>
        <xdr:cNvPr id="610" name="直線コネクタ 609"/>
        <xdr:cNvCxnSpPr/>
      </xdr:nvCxnSpPr>
      <xdr:spPr>
        <a:xfrm flipV="1">
          <a:off x="12814300" y="12788742"/>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1" name="フローチャート : 判断 610"/>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2" name="テキスト ボックス 611"/>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3" name="フローチャート : 判断 612"/>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4" name="テキスト ボックス 613"/>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12140</xdr:rowOff>
    </xdr:from>
    <xdr:to>
      <xdr:col>23</xdr:col>
      <xdr:colOff>568325</xdr:colOff>
      <xdr:row>73</xdr:row>
      <xdr:rowOff>113740</xdr:rowOff>
    </xdr:to>
    <xdr:sp macro="" textlink="">
      <xdr:nvSpPr>
        <xdr:cNvPr id="620" name="円/楕円 619"/>
        <xdr:cNvSpPr/>
      </xdr:nvSpPr>
      <xdr:spPr>
        <a:xfrm>
          <a:off x="16268700" y="12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35017</xdr:rowOff>
    </xdr:from>
    <xdr:ext cx="534377" cy="259045"/>
    <xdr:sp macro="" textlink="">
      <xdr:nvSpPr>
        <xdr:cNvPr id="621" name="公債費該当値テキスト"/>
        <xdr:cNvSpPr txBox="1"/>
      </xdr:nvSpPr>
      <xdr:spPr>
        <a:xfrm>
          <a:off x="16370300" y="123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108886</xdr:rowOff>
    </xdr:from>
    <xdr:to>
      <xdr:col>22</xdr:col>
      <xdr:colOff>415925</xdr:colOff>
      <xdr:row>74</xdr:row>
      <xdr:rowOff>39036</xdr:rowOff>
    </xdr:to>
    <xdr:sp macro="" textlink="">
      <xdr:nvSpPr>
        <xdr:cNvPr id="622" name="円/楕円 621"/>
        <xdr:cNvSpPr/>
      </xdr:nvSpPr>
      <xdr:spPr>
        <a:xfrm>
          <a:off x="15430500" y="126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55563</xdr:rowOff>
    </xdr:from>
    <xdr:ext cx="534377" cy="259045"/>
    <xdr:sp macro="" textlink="">
      <xdr:nvSpPr>
        <xdr:cNvPr id="623" name="テキスト ボックス 622"/>
        <xdr:cNvSpPr txBox="1"/>
      </xdr:nvSpPr>
      <xdr:spPr>
        <a:xfrm>
          <a:off x="15214111" y="123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3828</xdr:rowOff>
    </xdr:from>
    <xdr:to>
      <xdr:col>21</xdr:col>
      <xdr:colOff>212725</xdr:colOff>
      <xdr:row>74</xdr:row>
      <xdr:rowOff>105428</xdr:rowOff>
    </xdr:to>
    <xdr:sp macro="" textlink="">
      <xdr:nvSpPr>
        <xdr:cNvPr id="624" name="円/楕円 623"/>
        <xdr:cNvSpPr/>
      </xdr:nvSpPr>
      <xdr:spPr>
        <a:xfrm>
          <a:off x="14541500" y="126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121955</xdr:rowOff>
    </xdr:from>
    <xdr:ext cx="534377" cy="259045"/>
    <xdr:sp macro="" textlink="">
      <xdr:nvSpPr>
        <xdr:cNvPr id="625" name="テキスト ボックス 624"/>
        <xdr:cNvSpPr txBox="1"/>
      </xdr:nvSpPr>
      <xdr:spPr>
        <a:xfrm>
          <a:off x="14325111" y="124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50642</xdr:rowOff>
    </xdr:from>
    <xdr:to>
      <xdr:col>20</xdr:col>
      <xdr:colOff>9525</xdr:colOff>
      <xdr:row>74</xdr:row>
      <xdr:rowOff>152242</xdr:rowOff>
    </xdr:to>
    <xdr:sp macro="" textlink="">
      <xdr:nvSpPr>
        <xdr:cNvPr id="626" name="円/楕円 625"/>
        <xdr:cNvSpPr/>
      </xdr:nvSpPr>
      <xdr:spPr>
        <a:xfrm>
          <a:off x="13652500" y="127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168769</xdr:rowOff>
    </xdr:from>
    <xdr:ext cx="534377" cy="259045"/>
    <xdr:sp macro="" textlink="">
      <xdr:nvSpPr>
        <xdr:cNvPr id="627" name="テキスト ボックス 626"/>
        <xdr:cNvSpPr txBox="1"/>
      </xdr:nvSpPr>
      <xdr:spPr>
        <a:xfrm>
          <a:off x="13436111" y="125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68195</xdr:rowOff>
    </xdr:from>
    <xdr:to>
      <xdr:col>18</xdr:col>
      <xdr:colOff>492125</xdr:colOff>
      <xdr:row>74</xdr:row>
      <xdr:rowOff>169795</xdr:rowOff>
    </xdr:to>
    <xdr:sp macro="" textlink="">
      <xdr:nvSpPr>
        <xdr:cNvPr id="628" name="円/楕円 627"/>
        <xdr:cNvSpPr/>
      </xdr:nvSpPr>
      <xdr:spPr>
        <a:xfrm>
          <a:off x="12763500" y="12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14872</xdr:rowOff>
    </xdr:from>
    <xdr:ext cx="534377" cy="259045"/>
    <xdr:sp macro="" textlink="">
      <xdr:nvSpPr>
        <xdr:cNvPr id="629" name="テキスト ボックス 628"/>
        <xdr:cNvSpPr txBox="1"/>
      </xdr:nvSpPr>
      <xdr:spPr>
        <a:xfrm>
          <a:off x="12547111" y="125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76302</xdr:rowOff>
    </xdr:from>
    <xdr:to>
      <xdr:col>23</xdr:col>
      <xdr:colOff>517525</xdr:colOff>
      <xdr:row>98</xdr:row>
      <xdr:rowOff>100857</xdr:rowOff>
    </xdr:to>
    <xdr:cxnSp macro="">
      <xdr:nvCxnSpPr>
        <xdr:cNvPr id="658" name="直線コネクタ 657"/>
        <xdr:cNvCxnSpPr/>
      </xdr:nvCxnSpPr>
      <xdr:spPr>
        <a:xfrm flipV="1">
          <a:off x="15481300" y="16878402"/>
          <a:ext cx="8382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59"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125013</xdr:rowOff>
    </xdr:from>
    <xdr:to>
      <xdr:col>22</xdr:col>
      <xdr:colOff>365125</xdr:colOff>
      <xdr:row>98</xdr:row>
      <xdr:rowOff>100857</xdr:rowOff>
    </xdr:to>
    <xdr:cxnSp macro="">
      <xdr:nvCxnSpPr>
        <xdr:cNvPr id="661" name="直線コネクタ 660"/>
        <xdr:cNvCxnSpPr/>
      </xdr:nvCxnSpPr>
      <xdr:spPr>
        <a:xfrm>
          <a:off x="14592300" y="16755663"/>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143117</xdr:rowOff>
    </xdr:from>
    <xdr:to>
      <xdr:col>22</xdr:col>
      <xdr:colOff>415925</xdr:colOff>
      <xdr:row>98</xdr:row>
      <xdr:rowOff>73267</xdr:rowOff>
    </xdr:to>
    <xdr:sp macro="" textlink="">
      <xdr:nvSpPr>
        <xdr:cNvPr id="662" name="フローチャート : 判断 661"/>
        <xdr:cNvSpPr/>
      </xdr:nvSpPr>
      <xdr:spPr>
        <a:xfrm>
          <a:off x="15430500" y="167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89794</xdr:rowOff>
    </xdr:from>
    <xdr:ext cx="534377" cy="259045"/>
    <xdr:sp macro="" textlink="">
      <xdr:nvSpPr>
        <xdr:cNvPr id="663" name="テキスト ボックス 662"/>
        <xdr:cNvSpPr txBox="1"/>
      </xdr:nvSpPr>
      <xdr:spPr>
        <a:xfrm>
          <a:off x="15214111" y="165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125013</xdr:rowOff>
    </xdr:from>
    <xdr:to>
      <xdr:col>21</xdr:col>
      <xdr:colOff>161925</xdr:colOff>
      <xdr:row>99</xdr:row>
      <xdr:rowOff>24028</xdr:rowOff>
    </xdr:to>
    <xdr:cxnSp macro="">
      <xdr:nvCxnSpPr>
        <xdr:cNvPr id="664" name="直線コネクタ 663"/>
        <xdr:cNvCxnSpPr/>
      </xdr:nvCxnSpPr>
      <xdr:spPr>
        <a:xfrm flipV="1">
          <a:off x="13703300" y="16755663"/>
          <a:ext cx="889000" cy="2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99777</xdr:rowOff>
    </xdr:from>
    <xdr:to>
      <xdr:col>21</xdr:col>
      <xdr:colOff>212725</xdr:colOff>
      <xdr:row>98</xdr:row>
      <xdr:rowOff>29927</xdr:rowOff>
    </xdr:to>
    <xdr:sp macro="" textlink="">
      <xdr:nvSpPr>
        <xdr:cNvPr id="665" name="フローチャート : 判断 664"/>
        <xdr:cNvSpPr/>
      </xdr:nvSpPr>
      <xdr:spPr>
        <a:xfrm>
          <a:off x="14541500" y="1673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21054</xdr:rowOff>
    </xdr:from>
    <xdr:ext cx="534377" cy="259045"/>
    <xdr:sp macro="" textlink="">
      <xdr:nvSpPr>
        <xdr:cNvPr id="666" name="テキスト ボックス 665"/>
        <xdr:cNvSpPr txBox="1"/>
      </xdr:nvSpPr>
      <xdr:spPr>
        <a:xfrm>
          <a:off x="14325111"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24028</xdr:rowOff>
    </xdr:from>
    <xdr:to>
      <xdr:col>19</xdr:col>
      <xdr:colOff>644525</xdr:colOff>
      <xdr:row>99</xdr:row>
      <xdr:rowOff>24885</xdr:rowOff>
    </xdr:to>
    <xdr:cxnSp macro="">
      <xdr:nvCxnSpPr>
        <xdr:cNvPr id="667" name="直線コネクタ 666"/>
        <xdr:cNvCxnSpPr/>
      </xdr:nvCxnSpPr>
      <xdr:spPr>
        <a:xfrm flipV="1">
          <a:off x="12814300" y="1699757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159156</xdr:rowOff>
    </xdr:from>
    <xdr:to>
      <xdr:col>20</xdr:col>
      <xdr:colOff>9525</xdr:colOff>
      <xdr:row>98</xdr:row>
      <xdr:rowOff>89306</xdr:rowOff>
    </xdr:to>
    <xdr:sp macro="" textlink="">
      <xdr:nvSpPr>
        <xdr:cNvPr id="668" name="フローチャート : 判断 667"/>
        <xdr:cNvSpPr/>
      </xdr:nvSpPr>
      <xdr:spPr>
        <a:xfrm>
          <a:off x="13652500" y="167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105833</xdr:rowOff>
    </xdr:from>
    <xdr:ext cx="469744" cy="259045"/>
    <xdr:sp macro="" textlink="">
      <xdr:nvSpPr>
        <xdr:cNvPr id="669" name="テキスト ボックス 668"/>
        <xdr:cNvSpPr txBox="1"/>
      </xdr:nvSpPr>
      <xdr:spPr>
        <a:xfrm>
          <a:off x="13468427" y="165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137116</xdr:rowOff>
    </xdr:from>
    <xdr:to>
      <xdr:col>18</xdr:col>
      <xdr:colOff>492125</xdr:colOff>
      <xdr:row>98</xdr:row>
      <xdr:rowOff>67266</xdr:rowOff>
    </xdr:to>
    <xdr:sp macro="" textlink="">
      <xdr:nvSpPr>
        <xdr:cNvPr id="670" name="フローチャート : 判断 669"/>
        <xdr:cNvSpPr/>
      </xdr:nvSpPr>
      <xdr:spPr>
        <a:xfrm>
          <a:off x="12763500" y="1676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83793</xdr:rowOff>
    </xdr:from>
    <xdr:ext cx="534377" cy="259045"/>
    <xdr:sp macro="" textlink="">
      <xdr:nvSpPr>
        <xdr:cNvPr id="671" name="テキスト ボックス 670"/>
        <xdr:cNvSpPr txBox="1"/>
      </xdr:nvSpPr>
      <xdr:spPr>
        <a:xfrm>
          <a:off x="12547111" y="165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25502</xdr:rowOff>
    </xdr:from>
    <xdr:to>
      <xdr:col>23</xdr:col>
      <xdr:colOff>568325</xdr:colOff>
      <xdr:row>98</xdr:row>
      <xdr:rowOff>127102</xdr:rowOff>
    </xdr:to>
    <xdr:sp macro="" textlink="">
      <xdr:nvSpPr>
        <xdr:cNvPr id="677" name="円/楕円 676"/>
        <xdr:cNvSpPr/>
      </xdr:nvSpPr>
      <xdr:spPr>
        <a:xfrm>
          <a:off x="16268700" y="168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3929</xdr:rowOff>
    </xdr:from>
    <xdr:ext cx="469744" cy="259045"/>
    <xdr:sp macro="" textlink="">
      <xdr:nvSpPr>
        <xdr:cNvPr id="678" name="積立金該当値テキスト"/>
        <xdr:cNvSpPr txBox="1"/>
      </xdr:nvSpPr>
      <xdr:spPr>
        <a:xfrm>
          <a:off x="16370300" y="168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50057</xdr:rowOff>
    </xdr:from>
    <xdr:to>
      <xdr:col>22</xdr:col>
      <xdr:colOff>415925</xdr:colOff>
      <xdr:row>98</xdr:row>
      <xdr:rowOff>151657</xdr:rowOff>
    </xdr:to>
    <xdr:sp macro="" textlink="">
      <xdr:nvSpPr>
        <xdr:cNvPr id="679" name="円/楕円 678"/>
        <xdr:cNvSpPr/>
      </xdr:nvSpPr>
      <xdr:spPr>
        <a:xfrm>
          <a:off x="154305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142784</xdr:rowOff>
    </xdr:from>
    <xdr:ext cx="469744" cy="259045"/>
    <xdr:sp macro="" textlink="">
      <xdr:nvSpPr>
        <xdr:cNvPr id="680" name="テキスト ボックス 679"/>
        <xdr:cNvSpPr txBox="1"/>
      </xdr:nvSpPr>
      <xdr:spPr>
        <a:xfrm>
          <a:off x="15246427" y="169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74213</xdr:rowOff>
    </xdr:from>
    <xdr:to>
      <xdr:col>21</xdr:col>
      <xdr:colOff>212725</xdr:colOff>
      <xdr:row>98</xdr:row>
      <xdr:rowOff>4363</xdr:rowOff>
    </xdr:to>
    <xdr:sp macro="" textlink="">
      <xdr:nvSpPr>
        <xdr:cNvPr id="681" name="円/楕円 680"/>
        <xdr:cNvSpPr/>
      </xdr:nvSpPr>
      <xdr:spPr>
        <a:xfrm>
          <a:off x="14541500" y="16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20890</xdr:rowOff>
    </xdr:from>
    <xdr:ext cx="534377" cy="259045"/>
    <xdr:sp macro="" textlink="">
      <xdr:nvSpPr>
        <xdr:cNvPr id="682" name="テキスト ボックス 681"/>
        <xdr:cNvSpPr txBox="1"/>
      </xdr:nvSpPr>
      <xdr:spPr>
        <a:xfrm>
          <a:off x="14325111" y="164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144678</xdr:rowOff>
    </xdr:from>
    <xdr:to>
      <xdr:col>20</xdr:col>
      <xdr:colOff>9525</xdr:colOff>
      <xdr:row>99</xdr:row>
      <xdr:rowOff>74828</xdr:rowOff>
    </xdr:to>
    <xdr:sp macro="" textlink="">
      <xdr:nvSpPr>
        <xdr:cNvPr id="683" name="円/楕円 682"/>
        <xdr:cNvSpPr/>
      </xdr:nvSpPr>
      <xdr:spPr>
        <a:xfrm>
          <a:off x="13652500" y="169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65955</xdr:rowOff>
    </xdr:from>
    <xdr:ext cx="469744" cy="259045"/>
    <xdr:sp macro="" textlink="">
      <xdr:nvSpPr>
        <xdr:cNvPr id="684" name="テキスト ボックス 683"/>
        <xdr:cNvSpPr txBox="1"/>
      </xdr:nvSpPr>
      <xdr:spPr>
        <a:xfrm>
          <a:off x="13468427" y="1703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145535</xdr:rowOff>
    </xdr:from>
    <xdr:to>
      <xdr:col>18</xdr:col>
      <xdr:colOff>492125</xdr:colOff>
      <xdr:row>99</xdr:row>
      <xdr:rowOff>75685</xdr:rowOff>
    </xdr:to>
    <xdr:sp macro="" textlink="">
      <xdr:nvSpPr>
        <xdr:cNvPr id="685" name="円/楕円 684"/>
        <xdr:cNvSpPr/>
      </xdr:nvSpPr>
      <xdr:spPr>
        <a:xfrm>
          <a:off x="12763500" y="169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66812</xdr:rowOff>
    </xdr:from>
    <xdr:ext cx="469744" cy="259045"/>
    <xdr:sp macro="" textlink="">
      <xdr:nvSpPr>
        <xdr:cNvPr id="686" name="テキスト ボックス 685"/>
        <xdr:cNvSpPr txBox="1"/>
      </xdr:nvSpPr>
      <xdr:spPr>
        <a:xfrm>
          <a:off x="12579427" y="1704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163399</xdr:rowOff>
    </xdr:from>
    <xdr:to>
      <xdr:col>32</xdr:col>
      <xdr:colOff>187325</xdr:colOff>
      <xdr:row>38</xdr:row>
      <xdr:rowOff>170142</xdr:rowOff>
    </xdr:to>
    <xdr:cxnSp macro="">
      <xdr:nvCxnSpPr>
        <xdr:cNvPr id="715" name="直線コネクタ 714"/>
        <xdr:cNvCxnSpPr/>
      </xdr:nvCxnSpPr>
      <xdr:spPr>
        <a:xfrm>
          <a:off x="21323300" y="6678499"/>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6"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155854</xdr:rowOff>
    </xdr:from>
    <xdr:to>
      <xdr:col>31</xdr:col>
      <xdr:colOff>34925</xdr:colOff>
      <xdr:row>38</xdr:row>
      <xdr:rowOff>163399</xdr:rowOff>
    </xdr:to>
    <xdr:cxnSp macro="">
      <xdr:nvCxnSpPr>
        <xdr:cNvPr id="718" name="直線コネクタ 717"/>
        <xdr:cNvCxnSpPr/>
      </xdr:nvCxnSpPr>
      <xdr:spPr>
        <a:xfrm>
          <a:off x="20434300" y="667095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125552</xdr:rowOff>
    </xdr:from>
    <xdr:to>
      <xdr:col>31</xdr:col>
      <xdr:colOff>85725</xdr:colOff>
      <xdr:row>39</xdr:row>
      <xdr:rowOff>55702</xdr:rowOff>
    </xdr:to>
    <xdr:sp macro="" textlink="">
      <xdr:nvSpPr>
        <xdr:cNvPr id="719" name="フローチャート : 判断 718"/>
        <xdr:cNvSpPr/>
      </xdr:nvSpPr>
      <xdr:spPr>
        <a:xfrm>
          <a:off x="21272500" y="66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46829</xdr:rowOff>
    </xdr:from>
    <xdr:ext cx="469744" cy="259045"/>
    <xdr:sp macro="" textlink="">
      <xdr:nvSpPr>
        <xdr:cNvPr id="720" name="テキスト ボックス 719"/>
        <xdr:cNvSpPr txBox="1"/>
      </xdr:nvSpPr>
      <xdr:spPr>
        <a:xfrm>
          <a:off x="21088427" y="67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151664</xdr:rowOff>
    </xdr:from>
    <xdr:to>
      <xdr:col>29</xdr:col>
      <xdr:colOff>517525</xdr:colOff>
      <xdr:row>38</xdr:row>
      <xdr:rowOff>155854</xdr:rowOff>
    </xdr:to>
    <xdr:cxnSp macro="">
      <xdr:nvCxnSpPr>
        <xdr:cNvPr id="721" name="直線コネクタ 720"/>
        <xdr:cNvCxnSpPr/>
      </xdr:nvCxnSpPr>
      <xdr:spPr>
        <a:xfrm>
          <a:off x="19545300" y="666676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108103</xdr:rowOff>
    </xdr:from>
    <xdr:to>
      <xdr:col>29</xdr:col>
      <xdr:colOff>568325</xdr:colOff>
      <xdr:row>39</xdr:row>
      <xdr:rowOff>38253</xdr:rowOff>
    </xdr:to>
    <xdr:sp macro="" textlink="">
      <xdr:nvSpPr>
        <xdr:cNvPr id="722" name="フローチャート : 判断 721"/>
        <xdr:cNvSpPr/>
      </xdr:nvSpPr>
      <xdr:spPr>
        <a:xfrm>
          <a:off x="20383500" y="66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29380</xdr:rowOff>
    </xdr:from>
    <xdr:ext cx="469744" cy="259045"/>
    <xdr:sp macro="" textlink="">
      <xdr:nvSpPr>
        <xdr:cNvPr id="723" name="テキスト ボックス 722"/>
        <xdr:cNvSpPr txBox="1"/>
      </xdr:nvSpPr>
      <xdr:spPr>
        <a:xfrm>
          <a:off x="20199427" y="67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141033</xdr:rowOff>
    </xdr:from>
    <xdr:to>
      <xdr:col>28</xdr:col>
      <xdr:colOff>314325</xdr:colOff>
      <xdr:row>38</xdr:row>
      <xdr:rowOff>151664</xdr:rowOff>
    </xdr:to>
    <xdr:cxnSp macro="">
      <xdr:nvCxnSpPr>
        <xdr:cNvPr id="724" name="直線コネクタ 723"/>
        <xdr:cNvCxnSpPr/>
      </xdr:nvCxnSpPr>
      <xdr:spPr>
        <a:xfrm>
          <a:off x="18656300" y="6656133"/>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117780</xdr:rowOff>
    </xdr:from>
    <xdr:to>
      <xdr:col>28</xdr:col>
      <xdr:colOff>365125</xdr:colOff>
      <xdr:row>39</xdr:row>
      <xdr:rowOff>47930</xdr:rowOff>
    </xdr:to>
    <xdr:sp macro="" textlink="">
      <xdr:nvSpPr>
        <xdr:cNvPr id="725" name="フローチャート : 判断 724"/>
        <xdr:cNvSpPr/>
      </xdr:nvSpPr>
      <xdr:spPr>
        <a:xfrm>
          <a:off x="19494500" y="66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39057</xdr:rowOff>
    </xdr:from>
    <xdr:ext cx="469744" cy="259045"/>
    <xdr:sp macro="" textlink="">
      <xdr:nvSpPr>
        <xdr:cNvPr id="726" name="テキスト ボックス 725"/>
        <xdr:cNvSpPr txBox="1"/>
      </xdr:nvSpPr>
      <xdr:spPr>
        <a:xfrm>
          <a:off x="19310427" y="67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127267</xdr:rowOff>
    </xdr:from>
    <xdr:to>
      <xdr:col>27</xdr:col>
      <xdr:colOff>161925</xdr:colOff>
      <xdr:row>39</xdr:row>
      <xdr:rowOff>57417</xdr:rowOff>
    </xdr:to>
    <xdr:sp macro="" textlink="">
      <xdr:nvSpPr>
        <xdr:cNvPr id="727" name="フローチャート : 判断 726"/>
        <xdr:cNvSpPr/>
      </xdr:nvSpPr>
      <xdr:spPr>
        <a:xfrm>
          <a:off x="18605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48544</xdr:rowOff>
    </xdr:from>
    <xdr:ext cx="378565" cy="259045"/>
    <xdr:sp macro="" textlink="">
      <xdr:nvSpPr>
        <xdr:cNvPr id="728" name="テキスト ボックス 727"/>
        <xdr:cNvSpPr txBox="1"/>
      </xdr:nvSpPr>
      <xdr:spPr>
        <a:xfrm>
          <a:off x="18467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119342</xdr:rowOff>
    </xdr:from>
    <xdr:to>
      <xdr:col>32</xdr:col>
      <xdr:colOff>238125</xdr:colOff>
      <xdr:row>39</xdr:row>
      <xdr:rowOff>49492</xdr:rowOff>
    </xdr:to>
    <xdr:sp macro="" textlink="">
      <xdr:nvSpPr>
        <xdr:cNvPr id="734" name="円/楕円 733"/>
        <xdr:cNvSpPr/>
      </xdr:nvSpPr>
      <xdr:spPr>
        <a:xfrm>
          <a:off x="22110700" y="6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469744" cy="259045"/>
    <xdr:sp macro="" textlink="">
      <xdr:nvSpPr>
        <xdr:cNvPr id="735" name="投資及び出資金該当値テキスト"/>
        <xdr:cNvSpPr txBox="1"/>
      </xdr:nvSpPr>
      <xdr:spPr>
        <a:xfrm>
          <a:off x="22212300" y="6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112599</xdr:rowOff>
    </xdr:from>
    <xdr:to>
      <xdr:col>31</xdr:col>
      <xdr:colOff>85725</xdr:colOff>
      <xdr:row>39</xdr:row>
      <xdr:rowOff>42749</xdr:rowOff>
    </xdr:to>
    <xdr:sp macro="" textlink="">
      <xdr:nvSpPr>
        <xdr:cNvPr id="736" name="円/楕円 735"/>
        <xdr:cNvSpPr/>
      </xdr:nvSpPr>
      <xdr:spPr>
        <a:xfrm>
          <a:off x="21272500" y="66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59275</xdr:rowOff>
    </xdr:from>
    <xdr:ext cx="469744" cy="259045"/>
    <xdr:sp macro="" textlink="">
      <xdr:nvSpPr>
        <xdr:cNvPr id="737" name="テキスト ボックス 736"/>
        <xdr:cNvSpPr txBox="1"/>
      </xdr:nvSpPr>
      <xdr:spPr>
        <a:xfrm>
          <a:off x="21088427"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105054</xdr:rowOff>
    </xdr:from>
    <xdr:to>
      <xdr:col>29</xdr:col>
      <xdr:colOff>568325</xdr:colOff>
      <xdr:row>39</xdr:row>
      <xdr:rowOff>35204</xdr:rowOff>
    </xdr:to>
    <xdr:sp macro="" textlink="">
      <xdr:nvSpPr>
        <xdr:cNvPr id="738" name="円/楕円 737"/>
        <xdr:cNvSpPr/>
      </xdr:nvSpPr>
      <xdr:spPr>
        <a:xfrm>
          <a:off x="20383500" y="66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51731</xdr:rowOff>
    </xdr:from>
    <xdr:ext cx="469744" cy="259045"/>
    <xdr:sp macro="" textlink="">
      <xdr:nvSpPr>
        <xdr:cNvPr id="739" name="テキスト ボックス 738"/>
        <xdr:cNvSpPr txBox="1"/>
      </xdr:nvSpPr>
      <xdr:spPr>
        <a:xfrm>
          <a:off x="20199427" y="63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100864</xdr:rowOff>
    </xdr:from>
    <xdr:to>
      <xdr:col>28</xdr:col>
      <xdr:colOff>365125</xdr:colOff>
      <xdr:row>39</xdr:row>
      <xdr:rowOff>31014</xdr:rowOff>
    </xdr:to>
    <xdr:sp macro="" textlink="">
      <xdr:nvSpPr>
        <xdr:cNvPr id="740" name="円/楕円 739"/>
        <xdr:cNvSpPr/>
      </xdr:nvSpPr>
      <xdr:spPr>
        <a:xfrm>
          <a:off x="194945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47540</xdr:rowOff>
    </xdr:from>
    <xdr:ext cx="469744" cy="259045"/>
    <xdr:sp macro="" textlink="">
      <xdr:nvSpPr>
        <xdr:cNvPr id="741" name="テキスト ボックス 740"/>
        <xdr:cNvSpPr txBox="1"/>
      </xdr:nvSpPr>
      <xdr:spPr>
        <a:xfrm>
          <a:off x="19310427" y="63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90233</xdr:rowOff>
    </xdr:from>
    <xdr:to>
      <xdr:col>27</xdr:col>
      <xdr:colOff>161925</xdr:colOff>
      <xdr:row>39</xdr:row>
      <xdr:rowOff>20383</xdr:rowOff>
    </xdr:to>
    <xdr:sp macro="" textlink="">
      <xdr:nvSpPr>
        <xdr:cNvPr id="742" name="円/楕円 741"/>
        <xdr:cNvSpPr/>
      </xdr:nvSpPr>
      <xdr:spPr>
        <a:xfrm>
          <a:off x="18605500" y="66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36911</xdr:rowOff>
    </xdr:from>
    <xdr:ext cx="469744" cy="259045"/>
    <xdr:sp macro="" textlink="">
      <xdr:nvSpPr>
        <xdr:cNvPr id="743" name="テキスト ボックス 742"/>
        <xdr:cNvSpPr txBox="1"/>
      </xdr:nvSpPr>
      <xdr:spPr>
        <a:xfrm>
          <a:off x="18421427" y="63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59271</xdr:rowOff>
    </xdr:from>
    <xdr:to>
      <xdr:col>32</xdr:col>
      <xdr:colOff>186689</xdr:colOff>
      <xdr:row>59</xdr:row>
      <xdr:rowOff>44450</xdr:rowOff>
    </xdr:to>
    <xdr:cxnSp macro="">
      <xdr:nvCxnSpPr>
        <xdr:cNvPr id="767" name="直線コネクタ 766"/>
        <xdr:cNvCxnSpPr/>
      </xdr:nvCxnSpPr>
      <xdr:spPr>
        <a:xfrm flipV="1">
          <a:off x="22159595" y="9146121"/>
          <a:ext cx="1269" cy="101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5948</xdr:rowOff>
    </xdr:from>
    <xdr:ext cx="534377" cy="259045"/>
    <xdr:sp macro="" textlink="">
      <xdr:nvSpPr>
        <xdr:cNvPr id="770" name="貸付金最大値テキスト"/>
        <xdr:cNvSpPr txBox="1"/>
      </xdr:nvSpPr>
      <xdr:spPr>
        <a:xfrm>
          <a:off x="22212300" y="89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53</xdr:row>
      <xdr:rowOff>59271</xdr:rowOff>
    </xdr:from>
    <xdr:to>
      <xdr:col>32</xdr:col>
      <xdr:colOff>276225</xdr:colOff>
      <xdr:row>53</xdr:row>
      <xdr:rowOff>59271</xdr:rowOff>
    </xdr:to>
    <xdr:cxnSp macro="">
      <xdr:nvCxnSpPr>
        <xdr:cNvPr id="771" name="直線コネクタ 770"/>
        <xdr:cNvCxnSpPr/>
      </xdr:nvCxnSpPr>
      <xdr:spPr>
        <a:xfrm>
          <a:off x="22072600" y="914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19132</xdr:rowOff>
    </xdr:from>
    <xdr:to>
      <xdr:col>32</xdr:col>
      <xdr:colOff>187325</xdr:colOff>
      <xdr:row>55</xdr:row>
      <xdr:rowOff>5435</xdr:rowOff>
    </xdr:to>
    <xdr:cxnSp macro="">
      <xdr:nvCxnSpPr>
        <xdr:cNvPr id="772" name="直線コネクタ 771"/>
        <xdr:cNvCxnSpPr/>
      </xdr:nvCxnSpPr>
      <xdr:spPr>
        <a:xfrm>
          <a:off x="21323300" y="9277432"/>
          <a:ext cx="838200" cy="1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18159</xdr:rowOff>
    </xdr:from>
    <xdr:ext cx="469744" cy="259045"/>
    <xdr:sp macro="" textlink="">
      <xdr:nvSpPr>
        <xdr:cNvPr id="773" name="貸付金平均値テキスト"/>
        <xdr:cNvSpPr txBox="1"/>
      </xdr:nvSpPr>
      <xdr:spPr>
        <a:xfrm>
          <a:off x="22212300" y="996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39732</xdr:rowOff>
    </xdr:from>
    <xdr:to>
      <xdr:col>32</xdr:col>
      <xdr:colOff>238125</xdr:colOff>
      <xdr:row>58</xdr:row>
      <xdr:rowOff>141332</xdr:rowOff>
    </xdr:to>
    <xdr:sp macro="" textlink="">
      <xdr:nvSpPr>
        <xdr:cNvPr id="774" name="フローチャート : 判断 773"/>
        <xdr:cNvSpPr/>
      </xdr:nvSpPr>
      <xdr:spPr>
        <a:xfrm>
          <a:off x="22110700" y="998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2692</xdr:rowOff>
    </xdr:from>
    <xdr:to>
      <xdr:col>31</xdr:col>
      <xdr:colOff>34925</xdr:colOff>
      <xdr:row>54</xdr:row>
      <xdr:rowOff>19132</xdr:rowOff>
    </xdr:to>
    <xdr:cxnSp macro="">
      <xdr:nvCxnSpPr>
        <xdr:cNvPr id="775" name="直線コネクタ 774"/>
        <xdr:cNvCxnSpPr/>
      </xdr:nvCxnSpPr>
      <xdr:spPr>
        <a:xfrm>
          <a:off x="20434300" y="9089542"/>
          <a:ext cx="889000" cy="18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51848</xdr:rowOff>
    </xdr:from>
    <xdr:to>
      <xdr:col>31</xdr:col>
      <xdr:colOff>85725</xdr:colOff>
      <xdr:row>58</xdr:row>
      <xdr:rowOff>153448</xdr:rowOff>
    </xdr:to>
    <xdr:sp macro="" textlink="">
      <xdr:nvSpPr>
        <xdr:cNvPr id="776" name="フローチャート : 判断 775"/>
        <xdr:cNvSpPr/>
      </xdr:nvSpPr>
      <xdr:spPr>
        <a:xfrm>
          <a:off x="21272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144575</xdr:rowOff>
    </xdr:from>
    <xdr:ext cx="469744" cy="259045"/>
    <xdr:sp macro="" textlink="">
      <xdr:nvSpPr>
        <xdr:cNvPr id="777" name="テキスト ボックス 776"/>
        <xdr:cNvSpPr txBox="1"/>
      </xdr:nvSpPr>
      <xdr:spPr>
        <a:xfrm>
          <a:off x="21088427"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126479</xdr:rowOff>
    </xdr:from>
    <xdr:to>
      <xdr:col>29</xdr:col>
      <xdr:colOff>517525</xdr:colOff>
      <xdr:row>53</xdr:row>
      <xdr:rowOff>2692</xdr:rowOff>
    </xdr:to>
    <xdr:cxnSp macro="">
      <xdr:nvCxnSpPr>
        <xdr:cNvPr id="778" name="直線コネクタ 777"/>
        <xdr:cNvCxnSpPr/>
      </xdr:nvCxnSpPr>
      <xdr:spPr>
        <a:xfrm>
          <a:off x="19545300" y="8870429"/>
          <a:ext cx="8890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44171</xdr:rowOff>
    </xdr:from>
    <xdr:to>
      <xdr:col>29</xdr:col>
      <xdr:colOff>568325</xdr:colOff>
      <xdr:row>58</xdr:row>
      <xdr:rowOff>145771</xdr:rowOff>
    </xdr:to>
    <xdr:sp macro="" textlink="">
      <xdr:nvSpPr>
        <xdr:cNvPr id="779" name="フローチャート : 判断 778"/>
        <xdr:cNvSpPr/>
      </xdr:nvSpPr>
      <xdr:spPr>
        <a:xfrm>
          <a:off x="20383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136898</xdr:rowOff>
    </xdr:from>
    <xdr:ext cx="469744" cy="259045"/>
    <xdr:sp macro="" textlink="">
      <xdr:nvSpPr>
        <xdr:cNvPr id="780" name="テキスト ボックス 779"/>
        <xdr:cNvSpPr txBox="1"/>
      </xdr:nvSpPr>
      <xdr:spPr>
        <a:xfrm>
          <a:off x="20199427"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152540</xdr:rowOff>
    </xdr:from>
    <xdr:to>
      <xdr:col>28</xdr:col>
      <xdr:colOff>314325</xdr:colOff>
      <xdr:row>51</xdr:row>
      <xdr:rowOff>126479</xdr:rowOff>
    </xdr:to>
    <xdr:cxnSp macro="">
      <xdr:nvCxnSpPr>
        <xdr:cNvPr id="781" name="直線コネクタ 780"/>
        <xdr:cNvCxnSpPr/>
      </xdr:nvCxnSpPr>
      <xdr:spPr>
        <a:xfrm>
          <a:off x="18656300" y="8725040"/>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32188</xdr:rowOff>
    </xdr:from>
    <xdr:to>
      <xdr:col>28</xdr:col>
      <xdr:colOff>365125</xdr:colOff>
      <xdr:row>58</xdr:row>
      <xdr:rowOff>133788</xdr:rowOff>
    </xdr:to>
    <xdr:sp macro="" textlink="">
      <xdr:nvSpPr>
        <xdr:cNvPr id="782" name="フローチャート : 判断 781"/>
        <xdr:cNvSpPr/>
      </xdr:nvSpPr>
      <xdr:spPr>
        <a:xfrm>
          <a:off x="19494500" y="99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124915</xdr:rowOff>
    </xdr:from>
    <xdr:ext cx="469744" cy="259045"/>
    <xdr:sp macro="" textlink="">
      <xdr:nvSpPr>
        <xdr:cNvPr id="783" name="テキスト ボックス 782"/>
        <xdr:cNvSpPr txBox="1"/>
      </xdr:nvSpPr>
      <xdr:spPr>
        <a:xfrm>
          <a:off x="19310427" y="100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26130</xdr:rowOff>
    </xdr:from>
    <xdr:to>
      <xdr:col>27</xdr:col>
      <xdr:colOff>161925</xdr:colOff>
      <xdr:row>58</xdr:row>
      <xdr:rowOff>127730</xdr:rowOff>
    </xdr:to>
    <xdr:sp macro="" textlink="">
      <xdr:nvSpPr>
        <xdr:cNvPr id="784" name="フローチャート : 判断 783"/>
        <xdr:cNvSpPr/>
      </xdr:nvSpPr>
      <xdr:spPr>
        <a:xfrm>
          <a:off x="18605500" y="99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118857</xdr:rowOff>
    </xdr:from>
    <xdr:ext cx="469744" cy="259045"/>
    <xdr:sp macro="" textlink="">
      <xdr:nvSpPr>
        <xdr:cNvPr id="785" name="テキスト ボックス 784"/>
        <xdr:cNvSpPr txBox="1"/>
      </xdr:nvSpPr>
      <xdr:spPr>
        <a:xfrm>
          <a:off x="18421427" y="100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126085</xdr:rowOff>
    </xdr:from>
    <xdr:to>
      <xdr:col>32</xdr:col>
      <xdr:colOff>238125</xdr:colOff>
      <xdr:row>55</xdr:row>
      <xdr:rowOff>56235</xdr:rowOff>
    </xdr:to>
    <xdr:sp macro="" textlink="">
      <xdr:nvSpPr>
        <xdr:cNvPr id="791" name="円/楕円 790"/>
        <xdr:cNvSpPr/>
      </xdr:nvSpPr>
      <xdr:spPr>
        <a:xfrm>
          <a:off x="22110700" y="9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148962</xdr:rowOff>
    </xdr:from>
    <xdr:ext cx="534377" cy="259045"/>
    <xdr:sp macro="" textlink="">
      <xdr:nvSpPr>
        <xdr:cNvPr id="792" name="貸付金該当値テキスト"/>
        <xdr:cNvSpPr txBox="1"/>
      </xdr:nvSpPr>
      <xdr:spPr>
        <a:xfrm>
          <a:off x="22212300" y="92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38,048</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139782</xdr:rowOff>
    </xdr:from>
    <xdr:to>
      <xdr:col>31</xdr:col>
      <xdr:colOff>85725</xdr:colOff>
      <xdr:row>54</xdr:row>
      <xdr:rowOff>69932</xdr:rowOff>
    </xdr:to>
    <xdr:sp macro="" textlink="">
      <xdr:nvSpPr>
        <xdr:cNvPr id="793" name="円/楕円 792"/>
        <xdr:cNvSpPr/>
      </xdr:nvSpPr>
      <xdr:spPr>
        <a:xfrm>
          <a:off x="21272500" y="92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86459</xdr:rowOff>
    </xdr:from>
    <xdr:ext cx="534377" cy="259045"/>
    <xdr:sp macro="" textlink="">
      <xdr:nvSpPr>
        <xdr:cNvPr id="794" name="テキスト ボックス 793"/>
        <xdr:cNvSpPr txBox="1"/>
      </xdr:nvSpPr>
      <xdr:spPr>
        <a:xfrm>
          <a:off x="21056111" y="90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123342</xdr:rowOff>
    </xdr:from>
    <xdr:to>
      <xdr:col>29</xdr:col>
      <xdr:colOff>568325</xdr:colOff>
      <xdr:row>53</xdr:row>
      <xdr:rowOff>53492</xdr:rowOff>
    </xdr:to>
    <xdr:sp macro="" textlink="">
      <xdr:nvSpPr>
        <xdr:cNvPr id="795" name="円/楕円 794"/>
        <xdr:cNvSpPr/>
      </xdr:nvSpPr>
      <xdr:spPr>
        <a:xfrm>
          <a:off x="20383500" y="90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70019</xdr:rowOff>
    </xdr:from>
    <xdr:ext cx="534377" cy="259045"/>
    <xdr:sp macro="" textlink="">
      <xdr:nvSpPr>
        <xdr:cNvPr id="796" name="テキスト ボックス 795"/>
        <xdr:cNvSpPr txBox="1"/>
      </xdr:nvSpPr>
      <xdr:spPr>
        <a:xfrm>
          <a:off x="20167111" y="88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56,192</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75679</xdr:rowOff>
    </xdr:from>
    <xdr:to>
      <xdr:col>28</xdr:col>
      <xdr:colOff>365125</xdr:colOff>
      <xdr:row>52</xdr:row>
      <xdr:rowOff>5829</xdr:rowOff>
    </xdr:to>
    <xdr:sp macro="" textlink="">
      <xdr:nvSpPr>
        <xdr:cNvPr id="797" name="円/楕円 796"/>
        <xdr:cNvSpPr/>
      </xdr:nvSpPr>
      <xdr:spPr>
        <a:xfrm>
          <a:off x="19494500" y="88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22356</xdr:rowOff>
    </xdr:from>
    <xdr:ext cx="534377" cy="259045"/>
    <xdr:sp macro="" textlink="">
      <xdr:nvSpPr>
        <xdr:cNvPr id="798" name="テキスト ボックス 797"/>
        <xdr:cNvSpPr txBox="1"/>
      </xdr:nvSpPr>
      <xdr:spPr>
        <a:xfrm>
          <a:off x="19278111" y="85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67,694</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101740</xdr:rowOff>
    </xdr:from>
    <xdr:to>
      <xdr:col>27</xdr:col>
      <xdr:colOff>161925</xdr:colOff>
      <xdr:row>51</xdr:row>
      <xdr:rowOff>31890</xdr:rowOff>
    </xdr:to>
    <xdr:sp macro="" textlink="">
      <xdr:nvSpPr>
        <xdr:cNvPr id="799" name="円/楕円 798"/>
        <xdr:cNvSpPr/>
      </xdr:nvSpPr>
      <xdr:spPr>
        <a:xfrm>
          <a:off x="18605500" y="86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48417</xdr:rowOff>
    </xdr:from>
    <xdr:ext cx="534377" cy="259045"/>
    <xdr:sp macro="" textlink="">
      <xdr:nvSpPr>
        <xdr:cNvPr id="800" name="テキスト ボックス 799"/>
        <xdr:cNvSpPr txBox="1"/>
      </xdr:nvSpPr>
      <xdr:spPr>
        <a:xfrm>
          <a:off x="18389111" y="84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69771</xdr:rowOff>
    </xdr:from>
    <xdr:to>
      <xdr:col>32</xdr:col>
      <xdr:colOff>187325</xdr:colOff>
      <xdr:row>75</xdr:row>
      <xdr:rowOff>123310</xdr:rowOff>
    </xdr:to>
    <xdr:cxnSp macro="">
      <xdr:nvCxnSpPr>
        <xdr:cNvPr id="828" name="直線コネクタ 827"/>
        <xdr:cNvCxnSpPr/>
      </xdr:nvCxnSpPr>
      <xdr:spPr>
        <a:xfrm flipV="1">
          <a:off x="21323300" y="12928521"/>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123310</xdr:rowOff>
    </xdr:from>
    <xdr:to>
      <xdr:col>31</xdr:col>
      <xdr:colOff>34925</xdr:colOff>
      <xdr:row>75</xdr:row>
      <xdr:rowOff>144272</xdr:rowOff>
    </xdr:to>
    <xdr:cxnSp macro="">
      <xdr:nvCxnSpPr>
        <xdr:cNvPr id="831" name="直線コネクタ 830"/>
        <xdr:cNvCxnSpPr/>
      </xdr:nvCxnSpPr>
      <xdr:spPr>
        <a:xfrm flipV="1">
          <a:off x="20434300" y="12982060"/>
          <a:ext cx="8890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153113</xdr:rowOff>
    </xdr:from>
    <xdr:to>
      <xdr:col>31</xdr:col>
      <xdr:colOff>85725</xdr:colOff>
      <xdr:row>76</xdr:row>
      <xdr:rowOff>83263</xdr:rowOff>
    </xdr:to>
    <xdr:sp macro="" textlink="">
      <xdr:nvSpPr>
        <xdr:cNvPr id="832" name="フローチャート : 判断 831"/>
        <xdr:cNvSpPr/>
      </xdr:nvSpPr>
      <xdr:spPr>
        <a:xfrm>
          <a:off x="21272500" y="1301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74390</xdr:rowOff>
    </xdr:from>
    <xdr:ext cx="534377" cy="259045"/>
    <xdr:sp macro="" textlink="">
      <xdr:nvSpPr>
        <xdr:cNvPr id="833" name="テキスト ボックス 832"/>
        <xdr:cNvSpPr txBox="1"/>
      </xdr:nvSpPr>
      <xdr:spPr>
        <a:xfrm>
          <a:off x="21056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144272</xdr:rowOff>
    </xdr:from>
    <xdr:to>
      <xdr:col>29</xdr:col>
      <xdr:colOff>517525</xdr:colOff>
      <xdr:row>75</xdr:row>
      <xdr:rowOff>168320</xdr:rowOff>
    </xdr:to>
    <xdr:cxnSp macro="">
      <xdr:nvCxnSpPr>
        <xdr:cNvPr id="834" name="直線コネクタ 833"/>
        <xdr:cNvCxnSpPr/>
      </xdr:nvCxnSpPr>
      <xdr:spPr>
        <a:xfrm flipV="1">
          <a:off x="19545300" y="13003022"/>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2124</xdr:rowOff>
    </xdr:from>
    <xdr:to>
      <xdr:col>29</xdr:col>
      <xdr:colOff>568325</xdr:colOff>
      <xdr:row>76</xdr:row>
      <xdr:rowOff>103724</xdr:rowOff>
    </xdr:to>
    <xdr:sp macro="" textlink="">
      <xdr:nvSpPr>
        <xdr:cNvPr id="835" name="フローチャート : 判断 834"/>
        <xdr:cNvSpPr/>
      </xdr:nvSpPr>
      <xdr:spPr>
        <a:xfrm>
          <a:off x="20383500" y="1303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94851</xdr:rowOff>
    </xdr:from>
    <xdr:ext cx="534377" cy="259045"/>
    <xdr:sp macro="" textlink="">
      <xdr:nvSpPr>
        <xdr:cNvPr id="836" name="テキスト ボックス 835"/>
        <xdr:cNvSpPr txBox="1"/>
      </xdr:nvSpPr>
      <xdr:spPr>
        <a:xfrm>
          <a:off x="20167111" y="131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168320</xdr:rowOff>
    </xdr:from>
    <xdr:to>
      <xdr:col>28</xdr:col>
      <xdr:colOff>314325</xdr:colOff>
      <xdr:row>76</xdr:row>
      <xdr:rowOff>23800</xdr:rowOff>
    </xdr:to>
    <xdr:cxnSp macro="">
      <xdr:nvCxnSpPr>
        <xdr:cNvPr id="837" name="直線コネクタ 836"/>
        <xdr:cNvCxnSpPr/>
      </xdr:nvCxnSpPr>
      <xdr:spPr>
        <a:xfrm flipV="1">
          <a:off x="18656300" y="13027070"/>
          <a:ext cx="8890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22034</xdr:rowOff>
    </xdr:from>
    <xdr:to>
      <xdr:col>28</xdr:col>
      <xdr:colOff>365125</xdr:colOff>
      <xdr:row>76</xdr:row>
      <xdr:rowOff>123634</xdr:rowOff>
    </xdr:to>
    <xdr:sp macro="" textlink="">
      <xdr:nvSpPr>
        <xdr:cNvPr id="838" name="フローチャート : 判断 837"/>
        <xdr:cNvSpPr/>
      </xdr:nvSpPr>
      <xdr:spPr>
        <a:xfrm>
          <a:off x="19494500" y="1305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114761</xdr:rowOff>
    </xdr:from>
    <xdr:ext cx="534377" cy="259045"/>
    <xdr:sp macro="" textlink="">
      <xdr:nvSpPr>
        <xdr:cNvPr id="839" name="テキスト ボックス 838"/>
        <xdr:cNvSpPr txBox="1"/>
      </xdr:nvSpPr>
      <xdr:spPr>
        <a:xfrm>
          <a:off x="19278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32116</xdr:rowOff>
    </xdr:from>
    <xdr:to>
      <xdr:col>27</xdr:col>
      <xdr:colOff>161925</xdr:colOff>
      <xdr:row>76</xdr:row>
      <xdr:rowOff>133716</xdr:rowOff>
    </xdr:to>
    <xdr:sp macro="" textlink="">
      <xdr:nvSpPr>
        <xdr:cNvPr id="840" name="フローチャート : 判断 839"/>
        <xdr:cNvSpPr/>
      </xdr:nvSpPr>
      <xdr:spPr>
        <a:xfrm>
          <a:off x="18605500" y="130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124843</xdr:rowOff>
    </xdr:from>
    <xdr:ext cx="534377" cy="259045"/>
    <xdr:sp macro="" textlink="">
      <xdr:nvSpPr>
        <xdr:cNvPr id="841" name="テキスト ボックス 840"/>
        <xdr:cNvSpPr txBox="1"/>
      </xdr:nvSpPr>
      <xdr:spPr>
        <a:xfrm>
          <a:off x="18389111" y="13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18971</xdr:rowOff>
    </xdr:from>
    <xdr:to>
      <xdr:col>32</xdr:col>
      <xdr:colOff>238125</xdr:colOff>
      <xdr:row>75</xdr:row>
      <xdr:rowOff>120571</xdr:rowOff>
    </xdr:to>
    <xdr:sp macro="" textlink="">
      <xdr:nvSpPr>
        <xdr:cNvPr id="847" name="円/楕円 846"/>
        <xdr:cNvSpPr/>
      </xdr:nvSpPr>
      <xdr:spPr>
        <a:xfrm>
          <a:off x="22110700" y="128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41848</xdr:rowOff>
    </xdr:from>
    <xdr:ext cx="534377" cy="259045"/>
    <xdr:sp macro="" textlink="">
      <xdr:nvSpPr>
        <xdr:cNvPr id="848" name="繰出金該当値テキスト"/>
        <xdr:cNvSpPr txBox="1"/>
      </xdr:nvSpPr>
      <xdr:spPr>
        <a:xfrm>
          <a:off x="22212300" y="127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72510</xdr:rowOff>
    </xdr:from>
    <xdr:to>
      <xdr:col>31</xdr:col>
      <xdr:colOff>85725</xdr:colOff>
      <xdr:row>76</xdr:row>
      <xdr:rowOff>2660</xdr:rowOff>
    </xdr:to>
    <xdr:sp macro="" textlink="">
      <xdr:nvSpPr>
        <xdr:cNvPr id="849" name="円/楕円 848"/>
        <xdr:cNvSpPr/>
      </xdr:nvSpPr>
      <xdr:spPr>
        <a:xfrm>
          <a:off x="21272500" y="129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19187</xdr:rowOff>
    </xdr:from>
    <xdr:ext cx="534377" cy="259045"/>
    <xdr:sp macro="" textlink="">
      <xdr:nvSpPr>
        <xdr:cNvPr id="850" name="テキスト ボックス 849"/>
        <xdr:cNvSpPr txBox="1"/>
      </xdr:nvSpPr>
      <xdr:spPr>
        <a:xfrm>
          <a:off x="21056111" y="127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93472</xdr:rowOff>
    </xdr:from>
    <xdr:to>
      <xdr:col>29</xdr:col>
      <xdr:colOff>568325</xdr:colOff>
      <xdr:row>76</xdr:row>
      <xdr:rowOff>23622</xdr:rowOff>
    </xdr:to>
    <xdr:sp macro="" textlink="">
      <xdr:nvSpPr>
        <xdr:cNvPr id="851" name="円/楕円 850"/>
        <xdr:cNvSpPr/>
      </xdr:nvSpPr>
      <xdr:spPr>
        <a:xfrm>
          <a:off x="20383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40149</xdr:rowOff>
    </xdr:from>
    <xdr:ext cx="534377" cy="259045"/>
    <xdr:sp macro="" textlink="">
      <xdr:nvSpPr>
        <xdr:cNvPr id="852" name="テキスト ボックス 851"/>
        <xdr:cNvSpPr txBox="1"/>
      </xdr:nvSpPr>
      <xdr:spPr>
        <a:xfrm>
          <a:off x="20167111" y="127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117521</xdr:rowOff>
    </xdr:from>
    <xdr:to>
      <xdr:col>28</xdr:col>
      <xdr:colOff>365125</xdr:colOff>
      <xdr:row>76</xdr:row>
      <xdr:rowOff>47672</xdr:rowOff>
    </xdr:to>
    <xdr:sp macro="" textlink="">
      <xdr:nvSpPr>
        <xdr:cNvPr id="853" name="円/楕円 852"/>
        <xdr:cNvSpPr/>
      </xdr:nvSpPr>
      <xdr:spPr>
        <a:xfrm>
          <a:off x="19494500" y="129762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64198</xdr:rowOff>
    </xdr:from>
    <xdr:ext cx="534377" cy="259045"/>
    <xdr:sp macro="" textlink="">
      <xdr:nvSpPr>
        <xdr:cNvPr id="854" name="テキスト ボックス 853"/>
        <xdr:cNvSpPr txBox="1"/>
      </xdr:nvSpPr>
      <xdr:spPr>
        <a:xfrm>
          <a:off x="19278111" y="127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144450</xdr:rowOff>
    </xdr:from>
    <xdr:to>
      <xdr:col>27</xdr:col>
      <xdr:colOff>161925</xdr:colOff>
      <xdr:row>76</xdr:row>
      <xdr:rowOff>74600</xdr:rowOff>
    </xdr:to>
    <xdr:sp macro="" textlink="">
      <xdr:nvSpPr>
        <xdr:cNvPr id="855" name="円/楕円 854"/>
        <xdr:cNvSpPr/>
      </xdr:nvSpPr>
      <xdr:spPr>
        <a:xfrm>
          <a:off x="18605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91127</xdr:rowOff>
    </xdr:from>
    <xdr:ext cx="534377" cy="259045"/>
    <xdr:sp macro="" textlink="">
      <xdr:nvSpPr>
        <xdr:cNvPr id="856" name="テキスト ボックス 855"/>
        <xdr:cNvSpPr txBox="1"/>
      </xdr:nvSpPr>
      <xdr:spPr>
        <a:xfrm>
          <a:off x="18389111" y="127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2" name="テキスト ボックス 87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4" name="テキスト ボックス 87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3" name="フローチャート : 判断 892"/>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4" name="テキスト ボックス 893"/>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5" name="フローチャート : 判断 894"/>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6" name="テキスト ボックス 895"/>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9" name="テキスト ボックス 908"/>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人件費、維持補修費、普通建設事業費、公債費、貸付金について、</a:t>
          </a:r>
          <a:r>
            <a:rPr lang="ja-JP" altLang="ja-JP" sz="1100">
              <a:solidFill>
                <a:schemeClr val="dk1"/>
              </a:solidFill>
              <a:effectLst/>
              <a:latin typeface="+mn-lt"/>
              <a:ea typeface="+mn-ea"/>
              <a:cs typeface="+mn-cs"/>
            </a:rPr>
            <a:t>人口１人あたり決算額は類似団体平均を上回っている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定員適正化計画による職員削減により着実にコストの削減を図ってきているものの、依然類似団体平均を上回っている。今後も引き続き定員適正化計画による職員削減の実施、指定管理者制度の導入など業務の外部委託化を進め、コストの低減を図っていく。</a:t>
          </a:r>
          <a:endParaRPr lang="ja-JP" altLang="ja-JP" sz="1100">
            <a:effectLst/>
          </a:endParaRPr>
        </a:p>
        <a:p>
          <a:r>
            <a:rPr kumimoji="1" lang="ja-JP" altLang="en-US" sz="1100">
              <a:latin typeface="ＭＳ Ｐゴシック"/>
            </a:rPr>
            <a:t>維持補修費については、今後も老朽化する公共施設の維持補修費の増加が見込まれる。</a:t>
          </a:r>
          <a:endParaRPr kumimoji="1" lang="en-US" altLang="ja-JP" sz="1100">
            <a:latin typeface="ＭＳ Ｐゴシック"/>
          </a:endParaRPr>
        </a:p>
        <a:p>
          <a:r>
            <a:rPr kumimoji="1" lang="ja-JP" altLang="en-US" sz="1100">
              <a:latin typeface="ＭＳ Ｐゴシック"/>
            </a:rPr>
            <a:t>普通建設事業費については、</a:t>
          </a:r>
          <a:r>
            <a:rPr lang="ja-JP" altLang="ja-JP" sz="1100">
              <a:solidFill>
                <a:schemeClr val="dk1"/>
              </a:solidFill>
              <a:effectLst/>
              <a:latin typeface="+mn-lt"/>
              <a:ea typeface="+mn-ea"/>
              <a:cs typeface="+mn-cs"/>
            </a:rPr>
            <a:t>新市建設計画に基づき市町村合併による新たなまちづくりに必要な整備を行っ</a:t>
          </a:r>
          <a:r>
            <a:rPr lang="ja-JP" altLang="en-US" sz="1100">
              <a:solidFill>
                <a:schemeClr val="dk1"/>
              </a:solidFill>
              <a:effectLst/>
              <a:latin typeface="+mn-lt"/>
              <a:ea typeface="+mn-ea"/>
              <a:cs typeface="+mn-cs"/>
            </a:rPr>
            <a:t>てきたところである</a:t>
          </a:r>
          <a:r>
            <a:rPr lang="ja-JP" altLang="ja-JP" sz="1100">
              <a:solidFill>
                <a:schemeClr val="dk1"/>
              </a:solidFill>
              <a:effectLst/>
              <a:latin typeface="+mn-lt"/>
              <a:ea typeface="+mn-ea"/>
              <a:cs typeface="+mn-cs"/>
            </a:rPr>
            <a:t>。 今後は事業の優先度や必要性、費用対効果等を勘案しながら、普通建設事業費の抑制に努める。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公債費については、合併特例債や災害復旧事業債等の元利償還金の増加が見込まれる。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43,197.00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26924</xdr:rowOff>
    </xdr:from>
    <xdr:to>
      <xdr:col>6</xdr:col>
      <xdr:colOff>511175</xdr:colOff>
      <xdr:row>37</xdr:row>
      <xdr:rowOff>72644</xdr:rowOff>
    </xdr:to>
    <xdr:cxnSp macro="">
      <xdr:nvCxnSpPr>
        <xdr:cNvPr id="61" name="直線コネクタ 60"/>
        <xdr:cNvCxnSpPr/>
      </xdr:nvCxnSpPr>
      <xdr:spPr>
        <a:xfrm flipV="1">
          <a:off x="3797300" y="6370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72644</xdr:rowOff>
    </xdr:from>
    <xdr:to>
      <xdr:col>5</xdr:col>
      <xdr:colOff>358775</xdr:colOff>
      <xdr:row>37</xdr:row>
      <xdr:rowOff>89408</xdr:rowOff>
    </xdr:to>
    <xdr:cxnSp macro="">
      <xdr:nvCxnSpPr>
        <xdr:cNvPr id="64" name="直線コネクタ 63"/>
        <xdr:cNvCxnSpPr/>
      </xdr:nvCxnSpPr>
      <xdr:spPr>
        <a:xfrm flipV="1">
          <a:off x="2908300" y="641629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12700</xdr:rowOff>
    </xdr:from>
    <xdr:to>
      <xdr:col>5</xdr:col>
      <xdr:colOff>409575</xdr:colOff>
      <xdr:row>37</xdr:row>
      <xdr:rowOff>114300</xdr:rowOff>
    </xdr:to>
    <xdr:sp macro="" textlink="">
      <xdr:nvSpPr>
        <xdr:cNvPr id="65" name="フローチャート : 判断 64"/>
        <xdr:cNvSpPr/>
      </xdr:nvSpPr>
      <xdr:spPr>
        <a:xfrm>
          <a:off x="3746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130827</xdr:rowOff>
    </xdr:from>
    <xdr:ext cx="469744" cy="259045"/>
    <xdr:sp macro="" textlink="">
      <xdr:nvSpPr>
        <xdr:cNvPr id="66" name="テキスト ボックス 65"/>
        <xdr:cNvSpPr txBox="1"/>
      </xdr:nvSpPr>
      <xdr:spPr>
        <a:xfrm>
          <a:off x="356242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37211</xdr:rowOff>
    </xdr:from>
    <xdr:to>
      <xdr:col>4</xdr:col>
      <xdr:colOff>155575</xdr:colOff>
      <xdr:row>37</xdr:row>
      <xdr:rowOff>89408</xdr:rowOff>
    </xdr:to>
    <xdr:cxnSp macro="">
      <xdr:nvCxnSpPr>
        <xdr:cNvPr id="67" name="直線コネクタ 66"/>
        <xdr:cNvCxnSpPr/>
      </xdr:nvCxnSpPr>
      <xdr:spPr>
        <a:xfrm>
          <a:off x="2019300" y="6380861"/>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31750</xdr:rowOff>
    </xdr:from>
    <xdr:to>
      <xdr:col>4</xdr:col>
      <xdr:colOff>206375</xdr:colOff>
      <xdr:row>37</xdr:row>
      <xdr:rowOff>133350</xdr:rowOff>
    </xdr:to>
    <xdr:sp macro="" textlink="">
      <xdr:nvSpPr>
        <xdr:cNvPr id="68" name="フローチャート : 判断 67"/>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149877</xdr:rowOff>
    </xdr:from>
    <xdr:ext cx="469744" cy="259045"/>
    <xdr:sp macro="" textlink="">
      <xdr:nvSpPr>
        <xdr:cNvPr id="69" name="テキスト ボックス 68"/>
        <xdr:cNvSpPr txBox="1"/>
      </xdr:nvSpPr>
      <xdr:spPr>
        <a:xfrm>
          <a:off x="2673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115697</xdr:rowOff>
    </xdr:from>
    <xdr:to>
      <xdr:col>2</xdr:col>
      <xdr:colOff>638175</xdr:colOff>
      <xdr:row>37</xdr:row>
      <xdr:rowOff>37211</xdr:rowOff>
    </xdr:to>
    <xdr:cxnSp macro="">
      <xdr:nvCxnSpPr>
        <xdr:cNvPr id="70" name="直線コネクタ 69"/>
        <xdr:cNvCxnSpPr/>
      </xdr:nvCxnSpPr>
      <xdr:spPr>
        <a:xfrm>
          <a:off x="1130300" y="6287897"/>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160147</xdr:rowOff>
    </xdr:from>
    <xdr:to>
      <xdr:col>3</xdr:col>
      <xdr:colOff>3175</xdr:colOff>
      <xdr:row>37</xdr:row>
      <xdr:rowOff>90297</xdr:rowOff>
    </xdr:to>
    <xdr:sp macro="" textlink="">
      <xdr:nvSpPr>
        <xdr:cNvPr id="71" name="フローチャート : 判断 70"/>
        <xdr:cNvSpPr/>
      </xdr:nvSpPr>
      <xdr:spPr>
        <a:xfrm>
          <a:off x="1968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81424</xdr:rowOff>
    </xdr:from>
    <xdr:ext cx="469744" cy="259045"/>
    <xdr:sp macro="" textlink="">
      <xdr:nvSpPr>
        <xdr:cNvPr id="72" name="テキスト ボックス 71"/>
        <xdr:cNvSpPr txBox="1"/>
      </xdr:nvSpPr>
      <xdr:spPr>
        <a:xfrm>
          <a:off x="1784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168529</xdr:rowOff>
    </xdr:from>
    <xdr:to>
      <xdr:col>1</xdr:col>
      <xdr:colOff>485775</xdr:colOff>
      <xdr:row>36</xdr:row>
      <xdr:rowOff>98679</xdr:rowOff>
    </xdr:to>
    <xdr:sp macro="" textlink="">
      <xdr:nvSpPr>
        <xdr:cNvPr id="73" name="フローチャート : 判断 72"/>
        <xdr:cNvSpPr/>
      </xdr:nvSpPr>
      <xdr:spPr>
        <a:xfrm>
          <a:off x="1079500" y="616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147574</xdr:rowOff>
    </xdr:from>
    <xdr:to>
      <xdr:col>6</xdr:col>
      <xdr:colOff>561975</xdr:colOff>
      <xdr:row>37</xdr:row>
      <xdr:rowOff>77724</xdr:rowOff>
    </xdr:to>
    <xdr:sp macro="" textlink="">
      <xdr:nvSpPr>
        <xdr:cNvPr id="80" name="円/楕円 79"/>
        <xdr:cNvSpPr/>
      </xdr:nvSpPr>
      <xdr:spPr>
        <a:xfrm>
          <a:off x="45847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126001</xdr:rowOff>
    </xdr:from>
    <xdr:ext cx="469744" cy="259045"/>
    <xdr:sp macro="" textlink="">
      <xdr:nvSpPr>
        <xdr:cNvPr id="81" name="議会費該当値テキスト"/>
        <xdr:cNvSpPr txBox="1"/>
      </xdr:nvSpPr>
      <xdr:spPr>
        <a:xfrm>
          <a:off x="4686300"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21844</xdr:rowOff>
    </xdr:from>
    <xdr:to>
      <xdr:col>5</xdr:col>
      <xdr:colOff>409575</xdr:colOff>
      <xdr:row>37</xdr:row>
      <xdr:rowOff>123444</xdr:rowOff>
    </xdr:to>
    <xdr:sp macro="" textlink="">
      <xdr:nvSpPr>
        <xdr:cNvPr id="82" name="円/楕円 81"/>
        <xdr:cNvSpPr/>
      </xdr:nvSpPr>
      <xdr:spPr>
        <a:xfrm>
          <a:off x="3746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114571</xdr:rowOff>
    </xdr:from>
    <xdr:ext cx="469744" cy="259045"/>
    <xdr:sp macro="" textlink="">
      <xdr:nvSpPr>
        <xdr:cNvPr id="83" name="テキスト ボックス 82"/>
        <xdr:cNvSpPr txBox="1"/>
      </xdr:nvSpPr>
      <xdr:spPr>
        <a:xfrm>
          <a:off x="3562427"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38608</xdr:rowOff>
    </xdr:from>
    <xdr:to>
      <xdr:col>4</xdr:col>
      <xdr:colOff>206375</xdr:colOff>
      <xdr:row>37</xdr:row>
      <xdr:rowOff>140208</xdr:rowOff>
    </xdr:to>
    <xdr:sp macro="" textlink="">
      <xdr:nvSpPr>
        <xdr:cNvPr id="84" name="円/楕円 83"/>
        <xdr:cNvSpPr/>
      </xdr:nvSpPr>
      <xdr:spPr>
        <a:xfrm>
          <a:off x="2857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131335</xdr:rowOff>
    </xdr:from>
    <xdr:ext cx="469744" cy="259045"/>
    <xdr:sp macro="" textlink="">
      <xdr:nvSpPr>
        <xdr:cNvPr id="85" name="テキスト ボックス 84"/>
        <xdr:cNvSpPr txBox="1"/>
      </xdr:nvSpPr>
      <xdr:spPr>
        <a:xfrm>
          <a:off x="26734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157861</xdr:rowOff>
    </xdr:from>
    <xdr:to>
      <xdr:col>3</xdr:col>
      <xdr:colOff>3175</xdr:colOff>
      <xdr:row>37</xdr:row>
      <xdr:rowOff>88011</xdr:rowOff>
    </xdr:to>
    <xdr:sp macro="" textlink="">
      <xdr:nvSpPr>
        <xdr:cNvPr id="86" name="円/楕円 85"/>
        <xdr:cNvSpPr/>
      </xdr:nvSpPr>
      <xdr:spPr>
        <a:xfrm>
          <a:off x="1968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104538</xdr:rowOff>
    </xdr:from>
    <xdr:ext cx="469744" cy="259045"/>
    <xdr:sp macro="" textlink="">
      <xdr:nvSpPr>
        <xdr:cNvPr id="87" name="テキスト ボックス 86"/>
        <xdr:cNvSpPr txBox="1"/>
      </xdr:nvSpPr>
      <xdr:spPr>
        <a:xfrm>
          <a:off x="1784427"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64897</xdr:rowOff>
    </xdr:from>
    <xdr:to>
      <xdr:col>1</xdr:col>
      <xdr:colOff>485775</xdr:colOff>
      <xdr:row>36</xdr:row>
      <xdr:rowOff>166497</xdr:rowOff>
    </xdr:to>
    <xdr:sp macro="" textlink="">
      <xdr:nvSpPr>
        <xdr:cNvPr id="88" name="円/楕円 87"/>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157624</xdr:rowOff>
    </xdr:from>
    <xdr:ext cx="469744" cy="259045"/>
    <xdr:sp macro="" textlink="">
      <xdr:nvSpPr>
        <xdr:cNvPr id="89" name="テキスト ボックス 88"/>
        <xdr:cNvSpPr txBox="1"/>
      </xdr:nvSpPr>
      <xdr:spPr>
        <a:xfrm>
          <a:off x="89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161172</xdr:rowOff>
    </xdr:from>
    <xdr:to>
      <xdr:col>6</xdr:col>
      <xdr:colOff>511175</xdr:colOff>
      <xdr:row>57</xdr:row>
      <xdr:rowOff>14949</xdr:rowOff>
    </xdr:to>
    <xdr:cxnSp macro="">
      <xdr:nvCxnSpPr>
        <xdr:cNvPr id="121" name="直線コネクタ 120"/>
        <xdr:cNvCxnSpPr/>
      </xdr:nvCxnSpPr>
      <xdr:spPr>
        <a:xfrm flipV="1">
          <a:off x="3797300" y="9762372"/>
          <a:ext cx="8382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14949</xdr:rowOff>
    </xdr:from>
    <xdr:to>
      <xdr:col>5</xdr:col>
      <xdr:colOff>358775</xdr:colOff>
      <xdr:row>57</xdr:row>
      <xdr:rowOff>101605</xdr:rowOff>
    </xdr:to>
    <xdr:cxnSp macro="">
      <xdr:nvCxnSpPr>
        <xdr:cNvPr id="124" name="直線コネクタ 123"/>
        <xdr:cNvCxnSpPr/>
      </xdr:nvCxnSpPr>
      <xdr:spPr>
        <a:xfrm flipV="1">
          <a:off x="2908300" y="9787599"/>
          <a:ext cx="889000" cy="8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136482</xdr:rowOff>
    </xdr:from>
    <xdr:to>
      <xdr:col>5</xdr:col>
      <xdr:colOff>409575</xdr:colOff>
      <xdr:row>57</xdr:row>
      <xdr:rowOff>66632</xdr:rowOff>
    </xdr:to>
    <xdr:sp macro="" textlink="">
      <xdr:nvSpPr>
        <xdr:cNvPr id="125" name="フローチャート : 判断 124"/>
        <xdr:cNvSpPr/>
      </xdr:nvSpPr>
      <xdr:spPr>
        <a:xfrm>
          <a:off x="3746500" y="97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57759</xdr:rowOff>
    </xdr:from>
    <xdr:ext cx="534377" cy="259045"/>
    <xdr:sp macro="" textlink="">
      <xdr:nvSpPr>
        <xdr:cNvPr id="126" name="テキスト ボックス 125"/>
        <xdr:cNvSpPr txBox="1"/>
      </xdr:nvSpPr>
      <xdr:spPr>
        <a:xfrm>
          <a:off x="3530111" y="98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101605</xdr:rowOff>
    </xdr:from>
    <xdr:to>
      <xdr:col>4</xdr:col>
      <xdr:colOff>155575</xdr:colOff>
      <xdr:row>58</xdr:row>
      <xdr:rowOff>6622</xdr:rowOff>
    </xdr:to>
    <xdr:cxnSp macro="">
      <xdr:nvCxnSpPr>
        <xdr:cNvPr id="127" name="直線コネクタ 126"/>
        <xdr:cNvCxnSpPr/>
      </xdr:nvCxnSpPr>
      <xdr:spPr>
        <a:xfrm flipV="1">
          <a:off x="2019300" y="9874255"/>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119728</xdr:rowOff>
    </xdr:from>
    <xdr:to>
      <xdr:col>4</xdr:col>
      <xdr:colOff>206375</xdr:colOff>
      <xdr:row>57</xdr:row>
      <xdr:rowOff>49878</xdr:rowOff>
    </xdr:to>
    <xdr:sp macro="" textlink="">
      <xdr:nvSpPr>
        <xdr:cNvPr id="128" name="フローチャート : 判断 127"/>
        <xdr:cNvSpPr/>
      </xdr:nvSpPr>
      <xdr:spPr>
        <a:xfrm>
          <a:off x="2857500" y="972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66405</xdr:rowOff>
    </xdr:from>
    <xdr:ext cx="534377" cy="259045"/>
    <xdr:sp macro="" textlink="">
      <xdr:nvSpPr>
        <xdr:cNvPr id="129" name="テキスト ボックス 128"/>
        <xdr:cNvSpPr txBox="1"/>
      </xdr:nvSpPr>
      <xdr:spPr>
        <a:xfrm>
          <a:off x="2641111" y="94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149987</xdr:rowOff>
    </xdr:from>
    <xdr:to>
      <xdr:col>2</xdr:col>
      <xdr:colOff>638175</xdr:colOff>
      <xdr:row>58</xdr:row>
      <xdr:rowOff>6622</xdr:rowOff>
    </xdr:to>
    <xdr:cxnSp macro="">
      <xdr:nvCxnSpPr>
        <xdr:cNvPr id="130" name="直線コネクタ 129"/>
        <xdr:cNvCxnSpPr/>
      </xdr:nvCxnSpPr>
      <xdr:spPr>
        <a:xfrm>
          <a:off x="1130300" y="992263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3420</xdr:rowOff>
    </xdr:from>
    <xdr:to>
      <xdr:col>3</xdr:col>
      <xdr:colOff>3175</xdr:colOff>
      <xdr:row>57</xdr:row>
      <xdr:rowOff>105020</xdr:rowOff>
    </xdr:to>
    <xdr:sp macro="" textlink="">
      <xdr:nvSpPr>
        <xdr:cNvPr id="131" name="フローチャート : 判断 130"/>
        <xdr:cNvSpPr/>
      </xdr:nvSpPr>
      <xdr:spPr>
        <a:xfrm>
          <a:off x="1968500" y="977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121547</xdr:rowOff>
    </xdr:from>
    <xdr:ext cx="534377" cy="259045"/>
    <xdr:sp macro="" textlink="">
      <xdr:nvSpPr>
        <xdr:cNvPr id="132" name="テキスト ボックス 131"/>
        <xdr:cNvSpPr txBox="1"/>
      </xdr:nvSpPr>
      <xdr:spPr>
        <a:xfrm>
          <a:off x="1752111" y="95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146034</xdr:rowOff>
    </xdr:from>
    <xdr:to>
      <xdr:col>1</xdr:col>
      <xdr:colOff>485775</xdr:colOff>
      <xdr:row>57</xdr:row>
      <xdr:rowOff>76184</xdr:rowOff>
    </xdr:to>
    <xdr:sp macro="" textlink="">
      <xdr:nvSpPr>
        <xdr:cNvPr id="133" name="フローチャート : 判断 132"/>
        <xdr:cNvSpPr/>
      </xdr:nvSpPr>
      <xdr:spPr>
        <a:xfrm>
          <a:off x="1079500" y="9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92711</xdr:rowOff>
    </xdr:from>
    <xdr:ext cx="534377" cy="259045"/>
    <xdr:sp macro="" textlink="">
      <xdr:nvSpPr>
        <xdr:cNvPr id="134" name="テキスト ボックス 133"/>
        <xdr:cNvSpPr txBox="1"/>
      </xdr:nvSpPr>
      <xdr:spPr>
        <a:xfrm>
          <a:off x="863111" y="95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110372</xdr:rowOff>
    </xdr:from>
    <xdr:to>
      <xdr:col>6</xdr:col>
      <xdr:colOff>561975</xdr:colOff>
      <xdr:row>57</xdr:row>
      <xdr:rowOff>40522</xdr:rowOff>
    </xdr:to>
    <xdr:sp macro="" textlink="">
      <xdr:nvSpPr>
        <xdr:cNvPr id="140" name="円/楕円 139"/>
        <xdr:cNvSpPr/>
      </xdr:nvSpPr>
      <xdr:spPr>
        <a:xfrm>
          <a:off x="4584700" y="97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88799</xdr:rowOff>
    </xdr:from>
    <xdr:ext cx="534377" cy="259045"/>
    <xdr:sp macro="" textlink="">
      <xdr:nvSpPr>
        <xdr:cNvPr id="141" name="総務費該当値テキスト"/>
        <xdr:cNvSpPr txBox="1"/>
      </xdr:nvSpPr>
      <xdr:spPr>
        <a:xfrm>
          <a:off x="4686300" y="9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135599</xdr:rowOff>
    </xdr:from>
    <xdr:to>
      <xdr:col>5</xdr:col>
      <xdr:colOff>409575</xdr:colOff>
      <xdr:row>57</xdr:row>
      <xdr:rowOff>65749</xdr:rowOff>
    </xdr:to>
    <xdr:sp macro="" textlink="">
      <xdr:nvSpPr>
        <xdr:cNvPr id="142" name="円/楕円 141"/>
        <xdr:cNvSpPr/>
      </xdr:nvSpPr>
      <xdr:spPr>
        <a:xfrm>
          <a:off x="37465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82276</xdr:rowOff>
    </xdr:from>
    <xdr:ext cx="534377" cy="259045"/>
    <xdr:sp macro="" textlink="">
      <xdr:nvSpPr>
        <xdr:cNvPr id="143" name="テキスト ボックス 142"/>
        <xdr:cNvSpPr txBox="1"/>
      </xdr:nvSpPr>
      <xdr:spPr>
        <a:xfrm>
          <a:off x="3530111" y="95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50805</xdr:rowOff>
    </xdr:from>
    <xdr:to>
      <xdr:col>4</xdr:col>
      <xdr:colOff>206375</xdr:colOff>
      <xdr:row>57</xdr:row>
      <xdr:rowOff>152405</xdr:rowOff>
    </xdr:to>
    <xdr:sp macro="" textlink="">
      <xdr:nvSpPr>
        <xdr:cNvPr id="144" name="円/楕円 143"/>
        <xdr:cNvSpPr/>
      </xdr:nvSpPr>
      <xdr:spPr>
        <a:xfrm>
          <a:off x="2857500" y="98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143532</xdr:rowOff>
    </xdr:from>
    <xdr:ext cx="534377" cy="259045"/>
    <xdr:sp macro="" textlink="">
      <xdr:nvSpPr>
        <xdr:cNvPr id="145" name="テキスト ボックス 144"/>
        <xdr:cNvSpPr txBox="1"/>
      </xdr:nvSpPr>
      <xdr:spPr>
        <a:xfrm>
          <a:off x="2641111" y="99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127272</xdr:rowOff>
    </xdr:from>
    <xdr:to>
      <xdr:col>3</xdr:col>
      <xdr:colOff>3175</xdr:colOff>
      <xdr:row>58</xdr:row>
      <xdr:rowOff>57422</xdr:rowOff>
    </xdr:to>
    <xdr:sp macro="" textlink="">
      <xdr:nvSpPr>
        <xdr:cNvPr id="146" name="円/楕円 145"/>
        <xdr:cNvSpPr/>
      </xdr:nvSpPr>
      <xdr:spPr>
        <a:xfrm>
          <a:off x="1968500" y="98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48549</xdr:rowOff>
    </xdr:from>
    <xdr:ext cx="534377" cy="259045"/>
    <xdr:sp macro="" textlink="">
      <xdr:nvSpPr>
        <xdr:cNvPr id="147" name="テキスト ボックス 146"/>
        <xdr:cNvSpPr txBox="1"/>
      </xdr:nvSpPr>
      <xdr:spPr>
        <a:xfrm>
          <a:off x="1752111" y="99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99187</xdr:rowOff>
    </xdr:from>
    <xdr:to>
      <xdr:col>1</xdr:col>
      <xdr:colOff>485775</xdr:colOff>
      <xdr:row>58</xdr:row>
      <xdr:rowOff>29337</xdr:rowOff>
    </xdr:to>
    <xdr:sp macro="" textlink="">
      <xdr:nvSpPr>
        <xdr:cNvPr id="148" name="円/楕円 147"/>
        <xdr:cNvSpPr/>
      </xdr:nvSpPr>
      <xdr:spPr>
        <a:xfrm>
          <a:off x="1079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20464</xdr:rowOff>
    </xdr:from>
    <xdr:ext cx="534377" cy="259045"/>
    <xdr:sp macro="" textlink="">
      <xdr:nvSpPr>
        <xdr:cNvPr id="149" name="テキスト ボックス 148"/>
        <xdr:cNvSpPr txBox="1"/>
      </xdr:nvSpPr>
      <xdr:spPr>
        <a:xfrm>
          <a:off x="863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99657</xdr:rowOff>
    </xdr:from>
    <xdr:to>
      <xdr:col>6</xdr:col>
      <xdr:colOff>511175</xdr:colOff>
      <xdr:row>76</xdr:row>
      <xdr:rowOff>40087</xdr:rowOff>
    </xdr:to>
    <xdr:cxnSp macro="">
      <xdr:nvCxnSpPr>
        <xdr:cNvPr id="179" name="直線コネクタ 178"/>
        <xdr:cNvCxnSpPr/>
      </xdr:nvCxnSpPr>
      <xdr:spPr>
        <a:xfrm flipV="1">
          <a:off x="3797300" y="12958407"/>
          <a:ext cx="838200" cy="1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40087</xdr:rowOff>
    </xdr:from>
    <xdr:to>
      <xdr:col>5</xdr:col>
      <xdr:colOff>358775</xdr:colOff>
      <xdr:row>77</xdr:row>
      <xdr:rowOff>6541</xdr:rowOff>
    </xdr:to>
    <xdr:cxnSp macro="">
      <xdr:nvCxnSpPr>
        <xdr:cNvPr id="182" name="直線コネクタ 181"/>
        <xdr:cNvCxnSpPr/>
      </xdr:nvCxnSpPr>
      <xdr:spPr>
        <a:xfrm flipV="1">
          <a:off x="2908300" y="13070287"/>
          <a:ext cx="889000" cy="1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62726</xdr:rowOff>
    </xdr:from>
    <xdr:to>
      <xdr:col>5</xdr:col>
      <xdr:colOff>409575</xdr:colOff>
      <xdr:row>74</xdr:row>
      <xdr:rowOff>164326</xdr:rowOff>
    </xdr:to>
    <xdr:sp macro="" textlink="">
      <xdr:nvSpPr>
        <xdr:cNvPr id="183" name="フローチャート : 判断 182"/>
        <xdr:cNvSpPr/>
      </xdr:nvSpPr>
      <xdr:spPr>
        <a:xfrm>
          <a:off x="3746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9403</xdr:rowOff>
    </xdr:from>
    <xdr:ext cx="599010" cy="259045"/>
    <xdr:sp macro="" textlink="">
      <xdr:nvSpPr>
        <xdr:cNvPr id="184" name="テキスト ボックス 183"/>
        <xdr:cNvSpPr txBox="1"/>
      </xdr:nvSpPr>
      <xdr:spPr>
        <a:xfrm>
          <a:off x="3497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6541</xdr:rowOff>
    </xdr:from>
    <xdr:to>
      <xdr:col>4</xdr:col>
      <xdr:colOff>155575</xdr:colOff>
      <xdr:row>77</xdr:row>
      <xdr:rowOff>14312</xdr:rowOff>
    </xdr:to>
    <xdr:cxnSp macro="">
      <xdr:nvCxnSpPr>
        <xdr:cNvPr id="185" name="直線コネクタ 184"/>
        <xdr:cNvCxnSpPr/>
      </xdr:nvCxnSpPr>
      <xdr:spPr>
        <a:xfrm flipV="1">
          <a:off x="2019300" y="13208191"/>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69050</xdr:rowOff>
    </xdr:from>
    <xdr:to>
      <xdr:col>4</xdr:col>
      <xdr:colOff>206375</xdr:colOff>
      <xdr:row>75</xdr:row>
      <xdr:rowOff>170650</xdr:rowOff>
    </xdr:to>
    <xdr:sp macro="" textlink="">
      <xdr:nvSpPr>
        <xdr:cNvPr id="186" name="フローチャート : 判断 185"/>
        <xdr:cNvSpPr/>
      </xdr:nvSpPr>
      <xdr:spPr>
        <a:xfrm>
          <a:off x="2857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15727</xdr:rowOff>
    </xdr:from>
    <xdr:ext cx="599010" cy="259045"/>
    <xdr:sp macro="" textlink="">
      <xdr:nvSpPr>
        <xdr:cNvPr id="187" name="テキスト ボックス 186"/>
        <xdr:cNvSpPr txBox="1"/>
      </xdr:nvSpPr>
      <xdr:spPr>
        <a:xfrm>
          <a:off x="2608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55290</xdr:rowOff>
    </xdr:from>
    <xdr:to>
      <xdr:col>2</xdr:col>
      <xdr:colOff>638175</xdr:colOff>
      <xdr:row>77</xdr:row>
      <xdr:rowOff>14312</xdr:rowOff>
    </xdr:to>
    <xdr:cxnSp macro="">
      <xdr:nvCxnSpPr>
        <xdr:cNvPr id="188" name="直線コネクタ 187"/>
        <xdr:cNvCxnSpPr/>
      </xdr:nvCxnSpPr>
      <xdr:spPr>
        <a:xfrm>
          <a:off x="1130300" y="13085490"/>
          <a:ext cx="889000" cy="1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109283</xdr:rowOff>
    </xdr:from>
    <xdr:to>
      <xdr:col>3</xdr:col>
      <xdr:colOff>3175</xdr:colOff>
      <xdr:row>76</xdr:row>
      <xdr:rowOff>39433</xdr:rowOff>
    </xdr:to>
    <xdr:sp macro="" textlink="">
      <xdr:nvSpPr>
        <xdr:cNvPr id="189" name="フローチャート : 判断 188"/>
        <xdr:cNvSpPr/>
      </xdr:nvSpPr>
      <xdr:spPr>
        <a:xfrm>
          <a:off x="1968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55960</xdr:rowOff>
    </xdr:from>
    <xdr:ext cx="599010" cy="259045"/>
    <xdr:sp macro="" textlink="">
      <xdr:nvSpPr>
        <xdr:cNvPr id="190" name="テキスト ボックス 189"/>
        <xdr:cNvSpPr txBox="1"/>
      </xdr:nvSpPr>
      <xdr:spPr>
        <a:xfrm>
          <a:off x="1719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159747</xdr:rowOff>
    </xdr:from>
    <xdr:to>
      <xdr:col>1</xdr:col>
      <xdr:colOff>485775</xdr:colOff>
      <xdr:row>76</xdr:row>
      <xdr:rowOff>89897</xdr:rowOff>
    </xdr:to>
    <xdr:sp macro="" textlink="">
      <xdr:nvSpPr>
        <xdr:cNvPr id="191" name="フローチャート : 判断 190"/>
        <xdr:cNvSpPr/>
      </xdr:nvSpPr>
      <xdr:spPr>
        <a:xfrm>
          <a:off x="1079500" y="1301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106424</xdr:rowOff>
    </xdr:from>
    <xdr:ext cx="599010" cy="259045"/>
    <xdr:sp macro="" textlink="">
      <xdr:nvSpPr>
        <xdr:cNvPr id="192" name="テキスト ボックス 191"/>
        <xdr:cNvSpPr txBox="1"/>
      </xdr:nvSpPr>
      <xdr:spPr>
        <a:xfrm>
          <a:off x="830794" y="127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48857</xdr:rowOff>
    </xdr:from>
    <xdr:to>
      <xdr:col>6</xdr:col>
      <xdr:colOff>561975</xdr:colOff>
      <xdr:row>75</xdr:row>
      <xdr:rowOff>150456</xdr:rowOff>
    </xdr:to>
    <xdr:sp macro="" textlink="">
      <xdr:nvSpPr>
        <xdr:cNvPr id="198" name="円/楕円 197"/>
        <xdr:cNvSpPr/>
      </xdr:nvSpPr>
      <xdr:spPr>
        <a:xfrm>
          <a:off x="4584700" y="12907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71734</xdr:rowOff>
    </xdr:from>
    <xdr:ext cx="599010" cy="259045"/>
    <xdr:sp macro="" textlink="">
      <xdr:nvSpPr>
        <xdr:cNvPr id="199" name="民生費該当値テキスト"/>
        <xdr:cNvSpPr txBox="1"/>
      </xdr:nvSpPr>
      <xdr:spPr>
        <a:xfrm>
          <a:off x="4686300" y="1275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160737</xdr:rowOff>
    </xdr:from>
    <xdr:to>
      <xdr:col>5</xdr:col>
      <xdr:colOff>409575</xdr:colOff>
      <xdr:row>76</xdr:row>
      <xdr:rowOff>90887</xdr:rowOff>
    </xdr:to>
    <xdr:sp macro="" textlink="">
      <xdr:nvSpPr>
        <xdr:cNvPr id="200" name="円/楕円 199"/>
        <xdr:cNvSpPr/>
      </xdr:nvSpPr>
      <xdr:spPr>
        <a:xfrm>
          <a:off x="3746500" y="130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82014</xdr:rowOff>
    </xdr:from>
    <xdr:ext cx="599010" cy="259045"/>
    <xdr:sp macro="" textlink="">
      <xdr:nvSpPr>
        <xdr:cNvPr id="201" name="テキスト ボックス 200"/>
        <xdr:cNvSpPr txBox="1"/>
      </xdr:nvSpPr>
      <xdr:spPr>
        <a:xfrm>
          <a:off x="3497794" y="131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127191</xdr:rowOff>
    </xdr:from>
    <xdr:to>
      <xdr:col>4</xdr:col>
      <xdr:colOff>206375</xdr:colOff>
      <xdr:row>77</xdr:row>
      <xdr:rowOff>57341</xdr:rowOff>
    </xdr:to>
    <xdr:sp macro="" textlink="">
      <xdr:nvSpPr>
        <xdr:cNvPr id="202" name="円/楕円 201"/>
        <xdr:cNvSpPr/>
      </xdr:nvSpPr>
      <xdr:spPr>
        <a:xfrm>
          <a:off x="2857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48468</xdr:rowOff>
    </xdr:from>
    <xdr:ext cx="599010" cy="259045"/>
    <xdr:sp macro="" textlink="">
      <xdr:nvSpPr>
        <xdr:cNvPr id="203" name="テキスト ボックス 202"/>
        <xdr:cNvSpPr txBox="1"/>
      </xdr:nvSpPr>
      <xdr:spPr>
        <a:xfrm>
          <a:off x="2608794" y="132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134962</xdr:rowOff>
    </xdr:from>
    <xdr:to>
      <xdr:col>3</xdr:col>
      <xdr:colOff>3175</xdr:colOff>
      <xdr:row>77</xdr:row>
      <xdr:rowOff>65112</xdr:rowOff>
    </xdr:to>
    <xdr:sp macro="" textlink="">
      <xdr:nvSpPr>
        <xdr:cNvPr id="204" name="円/楕円 203"/>
        <xdr:cNvSpPr/>
      </xdr:nvSpPr>
      <xdr:spPr>
        <a:xfrm>
          <a:off x="19685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56239</xdr:rowOff>
    </xdr:from>
    <xdr:ext cx="599010" cy="259045"/>
    <xdr:sp macro="" textlink="">
      <xdr:nvSpPr>
        <xdr:cNvPr id="205" name="テキスト ボックス 204"/>
        <xdr:cNvSpPr txBox="1"/>
      </xdr:nvSpPr>
      <xdr:spPr>
        <a:xfrm>
          <a:off x="1719794" y="132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4490</xdr:rowOff>
    </xdr:from>
    <xdr:to>
      <xdr:col>1</xdr:col>
      <xdr:colOff>485775</xdr:colOff>
      <xdr:row>76</xdr:row>
      <xdr:rowOff>106090</xdr:rowOff>
    </xdr:to>
    <xdr:sp macro="" textlink="">
      <xdr:nvSpPr>
        <xdr:cNvPr id="206" name="円/楕円 205"/>
        <xdr:cNvSpPr/>
      </xdr:nvSpPr>
      <xdr:spPr>
        <a:xfrm>
          <a:off x="1079500" y="130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97217</xdr:rowOff>
    </xdr:from>
    <xdr:ext cx="599010" cy="259045"/>
    <xdr:sp macro="" textlink="">
      <xdr:nvSpPr>
        <xdr:cNvPr id="207" name="テキスト ボックス 206"/>
        <xdr:cNvSpPr txBox="1"/>
      </xdr:nvSpPr>
      <xdr:spPr>
        <a:xfrm>
          <a:off x="830794" y="1312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67463</xdr:rowOff>
    </xdr:from>
    <xdr:to>
      <xdr:col>6</xdr:col>
      <xdr:colOff>511175</xdr:colOff>
      <xdr:row>98</xdr:row>
      <xdr:rowOff>74530</xdr:rowOff>
    </xdr:to>
    <xdr:cxnSp macro="">
      <xdr:nvCxnSpPr>
        <xdr:cNvPr id="237" name="直線コネクタ 236"/>
        <xdr:cNvCxnSpPr/>
      </xdr:nvCxnSpPr>
      <xdr:spPr>
        <a:xfrm>
          <a:off x="3797300" y="16869563"/>
          <a:ext cx="8382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63557</xdr:rowOff>
    </xdr:from>
    <xdr:to>
      <xdr:col>5</xdr:col>
      <xdr:colOff>358775</xdr:colOff>
      <xdr:row>98</xdr:row>
      <xdr:rowOff>67463</xdr:rowOff>
    </xdr:to>
    <xdr:cxnSp macro="">
      <xdr:nvCxnSpPr>
        <xdr:cNvPr id="240" name="直線コネクタ 239"/>
        <xdr:cNvCxnSpPr/>
      </xdr:nvCxnSpPr>
      <xdr:spPr>
        <a:xfrm>
          <a:off x="2908300" y="1686565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109150</xdr:rowOff>
    </xdr:from>
    <xdr:to>
      <xdr:col>5</xdr:col>
      <xdr:colOff>409575</xdr:colOff>
      <xdr:row>98</xdr:row>
      <xdr:rowOff>39300</xdr:rowOff>
    </xdr:to>
    <xdr:sp macro="" textlink="">
      <xdr:nvSpPr>
        <xdr:cNvPr id="241" name="フローチャート : 判断 240"/>
        <xdr:cNvSpPr/>
      </xdr:nvSpPr>
      <xdr:spPr>
        <a:xfrm>
          <a:off x="3746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55827</xdr:rowOff>
    </xdr:from>
    <xdr:ext cx="534377" cy="259045"/>
    <xdr:sp macro="" textlink="">
      <xdr:nvSpPr>
        <xdr:cNvPr id="242" name="テキスト ボックス 241"/>
        <xdr:cNvSpPr txBox="1"/>
      </xdr:nvSpPr>
      <xdr:spPr>
        <a:xfrm>
          <a:off x="3530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30353</xdr:rowOff>
    </xdr:from>
    <xdr:to>
      <xdr:col>4</xdr:col>
      <xdr:colOff>155575</xdr:colOff>
      <xdr:row>98</xdr:row>
      <xdr:rowOff>63557</xdr:rowOff>
    </xdr:to>
    <xdr:cxnSp macro="">
      <xdr:nvCxnSpPr>
        <xdr:cNvPr id="243" name="直線コネクタ 242"/>
        <xdr:cNvCxnSpPr/>
      </xdr:nvCxnSpPr>
      <xdr:spPr>
        <a:xfrm>
          <a:off x="2019300" y="16832453"/>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118656</xdr:rowOff>
    </xdr:from>
    <xdr:to>
      <xdr:col>4</xdr:col>
      <xdr:colOff>206375</xdr:colOff>
      <xdr:row>98</xdr:row>
      <xdr:rowOff>48806</xdr:rowOff>
    </xdr:to>
    <xdr:sp macro="" textlink="">
      <xdr:nvSpPr>
        <xdr:cNvPr id="244" name="フローチャート : 判断 243"/>
        <xdr:cNvSpPr/>
      </xdr:nvSpPr>
      <xdr:spPr>
        <a:xfrm>
          <a:off x="2857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65333</xdr:rowOff>
    </xdr:from>
    <xdr:ext cx="534377" cy="259045"/>
    <xdr:sp macro="" textlink="">
      <xdr:nvSpPr>
        <xdr:cNvPr id="245" name="テキスト ボックス 244"/>
        <xdr:cNvSpPr txBox="1"/>
      </xdr:nvSpPr>
      <xdr:spPr>
        <a:xfrm>
          <a:off x="2641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101105</xdr:rowOff>
    </xdr:from>
    <xdr:to>
      <xdr:col>2</xdr:col>
      <xdr:colOff>638175</xdr:colOff>
      <xdr:row>98</xdr:row>
      <xdr:rowOff>30353</xdr:rowOff>
    </xdr:to>
    <xdr:cxnSp macro="">
      <xdr:nvCxnSpPr>
        <xdr:cNvPr id="246" name="直線コネクタ 245"/>
        <xdr:cNvCxnSpPr/>
      </xdr:nvCxnSpPr>
      <xdr:spPr>
        <a:xfrm>
          <a:off x="1130300" y="15531605"/>
          <a:ext cx="889000" cy="130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108235</xdr:rowOff>
    </xdr:from>
    <xdr:to>
      <xdr:col>3</xdr:col>
      <xdr:colOff>3175</xdr:colOff>
      <xdr:row>98</xdr:row>
      <xdr:rowOff>38385</xdr:rowOff>
    </xdr:to>
    <xdr:sp macro="" textlink="">
      <xdr:nvSpPr>
        <xdr:cNvPr id="247" name="フローチャート : 判断 246"/>
        <xdr:cNvSpPr/>
      </xdr:nvSpPr>
      <xdr:spPr>
        <a:xfrm>
          <a:off x="1968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54912</xdr:rowOff>
    </xdr:from>
    <xdr:ext cx="534377" cy="259045"/>
    <xdr:sp macro="" textlink="">
      <xdr:nvSpPr>
        <xdr:cNvPr id="248" name="テキスト ボックス 247"/>
        <xdr:cNvSpPr txBox="1"/>
      </xdr:nvSpPr>
      <xdr:spPr>
        <a:xfrm>
          <a:off x="1752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110883</xdr:rowOff>
    </xdr:from>
    <xdr:to>
      <xdr:col>1</xdr:col>
      <xdr:colOff>485775</xdr:colOff>
      <xdr:row>98</xdr:row>
      <xdr:rowOff>41033</xdr:rowOff>
    </xdr:to>
    <xdr:sp macro="" textlink="">
      <xdr:nvSpPr>
        <xdr:cNvPr id="249" name="フローチャート : 判断 248"/>
        <xdr:cNvSpPr/>
      </xdr:nvSpPr>
      <xdr:spPr>
        <a:xfrm>
          <a:off x="1079500" y="167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32160</xdr:rowOff>
    </xdr:from>
    <xdr:ext cx="534377" cy="259045"/>
    <xdr:sp macro="" textlink="">
      <xdr:nvSpPr>
        <xdr:cNvPr id="250" name="テキスト ボックス 249"/>
        <xdr:cNvSpPr txBox="1"/>
      </xdr:nvSpPr>
      <xdr:spPr>
        <a:xfrm>
          <a:off x="863111" y="168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23730</xdr:rowOff>
    </xdr:from>
    <xdr:to>
      <xdr:col>6</xdr:col>
      <xdr:colOff>561975</xdr:colOff>
      <xdr:row>98</xdr:row>
      <xdr:rowOff>125330</xdr:rowOff>
    </xdr:to>
    <xdr:sp macro="" textlink="">
      <xdr:nvSpPr>
        <xdr:cNvPr id="256" name="円/楕円 255"/>
        <xdr:cNvSpPr/>
      </xdr:nvSpPr>
      <xdr:spPr>
        <a:xfrm>
          <a:off x="45847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110107</xdr:rowOff>
    </xdr:from>
    <xdr:ext cx="534377" cy="259045"/>
    <xdr:sp macro="" textlink="">
      <xdr:nvSpPr>
        <xdr:cNvPr id="257" name="衛生費該当値テキスト"/>
        <xdr:cNvSpPr txBox="1"/>
      </xdr:nvSpPr>
      <xdr:spPr>
        <a:xfrm>
          <a:off x="4686300" y="167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16663</xdr:rowOff>
    </xdr:from>
    <xdr:to>
      <xdr:col>5</xdr:col>
      <xdr:colOff>409575</xdr:colOff>
      <xdr:row>98</xdr:row>
      <xdr:rowOff>118263</xdr:rowOff>
    </xdr:to>
    <xdr:sp macro="" textlink="">
      <xdr:nvSpPr>
        <xdr:cNvPr id="258" name="円/楕円 257"/>
        <xdr:cNvSpPr/>
      </xdr:nvSpPr>
      <xdr:spPr>
        <a:xfrm>
          <a:off x="3746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109390</xdr:rowOff>
    </xdr:from>
    <xdr:ext cx="534377" cy="259045"/>
    <xdr:sp macro="" textlink="">
      <xdr:nvSpPr>
        <xdr:cNvPr id="259" name="テキスト ボックス 258"/>
        <xdr:cNvSpPr txBox="1"/>
      </xdr:nvSpPr>
      <xdr:spPr>
        <a:xfrm>
          <a:off x="3530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12757</xdr:rowOff>
    </xdr:from>
    <xdr:to>
      <xdr:col>4</xdr:col>
      <xdr:colOff>206375</xdr:colOff>
      <xdr:row>98</xdr:row>
      <xdr:rowOff>114357</xdr:rowOff>
    </xdr:to>
    <xdr:sp macro="" textlink="">
      <xdr:nvSpPr>
        <xdr:cNvPr id="260" name="円/楕円 259"/>
        <xdr:cNvSpPr/>
      </xdr:nvSpPr>
      <xdr:spPr>
        <a:xfrm>
          <a:off x="2857500" y="168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105484</xdr:rowOff>
    </xdr:from>
    <xdr:ext cx="534377" cy="259045"/>
    <xdr:sp macro="" textlink="">
      <xdr:nvSpPr>
        <xdr:cNvPr id="261" name="テキスト ボックス 260"/>
        <xdr:cNvSpPr txBox="1"/>
      </xdr:nvSpPr>
      <xdr:spPr>
        <a:xfrm>
          <a:off x="2641111" y="169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151003</xdr:rowOff>
    </xdr:from>
    <xdr:to>
      <xdr:col>3</xdr:col>
      <xdr:colOff>3175</xdr:colOff>
      <xdr:row>98</xdr:row>
      <xdr:rowOff>81153</xdr:rowOff>
    </xdr:to>
    <xdr:sp macro="" textlink="">
      <xdr:nvSpPr>
        <xdr:cNvPr id="262" name="円/楕円 261"/>
        <xdr:cNvSpPr/>
      </xdr:nvSpPr>
      <xdr:spPr>
        <a:xfrm>
          <a:off x="1968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72280</xdr:rowOff>
    </xdr:from>
    <xdr:ext cx="534377" cy="259045"/>
    <xdr:sp macro="" textlink="">
      <xdr:nvSpPr>
        <xdr:cNvPr id="263" name="テキスト ボックス 262"/>
        <xdr:cNvSpPr txBox="1"/>
      </xdr:nvSpPr>
      <xdr:spPr>
        <a:xfrm>
          <a:off x="1752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50305</xdr:rowOff>
    </xdr:from>
    <xdr:to>
      <xdr:col>1</xdr:col>
      <xdr:colOff>485775</xdr:colOff>
      <xdr:row>90</xdr:row>
      <xdr:rowOff>151905</xdr:rowOff>
    </xdr:to>
    <xdr:sp macro="" textlink="">
      <xdr:nvSpPr>
        <xdr:cNvPr id="264" name="円/楕円 263"/>
        <xdr:cNvSpPr/>
      </xdr:nvSpPr>
      <xdr:spPr>
        <a:xfrm>
          <a:off x="1079500" y="154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168432</xdr:rowOff>
    </xdr:from>
    <xdr:ext cx="534377" cy="259045"/>
    <xdr:sp macro="" textlink="">
      <xdr:nvSpPr>
        <xdr:cNvPr id="265" name="テキスト ボックス 264"/>
        <xdr:cNvSpPr txBox="1"/>
      </xdr:nvSpPr>
      <xdr:spPr>
        <a:xfrm>
          <a:off x="863111" y="152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15525</xdr:rowOff>
    </xdr:from>
    <xdr:to>
      <xdr:col>15</xdr:col>
      <xdr:colOff>180975</xdr:colOff>
      <xdr:row>38</xdr:row>
      <xdr:rowOff>43688</xdr:rowOff>
    </xdr:to>
    <xdr:cxnSp macro="">
      <xdr:nvCxnSpPr>
        <xdr:cNvPr id="292" name="直線コネクタ 291"/>
        <xdr:cNvCxnSpPr/>
      </xdr:nvCxnSpPr>
      <xdr:spPr>
        <a:xfrm>
          <a:off x="9639300" y="6530625"/>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7569</xdr:rowOff>
    </xdr:from>
    <xdr:to>
      <xdr:col>14</xdr:col>
      <xdr:colOff>28575</xdr:colOff>
      <xdr:row>38</xdr:row>
      <xdr:rowOff>15525</xdr:rowOff>
    </xdr:to>
    <xdr:cxnSp macro="">
      <xdr:nvCxnSpPr>
        <xdr:cNvPr id="295" name="直線コネクタ 294"/>
        <xdr:cNvCxnSpPr/>
      </xdr:nvCxnSpPr>
      <xdr:spPr>
        <a:xfrm>
          <a:off x="8750300" y="652266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9165</xdr:rowOff>
    </xdr:from>
    <xdr:to>
      <xdr:col>14</xdr:col>
      <xdr:colOff>79375</xdr:colOff>
      <xdr:row>38</xdr:row>
      <xdr:rowOff>110765</xdr:rowOff>
    </xdr:to>
    <xdr:sp macro="" textlink="">
      <xdr:nvSpPr>
        <xdr:cNvPr id="296" name="フローチャート : 判断 295"/>
        <xdr:cNvSpPr/>
      </xdr:nvSpPr>
      <xdr:spPr>
        <a:xfrm>
          <a:off x="9588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101892</xdr:rowOff>
    </xdr:from>
    <xdr:ext cx="469744" cy="259045"/>
    <xdr:sp macro="" textlink="">
      <xdr:nvSpPr>
        <xdr:cNvPr id="297" name="テキスト ボックス 296"/>
        <xdr:cNvSpPr txBox="1"/>
      </xdr:nvSpPr>
      <xdr:spPr>
        <a:xfrm>
          <a:off x="9404427"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170561</xdr:rowOff>
    </xdr:from>
    <xdr:to>
      <xdr:col>12</xdr:col>
      <xdr:colOff>511175</xdr:colOff>
      <xdr:row>38</xdr:row>
      <xdr:rowOff>7569</xdr:rowOff>
    </xdr:to>
    <xdr:cxnSp macro="">
      <xdr:nvCxnSpPr>
        <xdr:cNvPr id="298" name="直線コネクタ 297"/>
        <xdr:cNvCxnSpPr/>
      </xdr:nvCxnSpPr>
      <xdr:spPr>
        <a:xfrm>
          <a:off x="7861300" y="651421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171424</xdr:rowOff>
    </xdr:from>
    <xdr:to>
      <xdr:col>12</xdr:col>
      <xdr:colOff>561975</xdr:colOff>
      <xdr:row>38</xdr:row>
      <xdr:rowOff>101574</xdr:rowOff>
    </xdr:to>
    <xdr:sp macro="" textlink="">
      <xdr:nvSpPr>
        <xdr:cNvPr id="299" name="フローチャート : 判断 298"/>
        <xdr:cNvSpPr/>
      </xdr:nvSpPr>
      <xdr:spPr>
        <a:xfrm>
          <a:off x="8699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92701</xdr:rowOff>
    </xdr:from>
    <xdr:ext cx="469744" cy="259045"/>
    <xdr:sp macro="" textlink="">
      <xdr:nvSpPr>
        <xdr:cNvPr id="300" name="テキスト ボックス 299"/>
        <xdr:cNvSpPr txBox="1"/>
      </xdr:nvSpPr>
      <xdr:spPr>
        <a:xfrm>
          <a:off x="8515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126304</xdr:rowOff>
    </xdr:from>
    <xdr:to>
      <xdr:col>11</xdr:col>
      <xdr:colOff>307975</xdr:colOff>
      <xdr:row>37</xdr:row>
      <xdr:rowOff>170561</xdr:rowOff>
    </xdr:to>
    <xdr:cxnSp macro="">
      <xdr:nvCxnSpPr>
        <xdr:cNvPr id="301" name="直線コネクタ 300"/>
        <xdr:cNvCxnSpPr/>
      </xdr:nvCxnSpPr>
      <xdr:spPr>
        <a:xfrm>
          <a:off x="6972300" y="6469954"/>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160406</xdr:rowOff>
    </xdr:from>
    <xdr:to>
      <xdr:col>11</xdr:col>
      <xdr:colOff>358775</xdr:colOff>
      <xdr:row>38</xdr:row>
      <xdr:rowOff>90556</xdr:rowOff>
    </xdr:to>
    <xdr:sp macro="" textlink="">
      <xdr:nvSpPr>
        <xdr:cNvPr id="302" name="フローチャート : 判断 301"/>
        <xdr:cNvSpPr/>
      </xdr:nvSpPr>
      <xdr:spPr>
        <a:xfrm>
          <a:off x="7810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81683</xdr:rowOff>
    </xdr:from>
    <xdr:ext cx="469744" cy="259045"/>
    <xdr:sp macro="" textlink="">
      <xdr:nvSpPr>
        <xdr:cNvPr id="303" name="テキスト ボックス 302"/>
        <xdr:cNvSpPr txBox="1"/>
      </xdr:nvSpPr>
      <xdr:spPr>
        <a:xfrm>
          <a:off x="7626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126665</xdr:rowOff>
    </xdr:from>
    <xdr:to>
      <xdr:col>10</xdr:col>
      <xdr:colOff>155575</xdr:colOff>
      <xdr:row>38</xdr:row>
      <xdr:rowOff>56815</xdr:rowOff>
    </xdr:to>
    <xdr:sp macro="" textlink="">
      <xdr:nvSpPr>
        <xdr:cNvPr id="304" name="フローチャート : 判断 303"/>
        <xdr:cNvSpPr/>
      </xdr:nvSpPr>
      <xdr:spPr>
        <a:xfrm>
          <a:off x="6921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47941</xdr:rowOff>
    </xdr:from>
    <xdr:ext cx="469744" cy="259045"/>
    <xdr:sp macro="" textlink="">
      <xdr:nvSpPr>
        <xdr:cNvPr id="305" name="テキスト ボックス 304"/>
        <xdr:cNvSpPr txBox="1"/>
      </xdr:nvSpPr>
      <xdr:spPr>
        <a:xfrm>
          <a:off x="6737427" y="656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311" name="円/楕円 310"/>
        <xdr:cNvSpPr/>
      </xdr:nvSpPr>
      <xdr:spPr>
        <a:xfrm>
          <a:off x="10426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123715</xdr:rowOff>
    </xdr:from>
    <xdr:ext cx="469744" cy="259045"/>
    <xdr:sp macro="" textlink="">
      <xdr:nvSpPr>
        <xdr:cNvPr id="312" name="労働費該当値テキスト"/>
        <xdr:cNvSpPr txBox="1"/>
      </xdr:nvSpPr>
      <xdr:spPr>
        <a:xfrm>
          <a:off x="105283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136175</xdr:rowOff>
    </xdr:from>
    <xdr:to>
      <xdr:col>14</xdr:col>
      <xdr:colOff>79375</xdr:colOff>
      <xdr:row>38</xdr:row>
      <xdr:rowOff>66325</xdr:rowOff>
    </xdr:to>
    <xdr:sp macro="" textlink="">
      <xdr:nvSpPr>
        <xdr:cNvPr id="313" name="円/楕円 312"/>
        <xdr:cNvSpPr/>
      </xdr:nvSpPr>
      <xdr:spPr>
        <a:xfrm>
          <a:off x="9588500" y="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82852</xdr:rowOff>
    </xdr:from>
    <xdr:ext cx="469744" cy="259045"/>
    <xdr:sp macro="" textlink="">
      <xdr:nvSpPr>
        <xdr:cNvPr id="314" name="テキスト ボックス 313"/>
        <xdr:cNvSpPr txBox="1"/>
      </xdr:nvSpPr>
      <xdr:spPr>
        <a:xfrm>
          <a:off x="9404427" y="62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128219</xdr:rowOff>
    </xdr:from>
    <xdr:to>
      <xdr:col>12</xdr:col>
      <xdr:colOff>561975</xdr:colOff>
      <xdr:row>38</xdr:row>
      <xdr:rowOff>58369</xdr:rowOff>
    </xdr:to>
    <xdr:sp macro="" textlink="">
      <xdr:nvSpPr>
        <xdr:cNvPr id="315" name="円/楕円 314"/>
        <xdr:cNvSpPr/>
      </xdr:nvSpPr>
      <xdr:spPr>
        <a:xfrm>
          <a:off x="8699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74896</xdr:rowOff>
    </xdr:from>
    <xdr:ext cx="469744" cy="259045"/>
    <xdr:sp macro="" textlink="">
      <xdr:nvSpPr>
        <xdr:cNvPr id="316" name="テキスト ボックス 315"/>
        <xdr:cNvSpPr txBox="1"/>
      </xdr:nvSpPr>
      <xdr:spPr>
        <a:xfrm>
          <a:off x="8515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119761</xdr:rowOff>
    </xdr:from>
    <xdr:to>
      <xdr:col>11</xdr:col>
      <xdr:colOff>358775</xdr:colOff>
      <xdr:row>38</xdr:row>
      <xdr:rowOff>49911</xdr:rowOff>
    </xdr:to>
    <xdr:sp macro="" textlink="">
      <xdr:nvSpPr>
        <xdr:cNvPr id="317" name="円/楕円 316"/>
        <xdr:cNvSpPr/>
      </xdr:nvSpPr>
      <xdr:spPr>
        <a:xfrm>
          <a:off x="7810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66438</xdr:rowOff>
    </xdr:from>
    <xdr:ext cx="469744" cy="259045"/>
    <xdr:sp macro="" textlink="">
      <xdr:nvSpPr>
        <xdr:cNvPr id="318" name="テキスト ボックス 317"/>
        <xdr:cNvSpPr txBox="1"/>
      </xdr:nvSpPr>
      <xdr:spPr>
        <a:xfrm>
          <a:off x="7626427" y="623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75504</xdr:rowOff>
    </xdr:from>
    <xdr:to>
      <xdr:col>10</xdr:col>
      <xdr:colOff>155575</xdr:colOff>
      <xdr:row>38</xdr:row>
      <xdr:rowOff>5654</xdr:rowOff>
    </xdr:to>
    <xdr:sp macro="" textlink="">
      <xdr:nvSpPr>
        <xdr:cNvPr id="319" name="円/楕円 318"/>
        <xdr:cNvSpPr/>
      </xdr:nvSpPr>
      <xdr:spPr>
        <a:xfrm>
          <a:off x="6921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22181</xdr:rowOff>
    </xdr:from>
    <xdr:ext cx="469744" cy="259045"/>
    <xdr:sp macro="" textlink="">
      <xdr:nvSpPr>
        <xdr:cNvPr id="320" name="テキスト ボックス 319"/>
        <xdr:cNvSpPr txBox="1"/>
      </xdr:nvSpPr>
      <xdr:spPr>
        <a:xfrm>
          <a:off x="6737427" y="61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52032</xdr:rowOff>
    </xdr:from>
    <xdr:to>
      <xdr:col>15</xdr:col>
      <xdr:colOff>180975</xdr:colOff>
      <xdr:row>56</xdr:row>
      <xdr:rowOff>89713</xdr:rowOff>
    </xdr:to>
    <xdr:cxnSp macro="">
      <xdr:nvCxnSpPr>
        <xdr:cNvPr id="349" name="直線コネクタ 348"/>
        <xdr:cNvCxnSpPr/>
      </xdr:nvCxnSpPr>
      <xdr:spPr>
        <a:xfrm flipV="1">
          <a:off x="9639300" y="9653232"/>
          <a:ext cx="8382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89713</xdr:rowOff>
    </xdr:from>
    <xdr:to>
      <xdr:col>14</xdr:col>
      <xdr:colOff>28575</xdr:colOff>
      <xdr:row>57</xdr:row>
      <xdr:rowOff>11799</xdr:rowOff>
    </xdr:to>
    <xdr:cxnSp macro="">
      <xdr:nvCxnSpPr>
        <xdr:cNvPr id="352" name="直線コネクタ 351"/>
        <xdr:cNvCxnSpPr/>
      </xdr:nvCxnSpPr>
      <xdr:spPr>
        <a:xfrm flipV="1">
          <a:off x="8750300" y="9690913"/>
          <a:ext cx="8890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19177</xdr:rowOff>
    </xdr:from>
    <xdr:to>
      <xdr:col>14</xdr:col>
      <xdr:colOff>79375</xdr:colOff>
      <xdr:row>57</xdr:row>
      <xdr:rowOff>120777</xdr:rowOff>
    </xdr:to>
    <xdr:sp macro="" textlink="">
      <xdr:nvSpPr>
        <xdr:cNvPr id="353" name="フローチャート : 判断 352"/>
        <xdr:cNvSpPr/>
      </xdr:nvSpPr>
      <xdr:spPr>
        <a:xfrm>
          <a:off x="9588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111904</xdr:rowOff>
    </xdr:from>
    <xdr:ext cx="469744" cy="259045"/>
    <xdr:sp macro="" textlink="">
      <xdr:nvSpPr>
        <xdr:cNvPr id="354" name="テキスト ボックス 353"/>
        <xdr:cNvSpPr txBox="1"/>
      </xdr:nvSpPr>
      <xdr:spPr>
        <a:xfrm>
          <a:off x="9404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11799</xdr:rowOff>
    </xdr:from>
    <xdr:to>
      <xdr:col>12</xdr:col>
      <xdr:colOff>511175</xdr:colOff>
      <xdr:row>57</xdr:row>
      <xdr:rowOff>96189</xdr:rowOff>
    </xdr:to>
    <xdr:cxnSp macro="">
      <xdr:nvCxnSpPr>
        <xdr:cNvPr id="355" name="直線コネクタ 354"/>
        <xdr:cNvCxnSpPr/>
      </xdr:nvCxnSpPr>
      <xdr:spPr>
        <a:xfrm flipV="1">
          <a:off x="7861300" y="9784449"/>
          <a:ext cx="889000" cy="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54610</xdr:rowOff>
    </xdr:from>
    <xdr:to>
      <xdr:col>12</xdr:col>
      <xdr:colOff>561975</xdr:colOff>
      <xdr:row>57</xdr:row>
      <xdr:rowOff>156210</xdr:rowOff>
    </xdr:to>
    <xdr:sp macro="" textlink="">
      <xdr:nvSpPr>
        <xdr:cNvPr id="356" name="フローチャート : 判断 355"/>
        <xdr:cNvSpPr/>
      </xdr:nvSpPr>
      <xdr:spPr>
        <a:xfrm>
          <a:off x="8699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147337</xdr:rowOff>
    </xdr:from>
    <xdr:ext cx="469744" cy="259045"/>
    <xdr:sp macro="" textlink="">
      <xdr:nvSpPr>
        <xdr:cNvPr id="357" name="テキスト ボックス 356"/>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23761</xdr:rowOff>
    </xdr:from>
    <xdr:to>
      <xdr:col>11</xdr:col>
      <xdr:colOff>307975</xdr:colOff>
      <xdr:row>57</xdr:row>
      <xdr:rowOff>96189</xdr:rowOff>
    </xdr:to>
    <xdr:cxnSp macro="">
      <xdr:nvCxnSpPr>
        <xdr:cNvPr id="358" name="直線コネクタ 357"/>
        <xdr:cNvCxnSpPr/>
      </xdr:nvCxnSpPr>
      <xdr:spPr>
        <a:xfrm>
          <a:off x="6972300" y="9796411"/>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71717</xdr:rowOff>
    </xdr:from>
    <xdr:to>
      <xdr:col>11</xdr:col>
      <xdr:colOff>358775</xdr:colOff>
      <xdr:row>58</xdr:row>
      <xdr:rowOff>1867</xdr:rowOff>
    </xdr:to>
    <xdr:sp macro="" textlink="">
      <xdr:nvSpPr>
        <xdr:cNvPr id="359" name="フローチャート : 判断 358"/>
        <xdr:cNvSpPr/>
      </xdr:nvSpPr>
      <xdr:spPr>
        <a:xfrm>
          <a:off x="7810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164444</xdr:rowOff>
    </xdr:from>
    <xdr:ext cx="469744" cy="259045"/>
    <xdr:sp macro="" textlink="">
      <xdr:nvSpPr>
        <xdr:cNvPr id="360" name="テキスト ボックス 359"/>
        <xdr:cNvSpPr txBox="1"/>
      </xdr:nvSpPr>
      <xdr:spPr>
        <a:xfrm>
          <a:off x="7626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76594</xdr:rowOff>
    </xdr:from>
    <xdr:to>
      <xdr:col>10</xdr:col>
      <xdr:colOff>155575</xdr:colOff>
      <xdr:row>58</xdr:row>
      <xdr:rowOff>6744</xdr:rowOff>
    </xdr:to>
    <xdr:sp macro="" textlink="">
      <xdr:nvSpPr>
        <xdr:cNvPr id="361" name="フローチャート : 判断 360"/>
        <xdr:cNvSpPr/>
      </xdr:nvSpPr>
      <xdr:spPr>
        <a:xfrm>
          <a:off x="6921500" y="98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169321</xdr:rowOff>
    </xdr:from>
    <xdr:ext cx="469744" cy="259045"/>
    <xdr:sp macro="" textlink="">
      <xdr:nvSpPr>
        <xdr:cNvPr id="362" name="テキスト ボックス 361"/>
        <xdr:cNvSpPr txBox="1"/>
      </xdr:nvSpPr>
      <xdr:spPr>
        <a:xfrm>
          <a:off x="6737427" y="99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1232</xdr:rowOff>
    </xdr:from>
    <xdr:to>
      <xdr:col>15</xdr:col>
      <xdr:colOff>231775</xdr:colOff>
      <xdr:row>56</xdr:row>
      <xdr:rowOff>102832</xdr:rowOff>
    </xdr:to>
    <xdr:sp macro="" textlink="">
      <xdr:nvSpPr>
        <xdr:cNvPr id="368" name="円/楕円 367"/>
        <xdr:cNvSpPr/>
      </xdr:nvSpPr>
      <xdr:spPr>
        <a:xfrm>
          <a:off x="10426700" y="96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24109</xdr:rowOff>
    </xdr:from>
    <xdr:ext cx="534377" cy="259045"/>
    <xdr:sp macro="" textlink="">
      <xdr:nvSpPr>
        <xdr:cNvPr id="369" name="農林水産業費該当値テキスト"/>
        <xdr:cNvSpPr txBox="1"/>
      </xdr:nvSpPr>
      <xdr:spPr>
        <a:xfrm>
          <a:off x="10528300" y="94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38913</xdr:rowOff>
    </xdr:from>
    <xdr:to>
      <xdr:col>14</xdr:col>
      <xdr:colOff>79375</xdr:colOff>
      <xdr:row>56</xdr:row>
      <xdr:rowOff>140513</xdr:rowOff>
    </xdr:to>
    <xdr:sp macro="" textlink="">
      <xdr:nvSpPr>
        <xdr:cNvPr id="370" name="円/楕円 369"/>
        <xdr:cNvSpPr/>
      </xdr:nvSpPr>
      <xdr:spPr>
        <a:xfrm>
          <a:off x="9588500" y="96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157040</xdr:rowOff>
    </xdr:from>
    <xdr:ext cx="534377" cy="259045"/>
    <xdr:sp macro="" textlink="">
      <xdr:nvSpPr>
        <xdr:cNvPr id="371" name="テキスト ボックス 370"/>
        <xdr:cNvSpPr txBox="1"/>
      </xdr:nvSpPr>
      <xdr:spPr>
        <a:xfrm>
          <a:off x="9372111" y="9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132449</xdr:rowOff>
    </xdr:from>
    <xdr:to>
      <xdr:col>12</xdr:col>
      <xdr:colOff>561975</xdr:colOff>
      <xdr:row>57</xdr:row>
      <xdr:rowOff>62599</xdr:rowOff>
    </xdr:to>
    <xdr:sp macro="" textlink="">
      <xdr:nvSpPr>
        <xdr:cNvPr id="372" name="円/楕円 371"/>
        <xdr:cNvSpPr/>
      </xdr:nvSpPr>
      <xdr:spPr>
        <a:xfrm>
          <a:off x="8699500" y="9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79126</xdr:rowOff>
    </xdr:from>
    <xdr:ext cx="469744" cy="259045"/>
    <xdr:sp macro="" textlink="">
      <xdr:nvSpPr>
        <xdr:cNvPr id="373" name="テキスト ボックス 372"/>
        <xdr:cNvSpPr txBox="1"/>
      </xdr:nvSpPr>
      <xdr:spPr>
        <a:xfrm>
          <a:off x="8515427" y="950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45389</xdr:rowOff>
    </xdr:from>
    <xdr:to>
      <xdr:col>11</xdr:col>
      <xdr:colOff>358775</xdr:colOff>
      <xdr:row>57</xdr:row>
      <xdr:rowOff>146989</xdr:rowOff>
    </xdr:to>
    <xdr:sp macro="" textlink="">
      <xdr:nvSpPr>
        <xdr:cNvPr id="374" name="円/楕円 373"/>
        <xdr:cNvSpPr/>
      </xdr:nvSpPr>
      <xdr:spPr>
        <a:xfrm>
          <a:off x="7810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163516</xdr:rowOff>
    </xdr:from>
    <xdr:ext cx="469744" cy="259045"/>
    <xdr:sp macro="" textlink="">
      <xdr:nvSpPr>
        <xdr:cNvPr id="375" name="テキスト ボックス 374"/>
        <xdr:cNvSpPr txBox="1"/>
      </xdr:nvSpPr>
      <xdr:spPr>
        <a:xfrm>
          <a:off x="7626427" y="959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144411</xdr:rowOff>
    </xdr:from>
    <xdr:to>
      <xdr:col>10</xdr:col>
      <xdr:colOff>155575</xdr:colOff>
      <xdr:row>57</xdr:row>
      <xdr:rowOff>74561</xdr:rowOff>
    </xdr:to>
    <xdr:sp macro="" textlink="">
      <xdr:nvSpPr>
        <xdr:cNvPr id="376" name="円/楕円 375"/>
        <xdr:cNvSpPr/>
      </xdr:nvSpPr>
      <xdr:spPr>
        <a:xfrm>
          <a:off x="6921500" y="97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91088</xdr:rowOff>
    </xdr:from>
    <xdr:ext cx="469744" cy="259045"/>
    <xdr:sp macro="" textlink="">
      <xdr:nvSpPr>
        <xdr:cNvPr id="377" name="テキスト ボックス 376"/>
        <xdr:cNvSpPr txBox="1"/>
      </xdr:nvSpPr>
      <xdr:spPr>
        <a:xfrm>
          <a:off x="6737427" y="95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17075</xdr:rowOff>
    </xdr:from>
    <xdr:to>
      <xdr:col>15</xdr:col>
      <xdr:colOff>180340</xdr:colOff>
      <xdr:row>79</xdr:row>
      <xdr:rowOff>4008</xdr:rowOff>
    </xdr:to>
    <xdr:cxnSp macro="">
      <xdr:nvCxnSpPr>
        <xdr:cNvPr id="401" name="直線コネクタ 400"/>
        <xdr:cNvCxnSpPr/>
      </xdr:nvCxnSpPr>
      <xdr:spPr>
        <a:xfrm flipV="1">
          <a:off x="10475595" y="12532925"/>
          <a:ext cx="1270" cy="101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7835</xdr:rowOff>
    </xdr:from>
    <xdr:ext cx="469744" cy="259045"/>
    <xdr:sp macro="" textlink="">
      <xdr:nvSpPr>
        <xdr:cNvPr id="402" name="商工費最小値テキスト"/>
        <xdr:cNvSpPr txBox="1"/>
      </xdr:nvSpPr>
      <xdr:spPr>
        <a:xfrm>
          <a:off x="10528300" y="1355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79</xdr:row>
      <xdr:rowOff>4008</xdr:rowOff>
    </xdr:from>
    <xdr:to>
      <xdr:col>15</xdr:col>
      <xdr:colOff>269875</xdr:colOff>
      <xdr:row>79</xdr:row>
      <xdr:rowOff>4008</xdr:rowOff>
    </xdr:to>
    <xdr:cxnSp macro="">
      <xdr:nvCxnSpPr>
        <xdr:cNvPr id="403" name="直線コネクタ 402"/>
        <xdr:cNvCxnSpPr/>
      </xdr:nvCxnSpPr>
      <xdr:spPr>
        <a:xfrm>
          <a:off x="10388600" y="1354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135202</xdr:rowOff>
    </xdr:from>
    <xdr:ext cx="534377" cy="259045"/>
    <xdr:sp macro="" textlink="">
      <xdr:nvSpPr>
        <xdr:cNvPr id="404" name="商工費最大値テキスト"/>
        <xdr:cNvSpPr txBox="1"/>
      </xdr:nvSpPr>
      <xdr:spPr>
        <a:xfrm>
          <a:off x="10528300" y="123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73</xdr:row>
      <xdr:rowOff>17075</xdr:rowOff>
    </xdr:from>
    <xdr:to>
      <xdr:col>15</xdr:col>
      <xdr:colOff>269875</xdr:colOff>
      <xdr:row>73</xdr:row>
      <xdr:rowOff>17075</xdr:rowOff>
    </xdr:to>
    <xdr:cxnSp macro="">
      <xdr:nvCxnSpPr>
        <xdr:cNvPr id="405" name="直線コネクタ 404"/>
        <xdr:cNvCxnSpPr/>
      </xdr:nvCxnSpPr>
      <xdr:spPr>
        <a:xfrm>
          <a:off x="10388600" y="1253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106210</xdr:rowOff>
    </xdr:from>
    <xdr:to>
      <xdr:col>15</xdr:col>
      <xdr:colOff>180975</xdr:colOff>
      <xdr:row>73</xdr:row>
      <xdr:rowOff>17075</xdr:rowOff>
    </xdr:to>
    <xdr:cxnSp macro="">
      <xdr:nvCxnSpPr>
        <xdr:cNvPr id="406" name="直線コネクタ 405"/>
        <xdr:cNvCxnSpPr/>
      </xdr:nvCxnSpPr>
      <xdr:spPr>
        <a:xfrm>
          <a:off x="9639300" y="12450610"/>
          <a:ext cx="8382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63022</xdr:rowOff>
    </xdr:from>
    <xdr:ext cx="534377" cy="259045"/>
    <xdr:sp macro="" textlink="">
      <xdr:nvSpPr>
        <xdr:cNvPr id="407" name="商工費平均値テキスト"/>
        <xdr:cNvSpPr txBox="1"/>
      </xdr:nvSpPr>
      <xdr:spPr>
        <a:xfrm>
          <a:off x="10528300" y="1326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84595</xdr:rowOff>
    </xdr:from>
    <xdr:to>
      <xdr:col>15</xdr:col>
      <xdr:colOff>231775</xdr:colOff>
      <xdr:row>78</xdr:row>
      <xdr:rowOff>14745</xdr:rowOff>
    </xdr:to>
    <xdr:sp macro="" textlink="">
      <xdr:nvSpPr>
        <xdr:cNvPr id="408" name="フローチャート : 判断 407"/>
        <xdr:cNvSpPr/>
      </xdr:nvSpPr>
      <xdr:spPr>
        <a:xfrm>
          <a:off x="104267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147415</xdr:rowOff>
    </xdr:from>
    <xdr:to>
      <xdr:col>14</xdr:col>
      <xdr:colOff>28575</xdr:colOff>
      <xdr:row>72</xdr:row>
      <xdr:rowOff>106210</xdr:rowOff>
    </xdr:to>
    <xdr:cxnSp macro="">
      <xdr:nvCxnSpPr>
        <xdr:cNvPr id="409" name="直線コネクタ 408"/>
        <xdr:cNvCxnSpPr/>
      </xdr:nvCxnSpPr>
      <xdr:spPr>
        <a:xfrm>
          <a:off x="8750300" y="12320365"/>
          <a:ext cx="8890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6947</xdr:rowOff>
    </xdr:from>
    <xdr:to>
      <xdr:col>14</xdr:col>
      <xdr:colOff>79375</xdr:colOff>
      <xdr:row>78</xdr:row>
      <xdr:rowOff>108547</xdr:rowOff>
    </xdr:to>
    <xdr:sp macro="" textlink="">
      <xdr:nvSpPr>
        <xdr:cNvPr id="410" name="フローチャート : 判断 409"/>
        <xdr:cNvSpPr/>
      </xdr:nvSpPr>
      <xdr:spPr>
        <a:xfrm>
          <a:off x="9588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99674</xdr:rowOff>
    </xdr:from>
    <xdr:ext cx="469744" cy="259045"/>
    <xdr:sp macro="" textlink="">
      <xdr:nvSpPr>
        <xdr:cNvPr id="411" name="テキスト ボックス 410"/>
        <xdr:cNvSpPr txBox="1"/>
      </xdr:nvSpPr>
      <xdr:spPr>
        <a:xfrm>
          <a:off x="9404427"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9798</xdr:rowOff>
    </xdr:from>
    <xdr:to>
      <xdr:col>12</xdr:col>
      <xdr:colOff>511175</xdr:colOff>
      <xdr:row>71</xdr:row>
      <xdr:rowOff>147415</xdr:rowOff>
    </xdr:to>
    <xdr:cxnSp macro="">
      <xdr:nvCxnSpPr>
        <xdr:cNvPr id="412" name="直線コネクタ 411"/>
        <xdr:cNvCxnSpPr/>
      </xdr:nvCxnSpPr>
      <xdr:spPr>
        <a:xfrm>
          <a:off x="7861300" y="12182748"/>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1175</xdr:rowOff>
    </xdr:from>
    <xdr:to>
      <xdr:col>12</xdr:col>
      <xdr:colOff>561975</xdr:colOff>
      <xdr:row>78</xdr:row>
      <xdr:rowOff>102775</xdr:rowOff>
    </xdr:to>
    <xdr:sp macro="" textlink="">
      <xdr:nvSpPr>
        <xdr:cNvPr id="413" name="フローチャート : 判断 412"/>
        <xdr:cNvSpPr/>
      </xdr:nvSpPr>
      <xdr:spPr>
        <a:xfrm>
          <a:off x="8699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93902</xdr:rowOff>
    </xdr:from>
    <xdr:ext cx="469744" cy="259045"/>
    <xdr:sp macro="" textlink="">
      <xdr:nvSpPr>
        <xdr:cNvPr id="414" name="テキスト ボックス 413"/>
        <xdr:cNvSpPr txBox="1"/>
      </xdr:nvSpPr>
      <xdr:spPr>
        <a:xfrm>
          <a:off x="8515427"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56147</xdr:rowOff>
    </xdr:from>
    <xdr:to>
      <xdr:col>11</xdr:col>
      <xdr:colOff>307975</xdr:colOff>
      <xdr:row>71</xdr:row>
      <xdr:rowOff>9798</xdr:rowOff>
    </xdr:to>
    <xdr:cxnSp macro="">
      <xdr:nvCxnSpPr>
        <xdr:cNvPr id="415" name="直線コネクタ 414"/>
        <xdr:cNvCxnSpPr/>
      </xdr:nvCxnSpPr>
      <xdr:spPr>
        <a:xfrm>
          <a:off x="6972300" y="12057647"/>
          <a:ext cx="889000" cy="1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6586</xdr:rowOff>
    </xdr:from>
    <xdr:to>
      <xdr:col>11</xdr:col>
      <xdr:colOff>358775</xdr:colOff>
      <xdr:row>78</xdr:row>
      <xdr:rowOff>108186</xdr:rowOff>
    </xdr:to>
    <xdr:sp macro="" textlink="">
      <xdr:nvSpPr>
        <xdr:cNvPr id="416" name="フローチャート : 判断 415"/>
        <xdr:cNvSpPr/>
      </xdr:nvSpPr>
      <xdr:spPr>
        <a:xfrm>
          <a:off x="7810500" y="1337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99313</xdr:rowOff>
    </xdr:from>
    <xdr:ext cx="469744" cy="259045"/>
    <xdr:sp macro="" textlink="">
      <xdr:nvSpPr>
        <xdr:cNvPr id="417" name="テキスト ボックス 416"/>
        <xdr:cNvSpPr txBox="1"/>
      </xdr:nvSpPr>
      <xdr:spPr>
        <a:xfrm>
          <a:off x="7626427" y="1347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9595</xdr:rowOff>
    </xdr:from>
    <xdr:to>
      <xdr:col>10</xdr:col>
      <xdr:colOff>155575</xdr:colOff>
      <xdr:row>78</xdr:row>
      <xdr:rowOff>111195</xdr:rowOff>
    </xdr:to>
    <xdr:sp macro="" textlink="">
      <xdr:nvSpPr>
        <xdr:cNvPr id="418" name="フローチャート : 判断 417"/>
        <xdr:cNvSpPr/>
      </xdr:nvSpPr>
      <xdr:spPr>
        <a:xfrm>
          <a:off x="6921500" y="133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102322</xdr:rowOff>
    </xdr:from>
    <xdr:ext cx="469744" cy="259045"/>
    <xdr:sp macro="" textlink="">
      <xdr:nvSpPr>
        <xdr:cNvPr id="419" name="テキスト ボックス 418"/>
        <xdr:cNvSpPr txBox="1"/>
      </xdr:nvSpPr>
      <xdr:spPr>
        <a:xfrm>
          <a:off x="6737427" y="134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137725</xdr:rowOff>
    </xdr:from>
    <xdr:to>
      <xdr:col>15</xdr:col>
      <xdr:colOff>231775</xdr:colOff>
      <xdr:row>73</xdr:row>
      <xdr:rowOff>67875</xdr:rowOff>
    </xdr:to>
    <xdr:sp macro="" textlink="">
      <xdr:nvSpPr>
        <xdr:cNvPr id="425" name="円/楕円 424"/>
        <xdr:cNvSpPr/>
      </xdr:nvSpPr>
      <xdr:spPr>
        <a:xfrm>
          <a:off x="10426700" y="124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90752</xdr:rowOff>
    </xdr:from>
    <xdr:ext cx="534377" cy="259045"/>
    <xdr:sp macro="" textlink="">
      <xdr:nvSpPr>
        <xdr:cNvPr id="426" name="商工費該当値テキスト"/>
        <xdr:cNvSpPr txBox="1"/>
      </xdr:nvSpPr>
      <xdr:spPr>
        <a:xfrm>
          <a:off x="10528300" y="124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55410</xdr:rowOff>
    </xdr:from>
    <xdr:to>
      <xdr:col>14</xdr:col>
      <xdr:colOff>79375</xdr:colOff>
      <xdr:row>72</xdr:row>
      <xdr:rowOff>157010</xdr:rowOff>
    </xdr:to>
    <xdr:sp macro="" textlink="">
      <xdr:nvSpPr>
        <xdr:cNvPr id="427" name="円/楕円 426"/>
        <xdr:cNvSpPr/>
      </xdr:nvSpPr>
      <xdr:spPr>
        <a:xfrm>
          <a:off x="9588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2087</xdr:rowOff>
    </xdr:from>
    <xdr:ext cx="534377" cy="259045"/>
    <xdr:sp macro="" textlink="">
      <xdr:nvSpPr>
        <xdr:cNvPr id="428" name="テキスト ボックス 427"/>
        <xdr:cNvSpPr txBox="1"/>
      </xdr:nvSpPr>
      <xdr:spPr>
        <a:xfrm>
          <a:off x="9372111" y="121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96615</xdr:rowOff>
    </xdr:from>
    <xdr:to>
      <xdr:col>12</xdr:col>
      <xdr:colOff>561975</xdr:colOff>
      <xdr:row>72</xdr:row>
      <xdr:rowOff>26765</xdr:rowOff>
    </xdr:to>
    <xdr:sp macro="" textlink="">
      <xdr:nvSpPr>
        <xdr:cNvPr id="429" name="円/楕円 428"/>
        <xdr:cNvSpPr/>
      </xdr:nvSpPr>
      <xdr:spPr>
        <a:xfrm>
          <a:off x="8699500" y="122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43292</xdr:rowOff>
    </xdr:from>
    <xdr:ext cx="534377" cy="259045"/>
    <xdr:sp macro="" textlink="">
      <xdr:nvSpPr>
        <xdr:cNvPr id="430" name="テキスト ボックス 429"/>
        <xdr:cNvSpPr txBox="1"/>
      </xdr:nvSpPr>
      <xdr:spPr>
        <a:xfrm>
          <a:off x="8483111" y="120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66,595</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130448</xdr:rowOff>
    </xdr:from>
    <xdr:to>
      <xdr:col>11</xdr:col>
      <xdr:colOff>358775</xdr:colOff>
      <xdr:row>71</xdr:row>
      <xdr:rowOff>60598</xdr:rowOff>
    </xdr:to>
    <xdr:sp macro="" textlink="">
      <xdr:nvSpPr>
        <xdr:cNvPr id="431" name="円/楕円 430"/>
        <xdr:cNvSpPr/>
      </xdr:nvSpPr>
      <xdr:spPr>
        <a:xfrm>
          <a:off x="7810500" y="121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77125</xdr:rowOff>
    </xdr:from>
    <xdr:ext cx="534377" cy="259045"/>
    <xdr:sp macro="" textlink="">
      <xdr:nvSpPr>
        <xdr:cNvPr id="432" name="テキスト ボックス 431"/>
        <xdr:cNvSpPr txBox="1"/>
      </xdr:nvSpPr>
      <xdr:spPr>
        <a:xfrm>
          <a:off x="7594111" y="1190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73,819</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5347</xdr:rowOff>
    </xdr:from>
    <xdr:to>
      <xdr:col>10</xdr:col>
      <xdr:colOff>155575</xdr:colOff>
      <xdr:row>70</xdr:row>
      <xdr:rowOff>106947</xdr:rowOff>
    </xdr:to>
    <xdr:sp macro="" textlink="">
      <xdr:nvSpPr>
        <xdr:cNvPr id="433" name="円/楕円 432"/>
        <xdr:cNvSpPr/>
      </xdr:nvSpPr>
      <xdr:spPr>
        <a:xfrm>
          <a:off x="6921500" y="120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123474</xdr:rowOff>
    </xdr:from>
    <xdr:ext cx="534377" cy="259045"/>
    <xdr:sp macro="" textlink="">
      <xdr:nvSpPr>
        <xdr:cNvPr id="434" name="テキスト ボックス 433"/>
        <xdr:cNvSpPr txBox="1"/>
      </xdr:nvSpPr>
      <xdr:spPr>
        <a:xfrm>
          <a:off x="6705111" y="117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117050</xdr:rowOff>
    </xdr:from>
    <xdr:to>
      <xdr:col>15</xdr:col>
      <xdr:colOff>180975</xdr:colOff>
      <xdr:row>93</xdr:row>
      <xdr:rowOff>170447</xdr:rowOff>
    </xdr:to>
    <xdr:cxnSp macro="">
      <xdr:nvCxnSpPr>
        <xdr:cNvPr id="464" name="直線コネクタ 463"/>
        <xdr:cNvCxnSpPr/>
      </xdr:nvCxnSpPr>
      <xdr:spPr>
        <a:xfrm flipV="1">
          <a:off x="9639300" y="16061900"/>
          <a:ext cx="8382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170447</xdr:rowOff>
    </xdr:from>
    <xdr:to>
      <xdr:col>14</xdr:col>
      <xdr:colOff>28575</xdr:colOff>
      <xdr:row>95</xdr:row>
      <xdr:rowOff>90818</xdr:rowOff>
    </xdr:to>
    <xdr:cxnSp macro="">
      <xdr:nvCxnSpPr>
        <xdr:cNvPr id="467" name="直線コネクタ 466"/>
        <xdr:cNvCxnSpPr/>
      </xdr:nvCxnSpPr>
      <xdr:spPr>
        <a:xfrm flipV="1">
          <a:off x="8750300" y="16115297"/>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8" name="フローチャート : 判断 467"/>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9" name="テキスト ボックス 468"/>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90818</xdr:rowOff>
    </xdr:from>
    <xdr:to>
      <xdr:col>12</xdr:col>
      <xdr:colOff>511175</xdr:colOff>
      <xdr:row>96</xdr:row>
      <xdr:rowOff>136747</xdr:rowOff>
    </xdr:to>
    <xdr:cxnSp macro="">
      <xdr:nvCxnSpPr>
        <xdr:cNvPr id="470" name="直線コネクタ 469"/>
        <xdr:cNvCxnSpPr/>
      </xdr:nvCxnSpPr>
      <xdr:spPr>
        <a:xfrm flipV="1">
          <a:off x="7861300" y="16378568"/>
          <a:ext cx="889000" cy="2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71" name="フローチャート : 判断 470"/>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72" name="テキスト ボックス 471"/>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115830</xdr:rowOff>
    </xdr:from>
    <xdr:to>
      <xdr:col>11</xdr:col>
      <xdr:colOff>307975</xdr:colOff>
      <xdr:row>96</xdr:row>
      <xdr:rowOff>136747</xdr:rowOff>
    </xdr:to>
    <xdr:cxnSp macro="">
      <xdr:nvCxnSpPr>
        <xdr:cNvPr id="473" name="直線コネクタ 472"/>
        <xdr:cNvCxnSpPr/>
      </xdr:nvCxnSpPr>
      <xdr:spPr>
        <a:xfrm>
          <a:off x="6972300" y="16403580"/>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74" name="フローチャート : 判断 473"/>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75" name="テキスト ボックス 474"/>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6" name="フローチャート : 判断 475"/>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77" name="テキスト ボックス 476"/>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66250</xdr:rowOff>
    </xdr:from>
    <xdr:to>
      <xdr:col>15</xdr:col>
      <xdr:colOff>231775</xdr:colOff>
      <xdr:row>93</xdr:row>
      <xdr:rowOff>167850</xdr:rowOff>
    </xdr:to>
    <xdr:sp macro="" textlink="">
      <xdr:nvSpPr>
        <xdr:cNvPr id="483" name="円/楕円 482"/>
        <xdr:cNvSpPr/>
      </xdr:nvSpPr>
      <xdr:spPr>
        <a:xfrm>
          <a:off x="10426700" y="160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89127</xdr:rowOff>
    </xdr:from>
    <xdr:ext cx="534377" cy="259045"/>
    <xdr:sp macro="" textlink="">
      <xdr:nvSpPr>
        <xdr:cNvPr id="484" name="土木費該当値テキスト"/>
        <xdr:cNvSpPr txBox="1"/>
      </xdr:nvSpPr>
      <xdr:spPr>
        <a:xfrm>
          <a:off x="10528300" y="158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70,189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119647</xdr:rowOff>
    </xdr:from>
    <xdr:to>
      <xdr:col>14</xdr:col>
      <xdr:colOff>79375</xdr:colOff>
      <xdr:row>94</xdr:row>
      <xdr:rowOff>49797</xdr:rowOff>
    </xdr:to>
    <xdr:sp macro="" textlink="">
      <xdr:nvSpPr>
        <xdr:cNvPr id="485" name="円/楕円 484"/>
        <xdr:cNvSpPr/>
      </xdr:nvSpPr>
      <xdr:spPr>
        <a:xfrm>
          <a:off x="9588500" y="16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66324</xdr:rowOff>
    </xdr:from>
    <xdr:ext cx="534377" cy="259045"/>
    <xdr:sp macro="" textlink="">
      <xdr:nvSpPr>
        <xdr:cNvPr id="486" name="テキスト ボックス 485"/>
        <xdr:cNvSpPr txBox="1"/>
      </xdr:nvSpPr>
      <xdr:spPr>
        <a:xfrm>
          <a:off x="9372111" y="158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40018</xdr:rowOff>
    </xdr:from>
    <xdr:to>
      <xdr:col>12</xdr:col>
      <xdr:colOff>561975</xdr:colOff>
      <xdr:row>95</xdr:row>
      <xdr:rowOff>141618</xdr:rowOff>
    </xdr:to>
    <xdr:sp macro="" textlink="">
      <xdr:nvSpPr>
        <xdr:cNvPr id="487" name="円/楕円 486"/>
        <xdr:cNvSpPr/>
      </xdr:nvSpPr>
      <xdr:spPr>
        <a:xfrm>
          <a:off x="8699500" y="163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158145</xdr:rowOff>
    </xdr:from>
    <xdr:ext cx="534377" cy="259045"/>
    <xdr:sp macro="" textlink="">
      <xdr:nvSpPr>
        <xdr:cNvPr id="488" name="テキスト ボックス 487"/>
        <xdr:cNvSpPr txBox="1"/>
      </xdr:nvSpPr>
      <xdr:spPr>
        <a:xfrm>
          <a:off x="8483111" y="161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85947</xdr:rowOff>
    </xdr:from>
    <xdr:to>
      <xdr:col>11</xdr:col>
      <xdr:colOff>358775</xdr:colOff>
      <xdr:row>97</xdr:row>
      <xdr:rowOff>16097</xdr:rowOff>
    </xdr:to>
    <xdr:sp macro="" textlink="">
      <xdr:nvSpPr>
        <xdr:cNvPr id="489" name="円/楕円 488"/>
        <xdr:cNvSpPr/>
      </xdr:nvSpPr>
      <xdr:spPr>
        <a:xfrm>
          <a:off x="7810500" y="165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32624</xdr:rowOff>
    </xdr:from>
    <xdr:ext cx="534377" cy="259045"/>
    <xdr:sp macro="" textlink="">
      <xdr:nvSpPr>
        <xdr:cNvPr id="490" name="テキスト ボックス 489"/>
        <xdr:cNvSpPr txBox="1"/>
      </xdr:nvSpPr>
      <xdr:spPr>
        <a:xfrm>
          <a:off x="7594111" y="163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65030</xdr:rowOff>
    </xdr:from>
    <xdr:to>
      <xdr:col>10</xdr:col>
      <xdr:colOff>155575</xdr:colOff>
      <xdr:row>95</xdr:row>
      <xdr:rowOff>166630</xdr:rowOff>
    </xdr:to>
    <xdr:sp macro="" textlink="">
      <xdr:nvSpPr>
        <xdr:cNvPr id="491" name="円/楕円 490"/>
        <xdr:cNvSpPr/>
      </xdr:nvSpPr>
      <xdr:spPr>
        <a:xfrm>
          <a:off x="6921500" y="16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11707</xdr:rowOff>
    </xdr:from>
    <xdr:ext cx="534377" cy="259045"/>
    <xdr:sp macro="" textlink="">
      <xdr:nvSpPr>
        <xdr:cNvPr id="492" name="テキスト ボックス 491"/>
        <xdr:cNvSpPr txBox="1"/>
      </xdr:nvSpPr>
      <xdr:spPr>
        <a:xfrm>
          <a:off x="6705111" y="161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103391</xdr:rowOff>
    </xdr:from>
    <xdr:to>
      <xdr:col>23</xdr:col>
      <xdr:colOff>517525</xdr:colOff>
      <xdr:row>38</xdr:row>
      <xdr:rowOff>32753</xdr:rowOff>
    </xdr:to>
    <xdr:cxnSp macro="">
      <xdr:nvCxnSpPr>
        <xdr:cNvPr id="522" name="直線コネクタ 521"/>
        <xdr:cNvCxnSpPr/>
      </xdr:nvCxnSpPr>
      <xdr:spPr>
        <a:xfrm>
          <a:off x="15481300" y="6275591"/>
          <a:ext cx="838200" cy="2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3"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103391</xdr:rowOff>
    </xdr:from>
    <xdr:to>
      <xdr:col>22</xdr:col>
      <xdr:colOff>365125</xdr:colOff>
      <xdr:row>38</xdr:row>
      <xdr:rowOff>75197</xdr:rowOff>
    </xdr:to>
    <xdr:cxnSp macro="">
      <xdr:nvCxnSpPr>
        <xdr:cNvPr id="525" name="直線コネクタ 524"/>
        <xdr:cNvCxnSpPr/>
      </xdr:nvCxnSpPr>
      <xdr:spPr>
        <a:xfrm flipV="1">
          <a:off x="14592300" y="6275591"/>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157213</xdr:rowOff>
    </xdr:from>
    <xdr:to>
      <xdr:col>22</xdr:col>
      <xdr:colOff>415925</xdr:colOff>
      <xdr:row>38</xdr:row>
      <xdr:rowOff>87364</xdr:rowOff>
    </xdr:to>
    <xdr:sp macro="" textlink="">
      <xdr:nvSpPr>
        <xdr:cNvPr id="526" name="フローチャート : 判断 525"/>
        <xdr:cNvSpPr/>
      </xdr:nvSpPr>
      <xdr:spPr>
        <a:xfrm>
          <a:off x="15430500" y="65008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78491</xdr:rowOff>
    </xdr:from>
    <xdr:ext cx="534377" cy="259045"/>
    <xdr:sp macro="" textlink="">
      <xdr:nvSpPr>
        <xdr:cNvPr id="527" name="テキスト ボックス 526"/>
        <xdr:cNvSpPr txBox="1"/>
      </xdr:nvSpPr>
      <xdr:spPr>
        <a:xfrm>
          <a:off x="15214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75197</xdr:rowOff>
    </xdr:from>
    <xdr:to>
      <xdr:col>21</xdr:col>
      <xdr:colOff>161925</xdr:colOff>
      <xdr:row>38</xdr:row>
      <xdr:rowOff>97828</xdr:rowOff>
    </xdr:to>
    <xdr:cxnSp macro="">
      <xdr:nvCxnSpPr>
        <xdr:cNvPr id="528" name="直線コネクタ 527"/>
        <xdr:cNvCxnSpPr/>
      </xdr:nvCxnSpPr>
      <xdr:spPr>
        <a:xfrm flipV="1">
          <a:off x="13703300" y="659029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8166</xdr:rowOff>
    </xdr:from>
    <xdr:to>
      <xdr:col>21</xdr:col>
      <xdr:colOff>212725</xdr:colOff>
      <xdr:row>38</xdr:row>
      <xdr:rowOff>109766</xdr:rowOff>
    </xdr:to>
    <xdr:sp macro="" textlink="">
      <xdr:nvSpPr>
        <xdr:cNvPr id="529" name="フローチャート : 判断 528"/>
        <xdr:cNvSpPr/>
      </xdr:nvSpPr>
      <xdr:spPr>
        <a:xfrm>
          <a:off x="14541500" y="65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126293</xdr:rowOff>
    </xdr:from>
    <xdr:ext cx="534377" cy="259045"/>
    <xdr:sp macro="" textlink="">
      <xdr:nvSpPr>
        <xdr:cNvPr id="530" name="テキスト ボックス 529"/>
        <xdr:cNvSpPr txBox="1"/>
      </xdr:nvSpPr>
      <xdr:spPr>
        <a:xfrm>
          <a:off x="14325111" y="62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27724</xdr:rowOff>
    </xdr:from>
    <xdr:to>
      <xdr:col>19</xdr:col>
      <xdr:colOff>644525</xdr:colOff>
      <xdr:row>38</xdr:row>
      <xdr:rowOff>97828</xdr:rowOff>
    </xdr:to>
    <xdr:cxnSp macro="">
      <xdr:nvCxnSpPr>
        <xdr:cNvPr id="531" name="直線コネクタ 530"/>
        <xdr:cNvCxnSpPr/>
      </xdr:nvCxnSpPr>
      <xdr:spPr>
        <a:xfrm>
          <a:off x="12814300" y="6542824"/>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33769</xdr:rowOff>
    </xdr:from>
    <xdr:to>
      <xdr:col>20</xdr:col>
      <xdr:colOff>9525</xdr:colOff>
      <xdr:row>38</xdr:row>
      <xdr:rowOff>135369</xdr:rowOff>
    </xdr:to>
    <xdr:sp macro="" textlink="">
      <xdr:nvSpPr>
        <xdr:cNvPr id="532" name="フローチャート : 判断 531"/>
        <xdr:cNvSpPr/>
      </xdr:nvSpPr>
      <xdr:spPr>
        <a:xfrm>
          <a:off x="13652500" y="65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151896</xdr:rowOff>
    </xdr:from>
    <xdr:ext cx="534377" cy="259045"/>
    <xdr:sp macro="" textlink="">
      <xdr:nvSpPr>
        <xdr:cNvPr id="533" name="テキスト ボックス 532"/>
        <xdr:cNvSpPr txBox="1"/>
      </xdr:nvSpPr>
      <xdr:spPr>
        <a:xfrm>
          <a:off x="13436111" y="63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55676</xdr:rowOff>
    </xdr:from>
    <xdr:to>
      <xdr:col>18</xdr:col>
      <xdr:colOff>492125</xdr:colOff>
      <xdr:row>38</xdr:row>
      <xdr:rowOff>157276</xdr:rowOff>
    </xdr:to>
    <xdr:sp macro="" textlink="">
      <xdr:nvSpPr>
        <xdr:cNvPr id="534" name="フローチャート : 判断 533"/>
        <xdr:cNvSpPr/>
      </xdr:nvSpPr>
      <xdr:spPr>
        <a:xfrm>
          <a:off x="12763500" y="657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148403</xdr:rowOff>
    </xdr:from>
    <xdr:ext cx="534377" cy="259045"/>
    <xdr:sp macro="" textlink="">
      <xdr:nvSpPr>
        <xdr:cNvPr id="535" name="テキスト ボックス 534"/>
        <xdr:cNvSpPr txBox="1"/>
      </xdr:nvSpPr>
      <xdr:spPr>
        <a:xfrm>
          <a:off x="12547111" y="66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153403</xdr:rowOff>
    </xdr:from>
    <xdr:to>
      <xdr:col>23</xdr:col>
      <xdr:colOff>568325</xdr:colOff>
      <xdr:row>38</xdr:row>
      <xdr:rowOff>83553</xdr:rowOff>
    </xdr:to>
    <xdr:sp macro="" textlink="">
      <xdr:nvSpPr>
        <xdr:cNvPr id="541" name="円/楕円 540"/>
        <xdr:cNvSpPr/>
      </xdr:nvSpPr>
      <xdr:spPr>
        <a:xfrm>
          <a:off x="162687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131830</xdr:rowOff>
    </xdr:from>
    <xdr:ext cx="534377" cy="259045"/>
    <xdr:sp macro="" textlink="">
      <xdr:nvSpPr>
        <xdr:cNvPr id="542" name="消防費該当値テキスト"/>
        <xdr:cNvSpPr txBox="1"/>
      </xdr:nvSpPr>
      <xdr:spPr>
        <a:xfrm>
          <a:off x="16370300" y="64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52591</xdr:rowOff>
    </xdr:from>
    <xdr:to>
      <xdr:col>22</xdr:col>
      <xdr:colOff>415925</xdr:colOff>
      <xdr:row>36</xdr:row>
      <xdr:rowOff>154191</xdr:rowOff>
    </xdr:to>
    <xdr:sp macro="" textlink="">
      <xdr:nvSpPr>
        <xdr:cNvPr id="543" name="円/楕円 542"/>
        <xdr:cNvSpPr/>
      </xdr:nvSpPr>
      <xdr:spPr>
        <a:xfrm>
          <a:off x="15430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170718</xdr:rowOff>
    </xdr:from>
    <xdr:ext cx="534377" cy="259045"/>
    <xdr:sp macro="" textlink="">
      <xdr:nvSpPr>
        <xdr:cNvPr id="544" name="テキスト ボックス 543"/>
        <xdr:cNvSpPr txBox="1"/>
      </xdr:nvSpPr>
      <xdr:spPr>
        <a:xfrm>
          <a:off x="15214111" y="60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24397</xdr:rowOff>
    </xdr:from>
    <xdr:to>
      <xdr:col>21</xdr:col>
      <xdr:colOff>212725</xdr:colOff>
      <xdr:row>38</xdr:row>
      <xdr:rowOff>125997</xdr:rowOff>
    </xdr:to>
    <xdr:sp macro="" textlink="">
      <xdr:nvSpPr>
        <xdr:cNvPr id="545" name="円/楕円 544"/>
        <xdr:cNvSpPr/>
      </xdr:nvSpPr>
      <xdr:spPr>
        <a:xfrm>
          <a:off x="14541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117124</xdr:rowOff>
    </xdr:from>
    <xdr:ext cx="534377" cy="259045"/>
    <xdr:sp macro="" textlink="">
      <xdr:nvSpPr>
        <xdr:cNvPr id="546" name="テキスト ボックス 545"/>
        <xdr:cNvSpPr txBox="1"/>
      </xdr:nvSpPr>
      <xdr:spPr>
        <a:xfrm>
          <a:off x="14325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47028</xdr:rowOff>
    </xdr:from>
    <xdr:to>
      <xdr:col>20</xdr:col>
      <xdr:colOff>9525</xdr:colOff>
      <xdr:row>38</xdr:row>
      <xdr:rowOff>148628</xdr:rowOff>
    </xdr:to>
    <xdr:sp macro="" textlink="">
      <xdr:nvSpPr>
        <xdr:cNvPr id="547" name="円/楕円 546"/>
        <xdr:cNvSpPr/>
      </xdr:nvSpPr>
      <xdr:spPr>
        <a:xfrm>
          <a:off x="13652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139755</xdr:rowOff>
    </xdr:from>
    <xdr:ext cx="534377" cy="259045"/>
    <xdr:sp macro="" textlink="">
      <xdr:nvSpPr>
        <xdr:cNvPr id="548" name="テキスト ボックス 547"/>
        <xdr:cNvSpPr txBox="1"/>
      </xdr:nvSpPr>
      <xdr:spPr>
        <a:xfrm>
          <a:off x="13436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148374</xdr:rowOff>
    </xdr:from>
    <xdr:to>
      <xdr:col>18</xdr:col>
      <xdr:colOff>492125</xdr:colOff>
      <xdr:row>38</xdr:row>
      <xdr:rowOff>78524</xdr:rowOff>
    </xdr:to>
    <xdr:sp macro="" textlink="">
      <xdr:nvSpPr>
        <xdr:cNvPr id="549" name="円/楕円 548"/>
        <xdr:cNvSpPr/>
      </xdr:nvSpPr>
      <xdr:spPr>
        <a:xfrm>
          <a:off x="12763500" y="64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95051</xdr:rowOff>
    </xdr:from>
    <xdr:ext cx="534377" cy="259045"/>
    <xdr:sp macro="" textlink="">
      <xdr:nvSpPr>
        <xdr:cNvPr id="550" name="テキスト ボックス 549"/>
        <xdr:cNvSpPr txBox="1"/>
      </xdr:nvSpPr>
      <xdr:spPr>
        <a:xfrm>
          <a:off x="12547111" y="62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95294</xdr:rowOff>
    </xdr:from>
    <xdr:to>
      <xdr:col>23</xdr:col>
      <xdr:colOff>517525</xdr:colOff>
      <xdr:row>56</xdr:row>
      <xdr:rowOff>116478</xdr:rowOff>
    </xdr:to>
    <xdr:cxnSp macro="">
      <xdr:nvCxnSpPr>
        <xdr:cNvPr id="580" name="直線コネクタ 579"/>
        <xdr:cNvCxnSpPr/>
      </xdr:nvCxnSpPr>
      <xdr:spPr>
        <a:xfrm>
          <a:off x="15481300" y="9696494"/>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77997</xdr:rowOff>
    </xdr:from>
    <xdr:to>
      <xdr:col>22</xdr:col>
      <xdr:colOff>365125</xdr:colOff>
      <xdr:row>56</xdr:row>
      <xdr:rowOff>95294</xdr:rowOff>
    </xdr:to>
    <xdr:cxnSp macro="">
      <xdr:nvCxnSpPr>
        <xdr:cNvPr id="583" name="直線コネクタ 582"/>
        <xdr:cNvCxnSpPr/>
      </xdr:nvCxnSpPr>
      <xdr:spPr>
        <a:xfrm>
          <a:off x="14592300" y="8821947"/>
          <a:ext cx="889000" cy="8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4" name="フローチャート : 判断 583"/>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5" name="テキスト ボックス 584"/>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77997</xdr:rowOff>
    </xdr:from>
    <xdr:to>
      <xdr:col>21</xdr:col>
      <xdr:colOff>161925</xdr:colOff>
      <xdr:row>52</xdr:row>
      <xdr:rowOff>47174</xdr:rowOff>
    </xdr:to>
    <xdr:cxnSp macro="">
      <xdr:nvCxnSpPr>
        <xdr:cNvPr id="586" name="直線コネクタ 585"/>
        <xdr:cNvCxnSpPr/>
      </xdr:nvCxnSpPr>
      <xdr:spPr>
        <a:xfrm flipV="1">
          <a:off x="13703300" y="8821947"/>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7" name="フローチャート : 判断 586"/>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8" name="テキスト ボックス 587"/>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47174</xdr:rowOff>
    </xdr:from>
    <xdr:to>
      <xdr:col>19</xdr:col>
      <xdr:colOff>644525</xdr:colOff>
      <xdr:row>55</xdr:row>
      <xdr:rowOff>153016</xdr:rowOff>
    </xdr:to>
    <xdr:cxnSp macro="">
      <xdr:nvCxnSpPr>
        <xdr:cNvPr id="589" name="直線コネクタ 588"/>
        <xdr:cNvCxnSpPr/>
      </xdr:nvCxnSpPr>
      <xdr:spPr>
        <a:xfrm flipV="1">
          <a:off x="12814300" y="8962574"/>
          <a:ext cx="889000" cy="6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90" name="フローチャート : 判断 589"/>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91" name="テキスト ボックス 590"/>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2" name="フローチャート : 判断 591"/>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3" name="テキスト ボックス 592"/>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65678</xdr:rowOff>
    </xdr:from>
    <xdr:to>
      <xdr:col>23</xdr:col>
      <xdr:colOff>568325</xdr:colOff>
      <xdr:row>56</xdr:row>
      <xdr:rowOff>167278</xdr:rowOff>
    </xdr:to>
    <xdr:sp macro="" textlink="">
      <xdr:nvSpPr>
        <xdr:cNvPr id="599" name="円/楕円 598"/>
        <xdr:cNvSpPr/>
      </xdr:nvSpPr>
      <xdr:spPr>
        <a:xfrm>
          <a:off x="16268700" y="96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44105</xdr:rowOff>
    </xdr:from>
    <xdr:ext cx="534377" cy="259045"/>
    <xdr:sp macro="" textlink="">
      <xdr:nvSpPr>
        <xdr:cNvPr id="600" name="教育費該当値テキスト"/>
        <xdr:cNvSpPr txBox="1"/>
      </xdr:nvSpPr>
      <xdr:spPr>
        <a:xfrm>
          <a:off x="16370300"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44494</xdr:rowOff>
    </xdr:from>
    <xdr:to>
      <xdr:col>22</xdr:col>
      <xdr:colOff>415925</xdr:colOff>
      <xdr:row>56</xdr:row>
      <xdr:rowOff>146094</xdr:rowOff>
    </xdr:to>
    <xdr:sp macro="" textlink="">
      <xdr:nvSpPr>
        <xdr:cNvPr id="601" name="円/楕円 600"/>
        <xdr:cNvSpPr/>
      </xdr:nvSpPr>
      <xdr:spPr>
        <a:xfrm>
          <a:off x="15430500" y="9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137221</xdr:rowOff>
    </xdr:from>
    <xdr:ext cx="534377" cy="259045"/>
    <xdr:sp macro="" textlink="">
      <xdr:nvSpPr>
        <xdr:cNvPr id="602" name="テキスト ボックス 601"/>
        <xdr:cNvSpPr txBox="1"/>
      </xdr:nvSpPr>
      <xdr:spPr>
        <a:xfrm>
          <a:off x="15214111" y="9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44,331</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27197</xdr:rowOff>
    </xdr:from>
    <xdr:to>
      <xdr:col>21</xdr:col>
      <xdr:colOff>212725</xdr:colOff>
      <xdr:row>51</xdr:row>
      <xdr:rowOff>128797</xdr:rowOff>
    </xdr:to>
    <xdr:sp macro="" textlink="">
      <xdr:nvSpPr>
        <xdr:cNvPr id="603" name="円/楕円 602"/>
        <xdr:cNvSpPr/>
      </xdr:nvSpPr>
      <xdr:spPr>
        <a:xfrm>
          <a:off x="14541500" y="87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145324</xdr:rowOff>
    </xdr:from>
    <xdr:ext cx="534377" cy="259045"/>
    <xdr:sp macro="" textlink="">
      <xdr:nvSpPr>
        <xdr:cNvPr id="604" name="テキスト ボックス 603"/>
        <xdr:cNvSpPr txBox="1"/>
      </xdr:nvSpPr>
      <xdr:spPr>
        <a:xfrm>
          <a:off x="14325111" y="85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90,239</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167824</xdr:rowOff>
    </xdr:from>
    <xdr:to>
      <xdr:col>20</xdr:col>
      <xdr:colOff>9525</xdr:colOff>
      <xdr:row>52</xdr:row>
      <xdr:rowOff>97974</xdr:rowOff>
    </xdr:to>
    <xdr:sp macro="" textlink="">
      <xdr:nvSpPr>
        <xdr:cNvPr id="605" name="円/楕円 604"/>
        <xdr:cNvSpPr/>
      </xdr:nvSpPr>
      <xdr:spPr>
        <a:xfrm>
          <a:off x="13652500" y="89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114501</xdr:rowOff>
    </xdr:from>
    <xdr:ext cx="534377" cy="259045"/>
    <xdr:sp macro="" textlink="">
      <xdr:nvSpPr>
        <xdr:cNvPr id="606" name="テキスト ボックス 605"/>
        <xdr:cNvSpPr txBox="1"/>
      </xdr:nvSpPr>
      <xdr:spPr>
        <a:xfrm>
          <a:off x="13436111" y="86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102216</xdr:rowOff>
    </xdr:from>
    <xdr:to>
      <xdr:col>18</xdr:col>
      <xdr:colOff>492125</xdr:colOff>
      <xdr:row>56</xdr:row>
      <xdr:rowOff>32366</xdr:rowOff>
    </xdr:to>
    <xdr:sp macro="" textlink="">
      <xdr:nvSpPr>
        <xdr:cNvPr id="607" name="円/楕円 606"/>
        <xdr:cNvSpPr/>
      </xdr:nvSpPr>
      <xdr:spPr>
        <a:xfrm>
          <a:off x="12763500" y="9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48893</xdr:rowOff>
    </xdr:from>
    <xdr:ext cx="534377" cy="259045"/>
    <xdr:sp macro="" textlink="">
      <xdr:nvSpPr>
        <xdr:cNvPr id="608" name="テキスト ボックス 607"/>
        <xdr:cNvSpPr txBox="1"/>
      </xdr:nvSpPr>
      <xdr:spPr>
        <a:xfrm>
          <a:off x="12547111" y="93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3645</xdr:rowOff>
    </xdr:from>
    <xdr:to>
      <xdr:col>23</xdr:col>
      <xdr:colOff>517525</xdr:colOff>
      <xdr:row>79</xdr:row>
      <xdr:rowOff>18008</xdr:rowOff>
    </xdr:to>
    <xdr:cxnSp macro="">
      <xdr:nvCxnSpPr>
        <xdr:cNvPr id="637" name="直線コネクタ 636"/>
        <xdr:cNvCxnSpPr/>
      </xdr:nvCxnSpPr>
      <xdr:spPr>
        <a:xfrm>
          <a:off x="15481300" y="13376745"/>
          <a:ext cx="838200" cy="1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72720</xdr:rowOff>
    </xdr:from>
    <xdr:to>
      <xdr:col>22</xdr:col>
      <xdr:colOff>365125</xdr:colOff>
      <xdr:row>78</xdr:row>
      <xdr:rowOff>3645</xdr:rowOff>
    </xdr:to>
    <xdr:cxnSp macro="">
      <xdr:nvCxnSpPr>
        <xdr:cNvPr id="640" name="直線コネクタ 639"/>
        <xdr:cNvCxnSpPr/>
      </xdr:nvCxnSpPr>
      <xdr:spPr>
        <a:xfrm>
          <a:off x="14592300" y="12760020"/>
          <a:ext cx="889000" cy="6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138925</xdr:rowOff>
    </xdr:from>
    <xdr:to>
      <xdr:col>22</xdr:col>
      <xdr:colOff>415925</xdr:colOff>
      <xdr:row>79</xdr:row>
      <xdr:rowOff>69075</xdr:rowOff>
    </xdr:to>
    <xdr:sp macro="" textlink="">
      <xdr:nvSpPr>
        <xdr:cNvPr id="641" name="フローチャート : 判断 640"/>
        <xdr:cNvSpPr/>
      </xdr:nvSpPr>
      <xdr:spPr>
        <a:xfrm>
          <a:off x="15430500" y="1351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60202</xdr:rowOff>
    </xdr:from>
    <xdr:ext cx="378565" cy="259045"/>
    <xdr:sp macro="" textlink="">
      <xdr:nvSpPr>
        <xdr:cNvPr id="642" name="テキスト ボックス 641"/>
        <xdr:cNvSpPr txBox="1"/>
      </xdr:nvSpPr>
      <xdr:spPr>
        <a:xfrm>
          <a:off x="15292017" y="1360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148006</xdr:rowOff>
    </xdr:from>
    <xdr:to>
      <xdr:col>21</xdr:col>
      <xdr:colOff>161925</xdr:colOff>
      <xdr:row>74</xdr:row>
      <xdr:rowOff>72720</xdr:rowOff>
    </xdr:to>
    <xdr:cxnSp macro="">
      <xdr:nvCxnSpPr>
        <xdr:cNvPr id="643" name="直線コネクタ 642"/>
        <xdr:cNvCxnSpPr/>
      </xdr:nvCxnSpPr>
      <xdr:spPr>
        <a:xfrm>
          <a:off x="13703300" y="12663856"/>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138201</xdr:rowOff>
    </xdr:from>
    <xdr:to>
      <xdr:col>21</xdr:col>
      <xdr:colOff>212725</xdr:colOff>
      <xdr:row>79</xdr:row>
      <xdr:rowOff>68351</xdr:rowOff>
    </xdr:to>
    <xdr:sp macro="" textlink="">
      <xdr:nvSpPr>
        <xdr:cNvPr id="644" name="フローチャート : 判断 643"/>
        <xdr:cNvSpPr/>
      </xdr:nvSpPr>
      <xdr:spPr>
        <a:xfrm>
          <a:off x="14541500" y="1351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59478</xdr:rowOff>
    </xdr:from>
    <xdr:ext cx="378565" cy="259045"/>
    <xdr:sp macro="" textlink="">
      <xdr:nvSpPr>
        <xdr:cNvPr id="645" name="テキスト ボックス 644"/>
        <xdr:cNvSpPr txBox="1"/>
      </xdr:nvSpPr>
      <xdr:spPr>
        <a:xfrm>
          <a:off x="14403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106287</xdr:rowOff>
    </xdr:from>
    <xdr:to>
      <xdr:col>19</xdr:col>
      <xdr:colOff>644525</xdr:colOff>
      <xdr:row>73</xdr:row>
      <xdr:rowOff>148006</xdr:rowOff>
    </xdr:to>
    <xdr:cxnSp macro="">
      <xdr:nvCxnSpPr>
        <xdr:cNvPr id="646" name="直線コネクタ 645"/>
        <xdr:cNvCxnSpPr/>
      </xdr:nvCxnSpPr>
      <xdr:spPr>
        <a:xfrm>
          <a:off x="12814300" y="12622137"/>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119151</xdr:rowOff>
    </xdr:from>
    <xdr:to>
      <xdr:col>20</xdr:col>
      <xdr:colOff>9525</xdr:colOff>
      <xdr:row>79</xdr:row>
      <xdr:rowOff>49301</xdr:rowOff>
    </xdr:to>
    <xdr:sp macro="" textlink="">
      <xdr:nvSpPr>
        <xdr:cNvPr id="647" name="フローチャート : 判断 646"/>
        <xdr:cNvSpPr/>
      </xdr:nvSpPr>
      <xdr:spPr>
        <a:xfrm>
          <a:off x="13652500" y="1349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40428</xdr:rowOff>
    </xdr:from>
    <xdr:ext cx="469744" cy="259045"/>
    <xdr:sp macro="" textlink="">
      <xdr:nvSpPr>
        <xdr:cNvPr id="648" name="テキスト ボックス 647"/>
        <xdr:cNvSpPr txBox="1"/>
      </xdr:nvSpPr>
      <xdr:spPr>
        <a:xfrm>
          <a:off x="13468427"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116790</xdr:rowOff>
    </xdr:from>
    <xdr:to>
      <xdr:col>18</xdr:col>
      <xdr:colOff>492125</xdr:colOff>
      <xdr:row>79</xdr:row>
      <xdr:rowOff>46940</xdr:rowOff>
    </xdr:to>
    <xdr:sp macro="" textlink="">
      <xdr:nvSpPr>
        <xdr:cNvPr id="649" name="フローチャート : 判断 648"/>
        <xdr:cNvSpPr/>
      </xdr:nvSpPr>
      <xdr:spPr>
        <a:xfrm>
          <a:off x="12763500" y="134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38067</xdr:rowOff>
    </xdr:from>
    <xdr:ext cx="469744" cy="259045"/>
    <xdr:sp macro="" textlink="">
      <xdr:nvSpPr>
        <xdr:cNvPr id="650" name="テキスト ボックス 649"/>
        <xdr:cNvSpPr txBox="1"/>
      </xdr:nvSpPr>
      <xdr:spPr>
        <a:xfrm>
          <a:off x="12579427"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138658</xdr:rowOff>
    </xdr:from>
    <xdr:to>
      <xdr:col>23</xdr:col>
      <xdr:colOff>568325</xdr:colOff>
      <xdr:row>79</xdr:row>
      <xdr:rowOff>68808</xdr:rowOff>
    </xdr:to>
    <xdr:sp macro="" textlink="">
      <xdr:nvSpPr>
        <xdr:cNvPr id="656" name="円/楕円 655"/>
        <xdr:cNvSpPr/>
      </xdr:nvSpPr>
      <xdr:spPr>
        <a:xfrm>
          <a:off x="162687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7"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124295</xdr:rowOff>
    </xdr:from>
    <xdr:to>
      <xdr:col>22</xdr:col>
      <xdr:colOff>415925</xdr:colOff>
      <xdr:row>78</xdr:row>
      <xdr:rowOff>54445</xdr:rowOff>
    </xdr:to>
    <xdr:sp macro="" textlink="">
      <xdr:nvSpPr>
        <xdr:cNvPr id="658" name="円/楕円 657"/>
        <xdr:cNvSpPr/>
      </xdr:nvSpPr>
      <xdr:spPr>
        <a:xfrm>
          <a:off x="15430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70972</xdr:rowOff>
    </xdr:from>
    <xdr:ext cx="469744" cy="259045"/>
    <xdr:sp macro="" textlink="">
      <xdr:nvSpPr>
        <xdr:cNvPr id="659" name="テキスト ボックス 658"/>
        <xdr:cNvSpPr txBox="1"/>
      </xdr:nvSpPr>
      <xdr:spPr>
        <a:xfrm>
          <a:off x="15246427" y="131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21920</xdr:rowOff>
    </xdr:from>
    <xdr:to>
      <xdr:col>21</xdr:col>
      <xdr:colOff>212725</xdr:colOff>
      <xdr:row>74</xdr:row>
      <xdr:rowOff>123520</xdr:rowOff>
    </xdr:to>
    <xdr:sp macro="" textlink="">
      <xdr:nvSpPr>
        <xdr:cNvPr id="660" name="円/楕円 659"/>
        <xdr:cNvSpPr/>
      </xdr:nvSpPr>
      <xdr:spPr>
        <a:xfrm>
          <a:off x="14541500" y="127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140047</xdr:rowOff>
    </xdr:from>
    <xdr:ext cx="534377" cy="259045"/>
    <xdr:sp macro="" textlink="">
      <xdr:nvSpPr>
        <xdr:cNvPr id="661" name="テキスト ボックス 660"/>
        <xdr:cNvSpPr txBox="1"/>
      </xdr:nvSpPr>
      <xdr:spPr>
        <a:xfrm>
          <a:off x="14325111" y="124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97206</xdr:rowOff>
    </xdr:from>
    <xdr:to>
      <xdr:col>20</xdr:col>
      <xdr:colOff>9525</xdr:colOff>
      <xdr:row>74</xdr:row>
      <xdr:rowOff>27356</xdr:rowOff>
    </xdr:to>
    <xdr:sp macro="" textlink="">
      <xdr:nvSpPr>
        <xdr:cNvPr id="662" name="円/楕円 661"/>
        <xdr:cNvSpPr/>
      </xdr:nvSpPr>
      <xdr:spPr>
        <a:xfrm>
          <a:off x="13652500" y="12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43883</xdr:rowOff>
    </xdr:from>
    <xdr:ext cx="534377" cy="259045"/>
    <xdr:sp macro="" textlink="">
      <xdr:nvSpPr>
        <xdr:cNvPr id="663" name="テキスト ボックス 662"/>
        <xdr:cNvSpPr txBox="1"/>
      </xdr:nvSpPr>
      <xdr:spPr>
        <a:xfrm>
          <a:off x="13436111" y="123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55487</xdr:rowOff>
    </xdr:from>
    <xdr:to>
      <xdr:col>18</xdr:col>
      <xdr:colOff>492125</xdr:colOff>
      <xdr:row>73</xdr:row>
      <xdr:rowOff>157087</xdr:rowOff>
    </xdr:to>
    <xdr:sp macro="" textlink="">
      <xdr:nvSpPr>
        <xdr:cNvPr id="664" name="円/楕円 663"/>
        <xdr:cNvSpPr/>
      </xdr:nvSpPr>
      <xdr:spPr>
        <a:xfrm>
          <a:off x="12763500" y="12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2164</xdr:rowOff>
    </xdr:from>
    <xdr:ext cx="534377" cy="259045"/>
    <xdr:sp macro="" textlink="">
      <xdr:nvSpPr>
        <xdr:cNvPr id="665" name="テキスト ボックス 664"/>
        <xdr:cNvSpPr txBox="1"/>
      </xdr:nvSpPr>
      <xdr:spPr>
        <a:xfrm>
          <a:off x="12547111" y="12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62221</xdr:rowOff>
    </xdr:from>
    <xdr:to>
      <xdr:col>23</xdr:col>
      <xdr:colOff>517525</xdr:colOff>
      <xdr:row>93</xdr:row>
      <xdr:rowOff>158967</xdr:rowOff>
    </xdr:to>
    <xdr:cxnSp macro="">
      <xdr:nvCxnSpPr>
        <xdr:cNvPr id="696" name="直線コネクタ 695"/>
        <xdr:cNvCxnSpPr/>
      </xdr:nvCxnSpPr>
      <xdr:spPr>
        <a:xfrm flipV="1">
          <a:off x="15481300" y="16007071"/>
          <a:ext cx="8382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158967</xdr:rowOff>
    </xdr:from>
    <xdr:to>
      <xdr:col>22</xdr:col>
      <xdr:colOff>365125</xdr:colOff>
      <xdr:row>94</xdr:row>
      <xdr:rowOff>53942</xdr:rowOff>
    </xdr:to>
    <xdr:cxnSp macro="">
      <xdr:nvCxnSpPr>
        <xdr:cNvPr id="699" name="直線コネクタ 698"/>
        <xdr:cNvCxnSpPr/>
      </xdr:nvCxnSpPr>
      <xdr:spPr>
        <a:xfrm flipV="1">
          <a:off x="14592300" y="16103817"/>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700" name="フローチャート : 判断 699"/>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701" name="テキスト ボックス 700"/>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53942</xdr:rowOff>
    </xdr:from>
    <xdr:to>
      <xdr:col>21</xdr:col>
      <xdr:colOff>161925</xdr:colOff>
      <xdr:row>94</xdr:row>
      <xdr:rowOff>100740</xdr:rowOff>
    </xdr:to>
    <xdr:cxnSp macro="">
      <xdr:nvCxnSpPr>
        <xdr:cNvPr id="702" name="直線コネクタ 701"/>
        <xdr:cNvCxnSpPr/>
      </xdr:nvCxnSpPr>
      <xdr:spPr>
        <a:xfrm flipV="1">
          <a:off x="13703300" y="16170242"/>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703" name="フローチャート : 判断 702"/>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704" name="テキスト ボックス 703"/>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100740</xdr:rowOff>
    </xdr:from>
    <xdr:to>
      <xdr:col>19</xdr:col>
      <xdr:colOff>644525</xdr:colOff>
      <xdr:row>94</xdr:row>
      <xdr:rowOff>118309</xdr:rowOff>
    </xdr:to>
    <xdr:cxnSp macro="">
      <xdr:nvCxnSpPr>
        <xdr:cNvPr id="705" name="直線コネクタ 704"/>
        <xdr:cNvCxnSpPr/>
      </xdr:nvCxnSpPr>
      <xdr:spPr>
        <a:xfrm flipV="1">
          <a:off x="12814300" y="16217040"/>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706" name="フローチャート : 判断 705"/>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707" name="テキスト ボックス 706"/>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708" name="フローチャート : 判断 707"/>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9" name="テキスト ボックス 708"/>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11421</xdr:rowOff>
    </xdr:from>
    <xdr:to>
      <xdr:col>23</xdr:col>
      <xdr:colOff>568325</xdr:colOff>
      <xdr:row>93</xdr:row>
      <xdr:rowOff>113021</xdr:rowOff>
    </xdr:to>
    <xdr:sp macro="" textlink="">
      <xdr:nvSpPr>
        <xdr:cNvPr id="715" name="円/楕円 714"/>
        <xdr:cNvSpPr/>
      </xdr:nvSpPr>
      <xdr:spPr>
        <a:xfrm>
          <a:off x="16268700" y="159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34298</xdr:rowOff>
    </xdr:from>
    <xdr:ext cx="534377" cy="259045"/>
    <xdr:sp macro="" textlink="">
      <xdr:nvSpPr>
        <xdr:cNvPr id="716" name="公債費該当値テキスト"/>
        <xdr:cNvSpPr txBox="1"/>
      </xdr:nvSpPr>
      <xdr:spPr>
        <a:xfrm>
          <a:off x="16370300" y="15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108167</xdr:rowOff>
    </xdr:from>
    <xdr:to>
      <xdr:col>22</xdr:col>
      <xdr:colOff>415925</xdr:colOff>
      <xdr:row>94</xdr:row>
      <xdr:rowOff>38317</xdr:rowOff>
    </xdr:to>
    <xdr:sp macro="" textlink="">
      <xdr:nvSpPr>
        <xdr:cNvPr id="717" name="円/楕円 716"/>
        <xdr:cNvSpPr/>
      </xdr:nvSpPr>
      <xdr:spPr>
        <a:xfrm>
          <a:off x="15430500" y="16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54844</xdr:rowOff>
    </xdr:from>
    <xdr:ext cx="534377" cy="259045"/>
    <xdr:sp macro="" textlink="">
      <xdr:nvSpPr>
        <xdr:cNvPr id="718" name="テキスト ボックス 717"/>
        <xdr:cNvSpPr txBox="1"/>
      </xdr:nvSpPr>
      <xdr:spPr>
        <a:xfrm>
          <a:off x="15214111" y="158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3142</xdr:rowOff>
    </xdr:from>
    <xdr:to>
      <xdr:col>21</xdr:col>
      <xdr:colOff>212725</xdr:colOff>
      <xdr:row>94</xdr:row>
      <xdr:rowOff>104742</xdr:rowOff>
    </xdr:to>
    <xdr:sp macro="" textlink="">
      <xdr:nvSpPr>
        <xdr:cNvPr id="719" name="円/楕円 718"/>
        <xdr:cNvSpPr/>
      </xdr:nvSpPr>
      <xdr:spPr>
        <a:xfrm>
          <a:off x="14541500" y="161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121269</xdr:rowOff>
    </xdr:from>
    <xdr:ext cx="534377" cy="259045"/>
    <xdr:sp macro="" textlink="">
      <xdr:nvSpPr>
        <xdr:cNvPr id="720" name="テキスト ボックス 719"/>
        <xdr:cNvSpPr txBox="1"/>
      </xdr:nvSpPr>
      <xdr:spPr>
        <a:xfrm>
          <a:off x="14325111" y="1589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49940</xdr:rowOff>
    </xdr:from>
    <xdr:to>
      <xdr:col>20</xdr:col>
      <xdr:colOff>9525</xdr:colOff>
      <xdr:row>94</xdr:row>
      <xdr:rowOff>151540</xdr:rowOff>
    </xdr:to>
    <xdr:sp macro="" textlink="">
      <xdr:nvSpPr>
        <xdr:cNvPr id="721" name="円/楕円 720"/>
        <xdr:cNvSpPr/>
      </xdr:nvSpPr>
      <xdr:spPr>
        <a:xfrm>
          <a:off x="13652500" y="161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168067</xdr:rowOff>
    </xdr:from>
    <xdr:ext cx="534377" cy="259045"/>
    <xdr:sp macro="" textlink="">
      <xdr:nvSpPr>
        <xdr:cNvPr id="722" name="テキスト ボックス 721"/>
        <xdr:cNvSpPr txBox="1"/>
      </xdr:nvSpPr>
      <xdr:spPr>
        <a:xfrm>
          <a:off x="13436111" y="159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67509</xdr:rowOff>
    </xdr:from>
    <xdr:to>
      <xdr:col>18</xdr:col>
      <xdr:colOff>492125</xdr:colOff>
      <xdr:row>94</xdr:row>
      <xdr:rowOff>169109</xdr:rowOff>
    </xdr:to>
    <xdr:sp macro="" textlink="">
      <xdr:nvSpPr>
        <xdr:cNvPr id="723" name="円/楕円 722"/>
        <xdr:cNvSpPr/>
      </xdr:nvSpPr>
      <xdr:spPr>
        <a:xfrm>
          <a:off x="12763500" y="161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14186</xdr:rowOff>
    </xdr:from>
    <xdr:ext cx="534377" cy="259045"/>
    <xdr:sp macro="" textlink="">
      <xdr:nvSpPr>
        <xdr:cNvPr id="724" name="テキスト ボックス 723"/>
        <xdr:cNvSpPr txBox="1"/>
      </xdr:nvSpPr>
      <xdr:spPr>
        <a:xfrm>
          <a:off x="12547111" y="159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4" name="テキスト ボックス 74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53050</xdr:rowOff>
    </xdr:from>
    <xdr:to>
      <xdr:col>32</xdr:col>
      <xdr:colOff>186689</xdr:colOff>
      <xdr:row>39</xdr:row>
      <xdr:rowOff>98878</xdr:rowOff>
    </xdr:to>
    <xdr:cxnSp macro="">
      <xdr:nvCxnSpPr>
        <xdr:cNvPr id="750" name="直線コネクタ 749"/>
        <xdr:cNvCxnSpPr/>
      </xdr:nvCxnSpPr>
      <xdr:spPr>
        <a:xfrm flipV="1">
          <a:off x="22159595" y="5882350"/>
          <a:ext cx="1269" cy="903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128794</xdr:rowOff>
    </xdr:from>
    <xdr:ext cx="249299" cy="259045"/>
    <xdr:sp macro="" textlink="">
      <xdr:nvSpPr>
        <xdr:cNvPr id="751" name="諸支出金最小値テキスト"/>
        <xdr:cNvSpPr txBox="1"/>
      </xdr:nvSpPr>
      <xdr:spPr>
        <a:xfrm>
          <a:off x="22212300" y="68153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171177</xdr:rowOff>
    </xdr:from>
    <xdr:ext cx="469744" cy="259045"/>
    <xdr:sp macro="" textlink="">
      <xdr:nvSpPr>
        <xdr:cNvPr id="753" name="諸支出金最大値テキスト"/>
        <xdr:cNvSpPr txBox="1"/>
      </xdr:nvSpPr>
      <xdr:spPr>
        <a:xfrm>
          <a:off x="22212300" y="56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34</xdr:row>
      <xdr:rowOff>53050</xdr:rowOff>
    </xdr:from>
    <xdr:to>
      <xdr:col>32</xdr:col>
      <xdr:colOff>276225</xdr:colOff>
      <xdr:row>34</xdr:row>
      <xdr:rowOff>53050</xdr:rowOff>
    </xdr:to>
    <xdr:cxnSp macro="">
      <xdr:nvCxnSpPr>
        <xdr:cNvPr id="754" name="直線コネクタ 753"/>
        <xdr:cNvCxnSpPr/>
      </xdr:nvCxnSpPr>
      <xdr:spPr>
        <a:xfrm>
          <a:off x="22072600" y="588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97028</xdr:rowOff>
    </xdr:from>
    <xdr:to>
      <xdr:col>32</xdr:col>
      <xdr:colOff>187325</xdr:colOff>
      <xdr:row>39</xdr:row>
      <xdr:rowOff>98443</xdr:rowOff>
    </xdr:to>
    <xdr:cxnSp macro="">
      <xdr:nvCxnSpPr>
        <xdr:cNvPr id="755" name="直線コネクタ 754"/>
        <xdr:cNvCxnSpPr/>
      </xdr:nvCxnSpPr>
      <xdr:spPr>
        <a:xfrm>
          <a:off x="21323300" y="6783578"/>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46245</xdr:rowOff>
    </xdr:from>
    <xdr:ext cx="378565" cy="259045"/>
    <xdr:sp macro="" textlink="">
      <xdr:nvSpPr>
        <xdr:cNvPr id="756" name="諸支出金平均値テキスト"/>
        <xdr:cNvSpPr txBox="1"/>
      </xdr:nvSpPr>
      <xdr:spPr>
        <a:xfrm>
          <a:off x="22212300" y="65613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23368</xdr:rowOff>
    </xdr:from>
    <xdr:to>
      <xdr:col>32</xdr:col>
      <xdr:colOff>238125</xdr:colOff>
      <xdr:row>39</xdr:row>
      <xdr:rowOff>124968</xdr:rowOff>
    </xdr:to>
    <xdr:sp macro="" textlink="">
      <xdr:nvSpPr>
        <xdr:cNvPr id="757" name="フローチャート : 判断 756"/>
        <xdr:cNvSpPr/>
      </xdr:nvSpPr>
      <xdr:spPr>
        <a:xfrm>
          <a:off x="22110700" y="670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158206</xdr:rowOff>
    </xdr:from>
    <xdr:to>
      <xdr:col>31</xdr:col>
      <xdr:colOff>34925</xdr:colOff>
      <xdr:row>39</xdr:row>
      <xdr:rowOff>97028</xdr:rowOff>
    </xdr:to>
    <xdr:cxnSp macro="">
      <xdr:nvCxnSpPr>
        <xdr:cNvPr id="758" name="直線コネクタ 757"/>
        <xdr:cNvCxnSpPr/>
      </xdr:nvCxnSpPr>
      <xdr:spPr>
        <a:xfrm>
          <a:off x="20434300" y="5301706"/>
          <a:ext cx="889000" cy="148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25872</xdr:rowOff>
    </xdr:from>
    <xdr:to>
      <xdr:col>31</xdr:col>
      <xdr:colOff>85725</xdr:colOff>
      <xdr:row>39</xdr:row>
      <xdr:rowOff>127472</xdr:rowOff>
    </xdr:to>
    <xdr:sp macro="" textlink="">
      <xdr:nvSpPr>
        <xdr:cNvPr id="759" name="フローチャート : 判断 758"/>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143999</xdr:rowOff>
    </xdr:from>
    <xdr:ext cx="378565" cy="259045"/>
    <xdr:sp macro="" textlink="">
      <xdr:nvSpPr>
        <xdr:cNvPr id="760" name="テキスト ボックス 759"/>
        <xdr:cNvSpPr txBox="1"/>
      </xdr:nvSpPr>
      <xdr:spPr>
        <a:xfrm>
          <a:off x="21134017" y="648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158206</xdr:rowOff>
    </xdr:from>
    <xdr:to>
      <xdr:col>29</xdr:col>
      <xdr:colOff>517525</xdr:colOff>
      <xdr:row>39</xdr:row>
      <xdr:rowOff>98552</xdr:rowOff>
    </xdr:to>
    <xdr:cxnSp macro="">
      <xdr:nvCxnSpPr>
        <xdr:cNvPr id="761" name="直線コネクタ 760"/>
        <xdr:cNvCxnSpPr/>
      </xdr:nvCxnSpPr>
      <xdr:spPr>
        <a:xfrm flipV="1">
          <a:off x="19545300" y="5301706"/>
          <a:ext cx="889000" cy="14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28158</xdr:rowOff>
    </xdr:from>
    <xdr:to>
      <xdr:col>29</xdr:col>
      <xdr:colOff>568325</xdr:colOff>
      <xdr:row>39</xdr:row>
      <xdr:rowOff>129758</xdr:rowOff>
    </xdr:to>
    <xdr:sp macro="" textlink="">
      <xdr:nvSpPr>
        <xdr:cNvPr id="762" name="フローチャート : 判断 761"/>
        <xdr:cNvSpPr/>
      </xdr:nvSpPr>
      <xdr:spPr>
        <a:xfrm>
          <a:off x="2038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120885</xdr:rowOff>
    </xdr:from>
    <xdr:ext cx="378565" cy="259045"/>
    <xdr:sp macro="" textlink="">
      <xdr:nvSpPr>
        <xdr:cNvPr id="763" name="テキスト ボックス 762"/>
        <xdr:cNvSpPr txBox="1"/>
      </xdr:nvSpPr>
      <xdr:spPr>
        <a:xfrm>
          <a:off x="2024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98552</xdr:rowOff>
    </xdr:from>
    <xdr:to>
      <xdr:col>28</xdr:col>
      <xdr:colOff>314325</xdr:colOff>
      <xdr:row>39</xdr:row>
      <xdr:rowOff>98552</xdr:rowOff>
    </xdr:to>
    <xdr:cxnSp macro="">
      <xdr:nvCxnSpPr>
        <xdr:cNvPr id="764" name="直線コネクタ 763"/>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171196</xdr:rowOff>
    </xdr:from>
    <xdr:to>
      <xdr:col>28</xdr:col>
      <xdr:colOff>365125</xdr:colOff>
      <xdr:row>39</xdr:row>
      <xdr:rowOff>101346</xdr:rowOff>
    </xdr:to>
    <xdr:sp macro="" textlink="">
      <xdr:nvSpPr>
        <xdr:cNvPr id="765" name="フローチャート : 判断 764"/>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117873</xdr:rowOff>
    </xdr:from>
    <xdr:ext cx="378565" cy="259045"/>
    <xdr:sp macro="" textlink="">
      <xdr:nvSpPr>
        <xdr:cNvPr id="766" name="テキスト ボックス 765"/>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8672</xdr:rowOff>
    </xdr:from>
    <xdr:to>
      <xdr:col>27</xdr:col>
      <xdr:colOff>161925</xdr:colOff>
      <xdr:row>39</xdr:row>
      <xdr:rowOff>110272</xdr:rowOff>
    </xdr:to>
    <xdr:sp macro="" textlink="">
      <xdr:nvSpPr>
        <xdr:cNvPr id="767" name="フローチャート : 判断 766"/>
        <xdr:cNvSpPr/>
      </xdr:nvSpPr>
      <xdr:spPr>
        <a:xfrm>
          <a:off x="18605500" y="6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126799</xdr:rowOff>
    </xdr:from>
    <xdr:ext cx="378565" cy="259045"/>
    <xdr:sp macro="" textlink="">
      <xdr:nvSpPr>
        <xdr:cNvPr id="768" name="テキスト ボックス 767"/>
        <xdr:cNvSpPr txBox="1"/>
      </xdr:nvSpPr>
      <xdr:spPr>
        <a:xfrm>
          <a:off x="18467017" y="647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47643</xdr:rowOff>
    </xdr:from>
    <xdr:to>
      <xdr:col>32</xdr:col>
      <xdr:colOff>238125</xdr:colOff>
      <xdr:row>39</xdr:row>
      <xdr:rowOff>149243</xdr:rowOff>
    </xdr:to>
    <xdr:sp macro="" textlink="">
      <xdr:nvSpPr>
        <xdr:cNvPr id="774" name="円/楕円 773"/>
        <xdr:cNvSpPr/>
      </xdr:nvSpPr>
      <xdr:spPr>
        <a:xfrm>
          <a:off x="22110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1795</xdr:rowOff>
    </xdr:from>
    <xdr:ext cx="249299" cy="259045"/>
    <xdr:sp macro="" textlink="">
      <xdr:nvSpPr>
        <xdr:cNvPr id="775" name="諸支出金該当値テキスト"/>
        <xdr:cNvSpPr txBox="1"/>
      </xdr:nvSpPr>
      <xdr:spPr>
        <a:xfrm>
          <a:off x="22212300" y="6688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46228</xdr:rowOff>
    </xdr:from>
    <xdr:to>
      <xdr:col>31</xdr:col>
      <xdr:colOff>85725</xdr:colOff>
      <xdr:row>39</xdr:row>
      <xdr:rowOff>147828</xdr:rowOff>
    </xdr:to>
    <xdr:sp macro="" textlink="">
      <xdr:nvSpPr>
        <xdr:cNvPr id="776" name="円/楕円 775"/>
        <xdr:cNvSpPr/>
      </xdr:nvSpPr>
      <xdr:spPr>
        <a:xfrm>
          <a:off x="2127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138955</xdr:rowOff>
    </xdr:from>
    <xdr:ext cx="313932" cy="259045"/>
    <xdr:sp macro="" textlink="">
      <xdr:nvSpPr>
        <xdr:cNvPr id="777" name="テキスト ボックス 776"/>
        <xdr:cNvSpPr txBox="1"/>
      </xdr:nvSpPr>
      <xdr:spPr>
        <a:xfrm>
          <a:off x="21166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107406</xdr:rowOff>
    </xdr:from>
    <xdr:to>
      <xdr:col>29</xdr:col>
      <xdr:colOff>568325</xdr:colOff>
      <xdr:row>31</xdr:row>
      <xdr:rowOff>37556</xdr:rowOff>
    </xdr:to>
    <xdr:sp macro="" textlink="">
      <xdr:nvSpPr>
        <xdr:cNvPr id="778" name="円/楕円 777"/>
        <xdr:cNvSpPr/>
      </xdr:nvSpPr>
      <xdr:spPr>
        <a:xfrm>
          <a:off x="20383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54083</xdr:rowOff>
    </xdr:from>
    <xdr:ext cx="534377" cy="259045"/>
    <xdr:sp macro="" textlink="">
      <xdr:nvSpPr>
        <xdr:cNvPr id="779" name="テキスト ボックス 778"/>
        <xdr:cNvSpPr txBox="1"/>
      </xdr:nvSpPr>
      <xdr:spPr>
        <a:xfrm>
          <a:off x="20167111" y="50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80" name="円/楕円 779"/>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140479</xdr:rowOff>
    </xdr:from>
    <xdr:ext cx="249299" cy="259045"/>
    <xdr:sp macro="" textlink="">
      <xdr:nvSpPr>
        <xdr:cNvPr id="781" name="テキスト ボックス 780"/>
        <xdr:cNvSpPr txBox="1"/>
      </xdr:nvSpPr>
      <xdr:spPr>
        <a:xfrm>
          <a:off x="19420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47752</xdr:rowOff>
    </xdr:from>
    <xdr:to>
      <xdr:col>27</xdr:col>
      <xdr:colOff>161925</xdr:colOff>
      <xdr:row>39</xdr:row>
      <xdr:rowOff>149352</xdr:rowOff>
    </xdr:to>
    <xdr:sp macro="" textlink="">
      <xdr:nvSpPr>
        <xdr:cNvPr id="782" name="円/楕円 781"/>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140479</xdr:rowOff>
    </xdr:from>
    <xdr:ext cx="249299" cy="259045"/>
    <xdr:sp macro="" textlink="">
      <xdr:nvSpPr>
        <xdr:cNvPr id="783" name="テキスト ボックス 782"/>
        <xdr:cNvSpPr txBox="1"/>
      </xdr:nvSpPr>
      <xdr:spPr>
        <a:xfrm>
          <a:off x="18531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フローチャート :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7" name="フローチャート :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8" name="テキスト ボックス 81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20" name="フローチャート : 判断 81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21" name="テキスト ボックス 82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22" name="フローチャート : 判断 82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23" name="テキスト ボックス 82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4" name="テキスト ボックス 83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、公債費について、</a:t>
          </a:r>
          <a:r>
            <a:rPr lang="ja-JP" altLang="ja-JP" sz="1100">
              <a:solidFill>
                <a:schemeClr val="dk1"/>
              </a:solidFill>
              <a:effectLst/>
              <a:latin typeface="+mn-lt"/>
              <a:ea typeface="+mn-ea"/>
              <a:cs typeface="+mn-cs"/>
            </a:rPr>
            <a:t>人口１人あたり決算額は類似団体平均を上回っている。</a:t>
          </a:r>
          <a:endParaRPr lang="ja-JP" altLang="ja-JP" sz="1100">
            <a:effectLst/>
          </a:endParaRPr>
        </a:p>
        <a:p>
          <a:r>
            <a:rPr kumimoji="1" lang="ja-JP" altLang="en-US" sz="1100">
              <a:latin typeface="ＭＳ Ｐゴシック"/>
            </a:rPr>
            <a:t>商工費について、制度融資預託金の減額が続いている。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土木費について、</a:t>
          </a:r>
          <a:r>
            <a:rPr lang="ja-JP" altLang="ja-JP" sz="1100">
              <a:solidFill>
                <a:schemeClr val="dk1"/>
              </a:solidFill>
              <a:effectLst/>
              <a:latin typeface="+mn-lt"/>
              <a:ea typeface="+mn-ea"/>
              <a:cs typeface="+mn-cs"/>
            </a:rPr>
            <a:t>新市建設計画に基づき市町村合併による新たなまちづくりに必要な</a:t>
          </a:r>
          <a:r>
            <a:rPr lang="ja-JP" altLang="en-US" sz="1100">
              <a:solidFill>
                <a:schemeClr val="dk1"/>
              </a:solidFill>
              <a:effectLst/>
              <a:latin typeface="+mn-lt"/>
              <a:ea typeface="+mn-ea"/>
              <a:cs typeface="+mn-cs"/>
            </a:rPr>
            <a:t>道路</a:t>
          </a:r>
          <a:r>
            <a:rPr lang="ja-JP" altLang="ja-JP" sz="1100">
              <a:solidFill>
                <a:schemeClr val="dk1"/>
              </a:solidFill>
              <a:effectLst/>
              <a:latin typeface="+mn-lt"/>
              <a:ea typeface="+mn-ea"/>
              <a:cs typeface="+mn-cs"/>
            </a:rPr>
            <a:t>整備</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を行っ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こと</a:t>
          </a:r>
          <a:r>
            <a:rPr lang="ja-JP" altLang="en-US" sz="1100">
              <a:solidFill>
                <a:schemeClr val="dk1"/>
              </a:solidFill>
              <a:effectLst/>
              <a:latin typeface="+mn-lt"/>
              <a:ea typeface="+mn-ea"/>
              <a:cs typeface="+mn-cs"/>
            </a:rPr>
            <a:t>により事業費が増加している。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公債費について、</a:t>
          </a:r>
          <a:r>
            <a:rPr kumimoji="1" lang="ja-JP" altLang="ja-JP" sz="1100">
              <a:solidFill>
                <a:schemeClr val="dk1"/>
              </a:solidFill>
              <a:effectLst/>
              <a:latin typeface="+mn-lt"/>
              <a:ea typeface="+mn-ea"/>
              <a:cs typeface="+mn-cs"/>
            </a:rPr>
            <a:t>合併特例債や災害復旧事業債等の元利償還金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市税収入や地方交付税の増加、入札等による適正な予算執行により予算執行残額が発生したため、歳入と歳出の差である決算余剰金</a:t>
          </a:r>
          <a:r>
            <a:rPr lang="ja-JP" altLang="en-US" sz="1100">
              <a:solidFill>
                <a:schemeClr val="dk1"/>
              </a:solidFill>
              <a:effectLst/>
              <a:latin typeface="+mn-lt"/>
              <a:ea typeface="+mn-ea"/>
              <a:cs typeface="+mn-cs"/>
            </a:rPr>
            <a:t>の一部を</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に</a:t>
          </a:r>
          <a:r>
            <a:rPr lang="ja-JP" altLang="ja-JP" sz="1100">
              <a:solidFill>
                <a:schemeClr val="dk1"/>
              </a:solidFill>
              <a:effectLst/>
              <a:latin typeface="+mn-lt"/>
              <a:ea typeface="+mn-ea"/>
              <a:cs typeface="+mn-cs"/>
            </a:rPr>
            <a:t>積み立て</a:t>
          </a:r>
          <a:r>
            <a:rPr lang="ja-JP" altLang="en-US" sz="1100">
              <a:solidFill>
                <a:schemeClr val="dk1"/>
              </a:solidFill>
              <a:effectLst/>
              <a:latin typeface="+mn-lt"/>
              <a:ea typeface="+mn-ea"/>
              <a:cs typeface="+mn-cs"/>
            </a:rPr>
            <a:t>ることができた</a:t>
          </a:r>
          <a:r>
            <a:rPr lang="ja-JP" altLang="ja-JP" sz="1100">
              <a:solidFill>
                <a:schemeClr val="dk1"/>
              </a:solidFill>
              <a:effectLst/>
              <a:latin typeface="+mn-lt"/>
              <a:ea typeface="+mn-ea"/>
              <a:cs typeface="+mn-cs"/>
            </a:rPr>
            <a:t>ことから残高</a:t>
          </a:r>
          <a:r>
            <a:rPr lang="ja-JP" altLang="en-US" sz="1100">
              <a:solidFill>
                <a:schemeClr val="dk1"/>
              </a:solidFill>
              <a:effectLst/>
              <a:latin typeface="+mn-lt"/>
              <a:ea typeface="+mn-ea"/>
              <a:cs typeface="+mn-cs"/>
            </a:rPr>
            <a:t>が増加し、実質収支額も増加した。</a:t>
          </a:r>
          <a:endParaRPr lang="ja-JP" altLang="ja-JP" sz="1400">
            <a:effectLst/>
          </a:endParaRPr>
        </a:p>
        <a:p>
          <a:pPr rtl="0"/>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は平成２８年度から市町村合併による財政優遇措置である普通交付税の合併算定替が段階的に減少し、一般財源の確保が難しくなることから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財政の健全化に努めていく。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や普通交付税の増加などによる歳入の増加、人件費の減少</a:t>
          </a:r>
          <a:r>
            <a:rPr lang="ja-JP" altLang="en-US" sz="1100" b="0" i="0" baseline="0">
              <a:solidFill>
                <a:schemeClr val="dk1"/>
              </a:solidFill>
              <a:effectLst/>
              <a:latin typeface="+mn-lt"/>
              <a:ea typeface="+mn-ea"/>
              <a:cs typeface="+mn-cs"/>
            </a:rPr>
            <a:t>や入札等による適正な予算執行など</a:t>
          </a:r>
          <a:r>
            <a:rPr lang="ja-JP" altLang="ja-JP" sz="1100" b="0" i="0" baseline="0">
              <a:solidFill>
                <a:schemeClr val="dk1"/>
              </a:solidFill>
              <a:effectLst/>
              <a:latin typeface="+mn-lt"/>
              <a:ea typeface="+mn-ea"/>
              <a:cs typeface="+mn-cs"/>
            </a:rPr>
            <a:t>による歳出の減少</a:t>
          </a:r>
          <a:r>
            <a:rPr lang="ja-JP" altLang="en-US" sz="1100" b="0" i="0" baseline="0">
              <a:solidFill>
                <a:schemeClr val="dk1"/>
              </a:solidFill>
              <a:effectLst/>
              <a:latin typeface="+mn-lt"/>
              <a:ea typeface="+mn-ea"/>
              <a:cs typeface="+mn-cs"/>
            </a:rPr>
            <a:t>などによ</a:t>
          </a:r>
          <a:r>
            <a:rPr lang="ja-JP" altLang="ja-JP" sz="1100" b="0" i="0" baseline="0">
              <a:solidFill>
                <a:schemeClr val="dk1"/>
              </a:solidFill>
              <a:effectLst/>
              <a:latin typeface="+mn-lt"/>
              <a:ea typeface="+mn-ea"/>
              <a:cs typeface="+mn-cs"/>
            </a:rPr>
            <a:t>り</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年度の一般会計決算の黒字額が増加した。また、国民健康保険給付費の減少などがあり、同年の国民健康保険事業会計決算の赤字額は減少となっている。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合併特例債や平成２３年度に発生した７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２９豪雨災害に係る災害復旧事業債、退職手当債等の元利償還金が増加しているが、公債費に係る普通交付税算入額も増加していることから実質公債費比率の分子は横ばいとなっている。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余剰金を財源とした財政調整基金への積立等により充当可能基金が増加したことに加え、合併特例債等の増加により基準財政需要額算入見込額が増加したことに伴い将来負担比率が改善された。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地方債の現在高の増加は、新市建設計画登載事業の実施に伴う借り入れが続いていることが主な原因となっている。将来負担額の増加は今後も予想されるが、</a:t>
          </a:r>
          <a:r>
            <a:rPr lang="ja-JP" altLang="en-US" sz="1100" b="0" i="0" baseline="0">
              <a:solidFill>
                <a:schemeClr val="dk1"/>
              </a:solidFill>
              <a:effectLst/>
              <a:latin typeface="+mn-lt"/>
              <a:ea typeface="+mn-ea"/>
              <a:cs typeface="+mn-cs"/>
            </a:rPr>
            <a:t>事業の見直しや国の交付金の活用</a:t>
          </a:r>
          <a:r>
            <a:rPr lang="ja-JP" altLang="ja-JP" sz="1100" b="0" i="0" baseline="0">
              <a:solidFill>
                <a:schemeClr val="dk1"/>
              </a:solidFill>
              <a:effectLst/>
              <a:latin typeface="+mn-lt"/>
              <a:ea typeface="+mn-ea"/>
              <a:cs typeface="+mn-cs"/>
            </a:rPr>
            <a:t>などにより、起債発行額を抑制していく。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
50,304,524
48,035,775
1,454,921
25,760,071
72,204,668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100,884
100,444
431.97
50,304,524
48,035,775
1,454,921
25,760,071
72,204,668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36001;&#21209;&#35506;/010-&#36001;&#25919;&#20418;/&#36001;&#21209;&#35576;&#22577;&#21578;&#38306;&#20418;/H28/170324_&#24179;&#25104;27&#24180;&#24230;&#36001;&#25919;&#29366;&#27841;&#36039;&#26009;&#38598;&#65288;5&#26376;&#20844;&#34920;&#20998;&#65289;&#12398;&#20316;&#25104;&#21450;&#12403;&#20844;&#34920;&#12395;&#12388;&#12356;&#12390;/2&#22238;&#30446;&#65288;&#26410;&#20837;&#21147;&#65289;/&#12304;&#36001;&#25919;&#29366;&#27841;&#36039;&#26009;&#38598;&#12305;_152048_&#19977;&#2646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176.9</v>
          </cell>
          <cell r="L73">
            <v>176.1</v>
          </cell>
          <cell r="M73">
            <v>144</v>
          </cell>
          <cell r="N73">
            <v>131.30000000000001</v>
          </cell>
          <cell r="O73">
            <v>127.3</v>
          </cell>
        </row>
        <row r="75">
          <cell r="K75">
            <v>14.6</v>
          </cell>
          <cell r="L75">
            <v>14.2</v>
          </cell>
          <cell r="M75">
            <v>14.4</v>
          </cell>
          <cell r="N75">
            <v>14.4</v>
          </cell>
          <cell r="O75">
            <v>14.4</v>
          </cell>
        </row>
        <row r="77">
          <cell r="G77" t="str">
            <v>類似団体内平均値</v>
          </cell>
          <cell r="K77">
            <v>55.5</v>
          </cell>
          <cell r="L77">
            <v>46.1</v>
          </cell>
          <cell r="M77">
            <v>37.6</v>
          </cell>
          <cell r="N77">
            <v>33.799999999999997</v>
          </cell>
          <cell r="O77">
            <v>37.299999999999997</v>
          </cell>
        </row>
        <row r="79">
          <cell r="K79">
            <v>9.3000000000000007</v>
          </cell>
          <cell r="L79">
            <v>8.5</v>
          </cell>
          <cell r="M79">
            <v>7.9</v>
          </cell>
          <cell r="N79">
            <v>7.1</v>
          </cell>
          <cell r="O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E1" workbookViewId="0">
      <selection activeCell="BW2" sqref="BW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50304524</v>
      </c>
      <c r="BO4" s="349"/>
      <c r="BP4" s="349"/>
      <c r="BQ4" s="349"/>
      <c r="BR4" s="349"/>
      <c r="BS4" s="349"/>
      <c r="BT4" s="349"/>
      <c r="BU4" s="350"/>
      <c r="BV4" s="348">
        <v>50101837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48035775</v>
      </c>
      <c r="BO5" s="386"/>
      <c r="BP5" s="386"/>
      <c r="BQ5" s="386"/>
      <c r="BR5" s="386"/>
      <c r="BS5" s="386"/>
      <c r="BT5" s="386"/>
      <c r="BU5" s="387"/>
      <c r="BV5" s="385">
        <v>48582333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93.4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2268749</v>
      </c>
      <c r="BO6" s="386"/>
      <c r="BP6" s="386"/>
      <c r="BQ6" s="386"/>
      <c r="BR6" s="386"/>
      <c r="BS6" s="386"/>
      <c r="BT6" s="386"/>
      <c r="BU6" s="387"/>
      <c r="BV6" s="385">
        <v>1519504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100.4</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813828</v>
      </c>
      <c r="BO7" s="386"/>
      <c r="BP7" s="386"/>
      <c r="BQ7" s="386"/>
      <c r="BR7" s="386"/>
      <c r="BS7" s="386"/>
      <c r="BT7" s="386"/>
      <c r="BU7" s="387"/>
      <c r="BV7" s="385">
        <v>1138224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25760071</v>
      </c>
      <c r="CU7" s="386"/>
      <c r="CV7" s="386"/>
      <c r="CW7" s="386"/>
      <c r="CX7" s="386"/>
      <c r="CY7" s="386"/>
      <c r="CZ7" s="386"/>
      <c r="DA7" s="387"/>
      <c r="DB7" s="385">
        <v>24926992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1454921</v>
      </c>
      <c r="BO8" s="386"/>
      <c r="BP8" s="386"/>
      <c r="BQ8" s="386"/>
      <c r="BR8" s="386"/>
      <c r="BS8" s="386"/>
      <c r="BT8" s="386"/>
      <c r="BU8" s="387"/>
      <c r="BV8" s="385">
        <v>381280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99192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1073641</v>
      </c>
      <c r="BO9" s="386"/>
      <c r="BP9" s="386"/>
      <c r="BQ9" s="386"/>
      <c r="BR9" s="386"/>
      <c r="BS9" s="386"/>
      <c r="BT9" s="386"/>
      <c r="BU9" s="387"/>
      <c r="BV9" s="385">
        <v>-443012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102292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198109</v>
      </c>
      <c r="BO10" s="386"/>
      <c r="BP10" s="386"/>
      <c r="BQ10" s="386"/>
      <c r="BR10" s="386"/>
      <c r="BS10" s="386"/>
      <c r="BT10" s="386"/>
      <c r="BU10" s="387"/>
      <c r="BV10" s="385">
        <v>98672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4194</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100884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98498</v>
      </c>
      <c r="BO12" s="386"/>
      <c r="BP12" s="386"/>
      <c r="BQ12" s="386"/>
      <c r="BR12" s="386"/>
      <c r="BS12" s="386"/>
      <c r="BT12" s="386"/>
      <c r="BU12" s="387"/>
      <c r="BV12" s="385">
        <v>9600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100444</v>
      </c>
      <c r="S13" s="467"/>
      <c r="T13" s="467"/>
      <c r="U13" s="467"/>
      <c r="V13" s="468"/>
      <c r="W13" s="401" t="s">
        <v>123</v>
      </c>
      <c r="X13" s="402"/>
      <c r="Y13" s="402"/>
      <c r="Z13" s="402"/>
      <c r="AA13" s="402"/>
      <c r="AB13" s="392"/>
      <c r="AC13" s="436">
        <v>2135</v>
      </c>
      <c r="AD13" s="437"/>
      <c r="AE13" s="437"/>
      <c r="AF13" s="437"/>
      <c r="AG13" s="476"/>
      <c r="AH13" s="436">
        <v>2949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1173252</v>
      </c>
      <c r="BO13" s="386"/>
      <c r="BP13" s="386"/>
      <c r="BQ13" s="386"/>
      <c r="BR13" s="386"/>
      <c r="BS13" s="386"/>
      <c r="BT13" s="386"/>
      <c r="BU13" s="387"/>
      <c r="BV13" s="385">
        <v>-349746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101775</v>
      </c>
      <c r="S14" s="467"/>
      <c r="T14" s="467"/>
      <c r="U14" s="467"/>
      <c r="V14" s="468"/>
      <c r="W14" s="375"/>
      <c r="X14" s="376"/>
      <c r="Y14" s="376"/>
      <c r="Z14" s="376"/>
      <c r="AA14" s="376"/>
      <c r="AB14" s="365"/>
      <c r="AC14" s="469">
        <v>4.3</v>
      </c>
      <c r="AD14" s="470"/>
      <c r="AE14" s="470"/>
      <c r="AF14" s="470"/>
      <c r="AG14" s="471"/>
      <c r="AH14" s="469">
        <v>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127.3</v>
      </c>
      <c r="CU14" s="481"/>
      <c r="CV14" s="481"/>
      <c r="CW14" s="481"/>
      <c r="CX14" s="481"/>
      <c r="CY14" s="481"/>
      <c r="CZ14" s="481"/>
      <c r="DA14" s="482"/>
      <c r="DB14" s="480">
        <v>131.30000000000001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101358</v>
      </c>
      <c r="S15" s="467"/>
      <c r="T15" s="467"/>
      <c r="U15" s="467"/>
      <c r="V15" s="468"/>
      <c r="W15" s="401" t="s">
        <v>130</v>
      </c>
      <c r="X15" s="402"/>
      <c r="Y15" s="402"/>
      <c r="Z15" s="402"/>
      <c r="AA15" s="402"/>
      <c r="AB15" s="392"/>
      <c r="AC15" s="436">
        <v>18105</v>
      </c>
      <c r="AD15" s="437"/>
      <c r="AE15" s="437"/>
      <c r="AF15" s="437"/>
      <c r="AG15" s="476"/>
      <c r="AH15" s="436">
        <v>20985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11539967</v>
      </c>
      <c r="BO15" s="349"/>
      <c r="BP15" s="349"/>
      <c r="BQ15" s="349"/>
      <c r="BR15" s="349"/>
      <c r="BS15" s="349"/>
      <c r="BT15" s="349"/>
      <c r="BU15" s="350"/>
      <c r="BV15" s="348">
        <v>11270804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36.299999999999997</v>
      </c>
      <c r="AD16" s="470"/>
      <c r="AE16" s="470"/>
      <c r="AF16" s="470"/>
      <c r="AG16" s="471"/>
      <c r="AH16" s="469">
        <v>38.6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19369480</v>
      </c>
      <c r="BO16" s="386"/>
      <c r="BP16" s="386"/>
      <c r="BQ16" s="386"/>
      <c r="BR16" s="386"/>
      <c r="BS16" s="386"/>
      <c r="BT16" s="386"/>
      <c r="BU16" s="387"/>
      <c r="BV16" s="385">
        <v>18184726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29612</v>
      </c>
      <c r="AD17" s="437"/>
      <c r="AE17" s="437"/>
      <c r="AF17" s="437"/>
      <c r="AG17" s="476"/>
      <c r="AH17" s="436">
        <v>30316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14741757</v>
      </c>
      <c r="BO17" s="386"/>
      <c r="BP17" s="386"/>
      <c r="BQ17" s="386"/>
      <c r="BR17" s="386"/>
      <c r="BS17" s="386"/>
      <c r="BT17" s="386"/>
      <c r="BU17" s="387"/>
      <c r="BV17" s="385">
        <v>14554496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431.97</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24605292</v>
      </c>
      <c r="BO18" s="386"/>
      <c r="BP18" s="386"/>
      <c r="BQ18" s="386"/>
      <c r="BR18" s="386"/>
      <c r="BS18" s="386"/>
      <c r="BT18" s="386"/>
      <c r="BU18" s="387"/>
      <c r="BV18" s="385">
        <v>23653930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29609585</v>
      </c>
      <c r="BO19" s="386"/>
      <c r="BP19" s="386"/>
      <c r="BQ19" s="386"/>
      <c r="BR19" s="386"/>
      <c r="BS19" s="386"/>
      <c r="BT19" s="386"/>
      <c r="BU19" s="387"/>
      <c r="BV19" s="385">
        <v>29419036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33201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72204668</v>
      </c>
      <c r="BO23" s="386"/>
      <c r="BP23" s="386"/>
      <c r="BQ23" s="386"/>
      <c r="BR23" s="386"/>
      <c r="BS23" s="386"/>
      <c r="BT23" s="386"/>
      <c r="BU23" s="387"/>
      <c r="BV23" s="385">
        <v>70743815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9360</v>
      </c>
      <c r="R24" s="437"/>
      <c r="S24" s="437"/>
      <c r="T24" s="437"/>
      <c r="U24" s="437"/>
      <c r="V24" s="476"/>
      <c r="W24" s="531"/>
      <c r="X24" s="519"/>
      <c r="Y24" s="520"/>
      <c r="Z24" s="435" t="s">
        <v>153</v>
      </c>
      <c r="AA24" s="415"/>
      <c r="AB24" s="415"/>
      <c r="AC24" s="415"/>
      <c r="AD24" s="415"/>
      <c r="AE24" s="415"/>
      <c r="AF24" s="415"/>
      <c r="AG24" s="416"/>
      <c r="AH24" s="436">
        <v>728</v>
      </c>
      <c r="AI24" s="437"/>
      <c r="AJ24" s="437"/>
      <c r="AK24" s="437"/>
      <c r="AL24" s="476"/>
      <c r="AM24" s="436">
        <v>2235688</v>
      </c>
      <c r="AN24" s="437"/>
      <c r="AO24" s="437"/>
      <c r="AP24" s="437"/>
      <c r="AQ24" s="437"/>
      <c r="AR24" s="476"/>
      <c r="AS24" s="436">
        <v>3071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34791113</v>
      </c>
      <c r="BO24" s="386"/>
      <c r="BP24" s="386"/>
      <c r="BQ24" s="386"/>
      <c r="BR24" s="386"/>
      <c r="BS24" s="386"/>
      <c r="BT24" s="386"/>
      <c r="BU24" s="387"/>
      <c r="BV24" s="385">
        <v>35507453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7210</v>
      </c>
      <c r="R25" s="437"/>
      <c r="S25" s="437"/>
      <c r="T25" s="437"/>
      <c r="U25" s="437"/>
      <c r="V25" s="476"/>
      <c r="W25" s="531"/>
      <c r="X25" s="519"/>
      <c r="Y25" s="520"/>
      <c r="Z25" s="435" t="s">
        <v>156</v>
      </c>
      <c r="AA25" s="415"/>
      <c r="AB25" s="415"/>
      <c r="AC25" s="415"/>
      <c r="AD25" s="415"/>
      <c r="AE25" s="415"/>
      <c r="AF25" s="415"/>
      <c r="AG25" s="416"/>
      <c r="AH25" s="436">
        <v>151</v>
      </c>
      <c r="AI25" s="437"/>
      <c r="AJ25" s="437"/>
      <c r="AK25" s="437"/>
      <c r="AL25" s="476"/>
      <c r="AM25" s="436">
        <v>444997</v>
      </c>
      <c r="AN25" s="437"/>
      <c r="AO25" s="437"/>
      <c r="AP25" s="437"/>
      <c r="AQ25" s="437"/>
      <c r="AR25" s="476"/>
      <c r="AS25" s="436">
        <v>2947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10235362</v>
      </c>
      <c r="BO25" s="349"/>
      <c r="BP25" s="349"/>
      <c r="BQ25" s="349"/>
      <c r="BR25" s="349"/>
      <c r="BS25" s="349"/>
      <c r="BT25" s="349"/>
      <c r="BU25" s="350"/>
      <c r="BV25" s="348">
        <v>10638396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6100</v>
      </c>
      <c r="R26" s="437"/>
      <c r="S26" s="437"/>
      <c r="T26" s="437"/>
      <c r="U26" s="437"/>
      <c r="V26" s="476"/>
      <c r="W26" s="531"/>
      <c r="X26" s="519"/>
      <c r="Y26" s="520"/>
      <c r="Z26" s="435" t="s">
        <v>159</v>
      </c>
      <c r="AA26" s="541"/>
      <c r="AB26" s="541"/>
      <c r="AC26" s="541"/>
      <c r="AD26" s="541"/>
      <c r="AE26" s="541"/>
      <c r="AF26" s="541"/>
      <c r="AG26" s="542"/>
      <c r="AH26" s="436">
        <v>110</v>
      </c>
      <c r="AI26" s="437"/>
      <c r="AJ26" s="437"/>
      <c r="AK26" s="437"/>
      <c r="AL26" s="476"/>
      <c r="AM26" s="436">
        <v>349800</v>
      </c>
      <c r="AN26" s="437"/>
      <c r="AO26" s="437"/>
      <c r="AP26" s="437"/>
      <c r="AQ26" s="437"/>
      <c r="AR26" s="476"/>
      <c r="AS26" s="436">
        <v>3180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4660</v>
      </c>
      <c r="R27" s="437"/>
      <c r="S27" s="437"/>
      <c r="T27" s="437"/>
      <c r="U27" s="437"/>
      <c r="V27" s="476"/>
      <c r="W27" s="531"/>
      <c r="X27" s="519"/>
      <c r="Y27" s="520"/>
      <c r="Z27" s="435" t="s">
        <v>162</v>
      </c>
      <c r="AA27" s="415"/>
      <c r="AB27" s="415"/>
      <c r="AC27" s="415"/>
      <c r="AD27" s="415"/>
      <c r="AE27" s="415"/>
      <c r="AF27" s="415"/>
      <c r="AG27" s="416"/>
      <c r="AH27" s="436">
        <v>11</v>
      </c>
      <c r="AI27" s="437"/>
      <c r="AJ27" s="437"/>
      <c r="AK27" s="437"/>
      <c r="AL27" s="476"/>
      <c r="AM27" s="436">
        <v>43175</v>
      </c>
      <c r="AN27" s="437"/>
      <c r="AO27" s="437"/>
      <c r="AP27" s="437"/>
      <c r="AQ27" s="437"/>
      <c r="AR27" s="476"/>
      <c r="AS27" s="436">
        <v>3925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4040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6012260</v>
      </c>
      <c r="BO28" s="349"/>
      <c r="BP28" s="349"/>
      <c r="BQ28" s="349"/>
      <c r="BR28" s="349"/>
      <c r="BS28" s="349"/>
      <c r="BT28" s="349"/>
      <c r="BU28" s="350"/>
      <c r="BV28" s="348">
        <v>5692649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24</v>
      </c>
      <c r="M29" s="437"/>
      <c r="N29" s="437"/>
      <c r="O29" s="437"/>
      <c r="P29" s="476"/>
      <c r="Q29" s="436">
        <v>3750</v>
      </c>
      <c r="R29" s="437"/>
      <c r="S29" s="437"/>
      <c r="T29" s="437"/>
      <c r="U29" s="437"/>
      <c r="V29" s="476"/>
      <c r="W29" s="532"/>
      <c r="X29" s="533"/>
      <c r="Y29" s="534"/>
      <c r="Z29" s="435" t="s">
        <v>169</v>
      </c>
      <c r="AA29" s="415"/>
      <c r="AB29" s="415"/>
      <c r="AC29" s="415"/>
      <c r="AD29" s="415"/>
      <c r="AE29" s="415"/>
      <c r="AF29" s="415"/>
      <c r="AG29" s="416"/>
      <c r="AH29" s="436">
        <v>739</v>
      </c>
      <c r="AI29" s="437"/>
      <c r="AJ29" s="437"/>
      <c r="AK29" s="437"/>
      <c r="AL29" s="476"/>
      <c r="AM29" s="436">
        <v>2278863</v>
      </c>
      <c r="AN29" s="437"/>
      <c r="AO29" s="437"/>
      <c r="AP29" s="437"/>
      <c r="AQ29" s="437"/>
      <c r="AR29" s="476"/>
      <c r="AS29" s="436">
        <v>3084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457163</v>
      </c>
      <c r="BO29" s="386"/>
      <c r="BP29" s="386"/>
      <c r="BQ29" s="386"/>
      <c r="BR29" s="386"/>
      <c r="BS29" s="386"/>
      <c r="BT29" s="386"/>
      <c r="BU29" s="387"/>
      <c r="BV29" s="385">
        <v>457163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4174535</v>
      </c>
      <c r="BO30" s="555"/>
      <c r="BP30" s="555"/>
      <c r="BQ30" s="555"/>
      <c r="BR30" s="555"/>
      <c r="BS30" s="555"/>
      <c r="BT30" s="555"/>
      <c r="BU30" s="556"/>
      <c r="BV30" s="554">
        <v>3879476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新潟県三条・燕総合グラウンド施設組合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三条昭栄開発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勤労者福祉共済事業特別会計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三条地域水道用水供給企業団</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県央土地開発公社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三条・燕・西蒲・南蒲広域養護老人ホーム施設組合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下田郷開発</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新潟県市町村総合事務組合
　【一般会計】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燕三条地場産業振興センター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新潟県市町村総合事務組合
　【職員退職手当支給事業特別会計】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新潟県市町村総合事務組合
　【消防団員等公務災害補償事業特別会計】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新潟県市町村総合事務組合
　【消防賞じゅつ金支給事業特別会計】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新潟県市町村総合事務組合
　【非常勤職員公務災害補償等特別会計】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新潟県市町村総合事務組合
　【交通災害共済事業特別会計】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新潟県後期高齢者医療広域連合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13153647</v>
      </c>
      <c r="S5" s="583"/>
      <c r="T5" s="583"/>
      <c r="U5" s="583"/>
      <c r="V5" s="583"/>
      <c r="W5" s="583"/>
      <c r="X5" s="583"/>
      <c r="Y5" s="584"/>
      <c r="Z5" s="585">
        <v>26.1</v>
      </c>
      <c r="AA5" s="585"/>
      <c r="AB5" s="585"/>
      <c r="AC5" s="585"/>
      <c r="AD5" s="586">
        <v>12739885</v>
      </c>
      <c r="AE5" s="586"/>
      <c r="AF5" s="586"/>
      <c r="AG5" s="586"/>
      <c r="AH5" s="586"/>
      <c r="AI5" s="586"/>
      <c r="AJ5" s="586"/>
      <c r="AK5" s="586"/>
      <c r="AL5" s="587">
        <v>52</v>
      </c>
      <c r="AM5" s="588"/>
      <c r="AN5" s="588"/>
      <c r="AO5" s="589"/>
      <c r="AP5" s="579" t="s">
        <v>208</v>
      </c>
      <c r="AQ5" s="580"/>
      <c r="AR5" s="580"/>
      <c r="AS5" s="580"/>
      <c r="AT5" s="580"/>
      <c r="AU5" s="580"/>
      <c r="AV5" s="580"/>
      <c r="AW5" s="580"/>
      <c r="AX5" s="580"/>
      <c r="AY5" s="580"/>
      <c r="AZ5" s="580"/>
      <c r="BA5" s="580"/>
      <c r="BB5" s="580"/>
      <c r="BC5" s="580"/>
      <c r="BD5" s="580"/>
      <c r="BE5" s="580"/>
      <c r="BF5" s="581"/>
      <c r="BG5" s="593">
        <v>12701782</v>
      </c>
      <c r="BH5" s="594"/>
      <c r="BI5" s="594"/>
      <c r="BJ5" s="594"/>
      <c r="BK5" s="594"/>
      <c r="BL5" s="594"/>
      <c r="BM5" s="594"/>
      <c r="BN5" s="595"/>
      <c r="BO5" s="596">
        <v>96.6</v>
      </c>
      <c r="BP5" s="596"/>
      <c r="BQ5" s="596"/>
      <c r="BR5" s="596"/>
      <c r="BS5" s="597">
        <v>172410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382317</v>
      </c>
      <c r="S6" s="594"/>
      <c r="T6" s="594"/>
      <c r="U6" s="594"/>
      <c r="V6" s="594"/>
      <c r="W6" s="594"/>
      <c r="X6" s="594"/>
      <c r="Y6" s="595"/>
      <c r="Z6" s="596">
        <v>0.8</v>
      </c>
      <c r="AA6" s="596"/>
      <c r="AB6" s="596"/>
      <c r="AC6" s="596"/>
      <c r="AD6" s="597">
        <v>382317</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12701782</v>
      </c>
      <c r="BH6" s="594"/>
      <c r="BI6" s="594"/>
      <c r="BJ6" s="594"/>
      <c r="BK6" s="594"/>
      <c r="BL6" s="594"/>
      <c r="BM6" s="594"/>
      <c r="BN6" s="595"/>
      <c r="BO6" s="596">
        <v>96.6</v>
      </c>
      <c r="BP6" s="596"/>
      <c r="BQ6" s="596"/>
      <c r="BR6" s="596"/>
      <c r="BS6" s="597">
        <v>172410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297166</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297165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20765</v>
      </c>
      <c r="S7" s="594"/>
      <c r="T7" s="594"/>
      <c r="U7" s="594"/>
      <c r="V7" s="594"/>
      <c r="W7" s="594"/>
      <c r="X7" s="594"/>
      <c r="Y7" s="595"/>
      <c r="Z7" s="596">
        <v>0</v>
      </c>
      <c r="AA7" s="596"/>
      <c r="AB7" s="596"/>
      <c r="AC7" s="596"/>
      <c r="AD7" s="597">
        <v>20765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5660247</v>
      </c>
      <c r="BH7" s="594"/>
      <c r="BI7" s="594"/>
      <c r="BJ7" s="594"/>
      <c r="BK7" s="594"/>
      <c r="BL7" s="594"/>
      <c r="BM7" s="594"/>
      <c r="BN7" s="595"/>
      <c r="BO7" s="596">
        <v>43</v>
      </c>
      <c r="BP7" s="596"/>
      <c r="BQ7" s="596"/>
      <c r="BR7" s="596"/>
      <c r="BS7" s="597">
        <v>172410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4810641</v>
      </c>
      <c r="CS7" s="594"/>
      <c r="CT7" s="594"/>
      <c r="CU7" s="594"/>
      <c r="CV7" s="594"/>
      <c r="CW7" s="594"/>
      <c r="CX7" s="594"/>
      <c r="CY7" s="595"/>
      <c r="CZ7" s="596">
        <v>10</v>
      </c>
      <c r="DA7" s="596"/>
      <c r="DB7" s="596"/>
      <c r="DC7" s="596"/>
      <c r="DD7" s="602">
        <v>261962</v>
      </c>
      <c r="DE7" s="594"/>
      <c r="DF7" s="594"/>
      <c r="DG7" s="594"/>
      <c r="DH7" s="594"/>
      <c r="DI7" s="594"/>
      <c r="DJ7" s="594"/>
      <c r="DK7" s="594"/>
      <c r="DL7" s="594"/>
      <c r="DM7" s="594"/>
      <c r="DN7" s="594"/>
      <c r="DO7" s="594"/>
      <c r="DP7" s="595"/>
      <c r="DQ7" s="602">
        <v>3050838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59542</v>
      </c>
      <c r="S8" s="594"/>
      <c r="T8" s="594"/>
      <c r="U8" s="594"/>
      <c r="V8" s="594"/>
      <c r="W8" s="594"/>
      <c r="X8" s="594"/>
      <c r="Y8" s="595"/>
      <c r="Z8" s="596">
        <v>0.1</v>
      </c>
      <c r="AA8" s="596"/>
      <c r="AB8" s="596"/>
      <c r="AC8" s="596"/>
      <c r="AD8" s="597">
        <v>59542</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177575</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13427853</v>
      </c>
      <c r="CS8" s="594"/>
      <c r="CT8" s="594"/>
      <c r="CU8" s="594"/>
      <c r="CV8" s="594"/>
      <c r="CW8" s="594"/>
      <c r="CX8" s="594"/>
      <c r="CY8" s="595"/>
      <c r="CZ8" s="596">
        <v>28</v>
      </c>
      <c r="DA8" s="596"/>
      <c r="DB8" s="596"/>
      <c r="DC8" s="596"/>
      <c r="DD8" s="602">
        <v>1049144</v>
      </c>
      <c r="DE8" s="594"/>
      <c r="DF8" s="594"/>
      <c r="DG8" s="594"/>
      <c r="DH8" s="594"/>
      <c r="DI8" s="594"/>
      <c r="DJ8" s="594"/>
      <c r="DK8" s="594"/>
      <c r="DL8" s="594"/>
      <c r="DM8" s="594"/>
      <c r="DN8" s="594"/>
      <c r="DO8" s="594"/>
      <c r="DP8" s="595"/>
      <c r="DQ8" s="602">
        <v>6440598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52145</v>
      </c>
      <c r="S9" s="594"/>
      <c r="T9" s="594"/>
      <c r="U9" s="594"/>
      <c r="V9" s="594"/>
      <c r="W9" s="594"/>
      <c r="X9" s="594"/>
      <c r="Y9" s="595"/>
      <c r="Z9" s="596">
        <v>0.1</v>
      </c>
      <c r="AA9" s="596"/>
      <c r="AB9" s="596"/>
      <c r="AC9" s="596"/>
      <c r="AD9" s="597">
        <v>52145</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4236377</v>
      </c>
      <c r="BH9" s="594"/>
      <c r="BI9" s="594"/>
      <c r="BJ9" s="594"/>
      <c r="BK9" s="594"/>
      <c r="BL9" s="594"/>
      <c r="BM9" s="594"/>
      <c r="BN9" s="595"/>
      <c r="BO9" s="596">
        <v>32.200000000000003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2766337</v>
      </c>
      <c r="CS9" s="594"/>
      <c r="CT9" s="594"/>
      <c r="CU9" s="594"/>
      <c r="CV9" s="594"/>
      <c r="CW9" s="594"/>
      <c r="CX9" s="594"/>
      <c r="CY9" s="595"/>
      <c r="CZ9" s="596">
        <v>5.8</v>
      </c>
      <c r="DA9" s="596"/>
      <c r="DB9" s="596"/>
      <c r="DC9" s="596"/>
      <c r="DD9" s="602">
        <v>79513</v>
      </c>
      <c r="DE9" s="594"/>
      <c r="DF9" s="594"/>
      <c r="DG9" s="594"/>
      <c r="DH9" s="594"/>
      <c r="DI9" s="594"/>
      <c r="DJ9" s="594"/>
      <c r="DK9" s="594"/>
      <c r="DL9" s="594"/>
      <c r="DM9" s="594"/>
      <c r="DN9" s="594"/>
      <c r="DO9" s="594"/>
      <c r="DP9" s="595"/>
      <c r="DQ9" s="602">
        <v>2186495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1981324</v>
      </c>
      <c r="S10" s="594"/>
      <c r="T10" s="594"/>
      <c r="U10" s="594"/>
      <c r="V10" s="594"/>
      <c r="W10" s="594"/>
      <c r="X10" s="594"/>
      <c r="Y10" s="595"/>
      <c r="Z10" s="596">
        <v>3.9</v>
      </c>
      <c r="AA10" s="596"/>
      <c r="AB10" s="596"/>
      <c r="AC10" s="596"/>
      <c r="AD10" s="597">
        <v>1981324</v>
      </c>
      <c r="AE10" s="597"/>
      <c r="AF10" s="597"/>
      <c r="AG10" s="597"/>
      <c r="AH10" s="597"/>
      <c r="AI10" s="597"/>
      <c r="AJ10" s="597"/>
      <c r="AK10" s="597"/>
      <c r="AL10" s="598">
        <v>8.1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302355</v>
      </c>
      <c r="BH10" s="594"/>
      <c r="BI10" s="594"/>
      <c r="BJ10" s="594"/>
      <c r="BK10" s="594"/>
      <c r="BL10" s="594"/>
      <c r="BM10" s="594"/>
      <c r="BN10" s="595"/>
      <c r="BO10" s="596">
        <v>2.2999999999999998</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211861</v>
      </c>
      <c r="CS10" s="594"/>
      <c r="CT10" s="594"/>
      <c r="CU10" s="594"/>
      <c r="CV10" s="594"/>
      <c r="CW10" s="594"/>
      <c r="CX10" s="594"/>
      <c r="CY10" s="595"/>
      <c r="CZ10" s="596">
        <v>0.4</v>
      </c>
      <c r="DA10" s="596"/>
      <c r="DB10" s="596"/>
      <c r="DC10" s="596"/>
      <c r="DD10" s="602" t="s">
        <v>111</v>
      </c>
      <c r="DE10" s="594"/>
      <c r="DF10" s="594"/>
      <c r="DG10" s="594"/>
      <c r="DH10" s="594"/>
      <c r="DI10" s="594"/>
      <c r="DJ10" s="594"/>
      <c r="DK10" s="594"/>
      <c r="DL10" s="594"/>
      <c r="DM10" s="594"/>
      <c r="DN10" s="594"/>
      <c r="DO10" s="594"/>
      <c r="DP10" s="595"/>
      <c r="DQ10" s="602">
        <v>56860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18881</v>
      </c>
      <c r="S11" s="594"/>
      <c r="T11" s="594"/>
      <c r="U11" s="594"/>
      <c r="V11" s="594"/>
      <c r="W11" s="594"/>
      <c r="X11" s="594"/>
      <c r="Y11" s="595"/>
      <c r="Z11" s="596">
        <v>0</v>
      </c>
      <c r="AA11" s="596"/>
      <c r="AB11" s="596"/>
      <c r="AC11" s="596"/>
      <c r="AD11" s="597">
        <v>18881</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943940</v>
      </c>
      <c r="BH11" s="594"/>
      <c r="BI11" s="594"/>
      <c r="BJ11" s="594"/>
      <c r="BK11" s="594"/>
      <c r="BL11" s="594"/>
      <c r="BM11" s="594"/>
      <c r="BN11" s="595"/>
      <c r="BO11" s="596">
        <v>7.2</v>
      </c>
      <c r="BP11" s="596"/>
      <c r="BQ11" s="596"/>
      <c r="BR11" s="596"/>
      <c r="BS11" s="602">
        <v>172410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1341880</v>
      </c>
      <c r="CS11" s="594"/>
      <c r="CT11" s="594"/>
      <c r="CU11" s="594"/>
      <c r="CV11" s="594"/>
      <c r="CW11" s="594"/>
      <c r="CX11" s="594"/>
      <c r="CY11" s="595"/>
      <c r="CZ11" s="596">
        <v>2.8</v>
      </c>
      <c r="DA11" s="596"/>
      <c r="DB11" s="596"/>
      <c r="DC11" s="596"/>
      <c r="DD11" s="602">
        <v>205195</v>
      </c>
      <c r="DE11" s="594"/>
      <c r="DF11" s="594"/>
      <c r="DG11" s="594"/>
      <c r="DH11" s="594"/>
      <c r="DI11" s="594"/>
      <c r="DJ11" s="594"/>
      <c r="DK11" s="594"/>
      <c r="DL11" s="594"/>
      <c r="DM11" s="594"/>
      <c r="DN11" s="594"/>
      <c r="DO11" s="594"/>
      <c r="DP11" s="595"/>
      <c r="DQ11" s="602">
        <v>794852</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6032926</v>
      </c>
      <c r="BH12" s="594"/>
      <c r="BI12" s="594"/>
      <c r="BJ12" s="594"/>
      <c r="BK12" s="594"/>
      <c r="BL12" s="594"/>
      <c r="BM12" s="594"/>
      <c r="BN12" s="595"/>
      <c r="BO12" s="596">
        <v>45.9</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5592672</v>
      </c>
      <c r="CS12" s="594"/>
      <c r="CT12" s="594"/>
      <c r="CU12" s="594"/>
      <c r="CV12" s="594"/>
      <c r="CW12" s="594"/>
      <c r="CX12" s="594"/>
      <c r="CY12" s="595"/>
      <c r="CZ12" s="596">
        <v>11.6</v>
      </c>
      <c r="DA12" s="596"/>
      <c r="DB12" s="596"/>
      <c r="DC12" s="596"/>
      <c r="DD12" s="602">
        <v>1168398</v>
      </c>
      <c r="DE12" s="594"/>
      <c r="DF12" s="594"/>
      <c r="DG12" s="594"/>
      <c r="DH12" s="594"/>
      <c r="DI12" s="594"/>
      <c r="DJ12" s="594"/>
      <c r="DK12" s="594"/>
      <c r="DL12" s="594"/>
      <c r="DM12" s="594"/>
      <c r="DN12" s="594"/>
      <c r="DO12" s="594"/>
      <c r="DP12" s="595"/>
      <c r="DQ12" s="602">
        <v>795512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64925</v>
      </c>
      <c r="S13" s="594"/>
      <c r="T13" s="594"/>
      <c r="U13" s="594"/>
      <c r="V13" s="594"/>
      <c r="W13" s="594"/>
      <c r="X13" s="594"/>
      <c r="Y13" s="595"/>
      <c r="Z13" s="596">
        <v>0.1</v>
      </c>
      <c r="AA13" s="596"/>
      <c r="AB13" s="596"/>
      <c r="AC13" s="596"/>
      <c r="AD13" s="597">
        <v>64925</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6011490</v>
      </c>
      <c r="BH13" s="594"/>
      <c r="BI13" s="594"/>
      <c r="BJ13" s="594"/>
      <c r="BK13" s="594"/>
      <c r="BL13" s="594"/>
      <c r="BM13" s="594"/>
      <c r="BN13" s="595"/>
      <c r="BO13" s="596">
        <v>45.7</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7080964</v>
      </c>
      <c r="CS13" s="594"/>
      <c r="CT13" s="594"/>
      <c r="CU13" s="594"/>
      <c r="CV13" s="594"/>
      <c r="CW13" s="594"/>
      <c r="CX13" s="594"/>
      <c r="CY13" s="595"/>
      <c r="CZ13" s="596">
        <v>14.7</v>
      </c>
      <c r="DA13" s="596"/>
      <c r="DB13" s="596"/>
      <c r="DC13" s="596"/>
      <c r="DD13" s="602">
        <v>4224353</v>
      </c>
      <c r="DE13" s="594"/>
      <c r="DF13" s="594"/>
      <c r="DG13" s="594"/>
      <c r="DH13" s="594"/>
      <c r="DI13" s="594"/>
      <c r="DJ13" s="594"/>
      <c r="DK13" s="594"/>
      <c r="DL13" s="594"/>
      <c r="DM13" s="594"/>
      <c r="DN13" s="594"/>
      <c r="DO13" s="594"/>
      <c r="DP13" s="595"/>
      <c r="DQ13" s="602">
        <v>2960513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257008</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1493780</v>
      </c>
      <c r="CS14" s="594"/>
      <c r="CT14" s="594"/>
      <c r="CU14" s="594"/>
      <c r="CV14" s="594"/>
      <c r="CW14" s="594"/>
      <c r="CX14" s="594"/>
      <c r="CY14" s="595"/>
      <c r="CZ14" s="596">
        <v>3.1</v>
      </c>
      <c r="DA14" s="596"/>
      <c r="DB14" s="596"/>
      <c r="DC14" s="596"/>
      <c r="DD14" s="602">
        <v>163881</v>
      </c>
      <c r="DE14" s="594"/>
      <c r="DF14" s="594"/>
      <c r="DG14" s="594"/>
      <c r="DH14" s="594"/>
      <c r="DI14" s="594"/>
      <c r="DJ14" s="594"/>
      <c r="DK14" s="594"/>
      <c r="DL14" s="594"/>
      <c r="DM14" s="594"/>
      <c r="DN14" s="594"/>
      <c r="DO14" s="594"/>
      <c r="DP14" s="595"/>
      <c r="DQ14" s="602">
        <v>1354517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51481</v>
      </c>
      <c r="S15" s="594"/>
      <c r="T15" s="594"/>
      <c r="U15" s="594"/>
      <c r="V15" s="594"/>
      <c r="W15" s="594"/>
      <c r="X15" s="594"/>
      <c r="Y15" s="595"/>
      <c r="Z15" s="596">
        <v>0.1</v>
      </c>
      <c r="AA15" s="596"/>
      <c r="AB15" s="596"/>
      <c r="AC15" s="596"/>
      <c r="AD15" s="597">
        <v>51481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751601</v>
      </c>
      <c r="BH15" s="594"/>
      <c r="BI15" s="594"/>
      <c r="BJ15" s="594"/>
      <c r="BK15" s="594"/>
      <c r="BL15" s="594"/>
      <c r="BM15" s="594"/>
      <c r="BN15" s="595"/>
      <c r="BO15" s="596">
        <v>5.7</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4360083</v>
      </c>
      <c r="CS15" s="594"/>
      <c r="CT15" s="594"/>
      <c r="CU15" s="594"/>
      <c r="CV15" s="594"/>
      <c r="CW15" s="594"/>
      <c r="CX15" s="594"/>
      <c r="CY15" s="595"/>
      <c r="CZ15" s="596">
        <v>9.1</v>
      </c>
      <c r="DA15" s="596"/>
      <c r="DB15" s="596"/>
      <c r="DC15" s="596"/>
      <c r="DD15" s="602">
        <v>1382973</v>
      </c>
      <c r="DE15" s="594"/>
      <c r="DF15" s="594"/>
      <c r="DG15" s="594"/>
      <c r="DH15" s="594"/>
      <c r="DI15" s="594"/>
      <c r="DJ15" s="594"/>
      <c r="DK15" s="594"/>
      <c r="DL15" s="594"/>
      <c r="DM15" s="594"/>
      <c r="DN15" s="594"/>
      <c r="DO15" s="594"/>
      <c r="DP15" s="595"/>
      <c r="DQ15" s="602">
        <v>2966221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10214301</v>
      </c>
      <c r="S16" s="594"/>
      <c r="T16" s="594"/>
      <c r="U16" s="594"/>
      <c r="V16" s="594"/>
      <c r="W16" s="594"/>
      <c r="X16" s="594"/>
      <c r="Y16" s="595"/>
      <c r="Z16" s="596">
        <v>20.3</v>
      </c>
      <c r="AA16" s="596"/>
      <c r="AB16" s="596"/>
      <c r="AC16" s="596"/>
      <c r="AD16" s="597">
        <v>9034059</v>
      </c>
      <c r="AE16" s="597"/>
      <c r="AF16" s="597"/>
      <c r="AG16" s="597"/>
      <c r="AH16" s="597"/>
      <c r="AI16" s="597"/>
      <c r="AJ16" s="597"/>
      <c r="AK16" s="597"/>
      <c r="AL16" s="598">
        <v>36.799999999999997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70018</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964</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9034059</v>
      </c>
      <c r="S17" s="594"/>
      <c r="T17" s="594"/>
      <c r="U17" s="594"/>
      <c r="V17" s="594"/>
      <c r="W17" s="594"/>
      <c r="X17" s="594"/>
      <c r="Y17" s="595"/>
      <c r="Z17" s="596">
        <v>18</v>
      </c>
      <c r="AA17" s="596"/>
      <c r="AB17" s="596"/>
      <c r="AC17" s="596"/>
      <c r="AD17" s="597">
        <v>9034059</v>
      </c>
      <c r="AE17" s="597"/>
      <c r="AF17" s="597"/>
      <c r="AG17" s="597"/>
      <c r="AH17" s="597"/>
      <c r="AI17" s="597"/>
      <c r="AJ17" s="597"/>
      <c r="AK17" s="597"/>
      <c r="AL17" s="598">
        <v>36.799999999999997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6582161</v>
      </c>
      <c r="CS17" s="594"/>
      <c r="CT17" s="594"/>
      <c r="CU17" s="594"/>
      <c r="CV17" s="594"/>
      <c r="CW17" s="594"/>
      <c r="CX17" s="594"/>
      <c r="CY17" s="595"/>
      <c r="CZ17" s="596">
        <v>13.7</v>
      </c>
      <c r="DA17" s="596"/>
      <c r="DB17" s="596"/>
      <c r="DC17" s="596"/>
      <c r="DD17" s="602" t="s">
        <v>111</v>
      </c>
      <c r="DE17" s="594"/>
      <c r="DF17" s="594"/>
      <c r="DG17" s="594"/>
      <c r="DH17" s="594"/>
      <c r="DI17" s="594"/>
      <c r="DJ17" s="594"/>
      <c r="DK17" s="594"/>
      <c r="DL17" s="594"/>
      <c r="DM17" s="594"/>
      <c r="DN17" s="594"/>
      <c r="DO17" s="594"/>
      <c r="DP17" s="595"/>
      <c r="DQ17" s="602">
        <v>6445501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1180242</v>
      </c>
      <c r="S18" s="594"/>
      <c r="T18" s="594"/>
      <c r="U18" s="594"/>
      <c r="V18" s="594"/>
      <c r="W18" s="594"/>
      <c r="X18" s="594"/>
      <c r="Y18" s="595"/>
      <c r="Z18" s="596">
        <v>2.2999999999999998</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359</v>
      </c>
      <c r="CS18" s="594"/>
      <c r="CT18" s="594"/>
      <c r="CU18" s="594"/>
      <c r="CV18" s="594"/>
      <c r="CW18" s="594"/>
      <c r="CX18" s="594"/>
      <c r="CY18" s="595"/>
      <c r="CZ18" s="596">
        <v>0</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451865</v>
      </c>
      <c r="BH19" s="594"/>
      <c r="BI19" s="594"/>
      <c r="BJ19" s="594"/>
      <c r="BK19" s="594"/>
      <c r="BL19" s="594"/>
      <c r="BM19" s="594"/>
      <c r="BN19" s="595"/>
      <c r="BO19" s="596">
        <v>3.4</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25999328</v>
      </c>
      <c r="S20" s="594"/>
      <c r="T20" s="594"/>
      <c r="U20" s="594"/>
      <c r="V20" s="594"/>
      <c r="W20" s="594"/>
      <c r="X20" s="594"/>
      <c r="Y20" s="595"/>
      <c r="Z20" s="596">
        <v>51.7</v>
      </c>
      <c r="AA20" s="596"/>
      <c r="AB20" s="596"/>
      <c r="AC20" s="596"/>
      <c r="AD20" s="597">
        <v>24405324</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451865</v>
      </c>
      <c r="BH20" s="594"/>
      <c r="BI20" s="594"/>
      <c r="BJ20" s="594"/>
      <c r="BK20" s="594"/>
      <c r="BL20" s="594"/>
      <c r="BM20" s="594"/>
      <c r="BN20" s="595"/>
      <c r="BO20" s="596">
        <v>3.4</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48035775</v>
      </c>
      <c r="CS20" s="594"/>
      <c r="CT20" s="594"/>
      <c r="CU20" s="594"/>
      <c r="CV20" s="594"/>
      <c r="CW20" s="594"/>
      <c r="CX20" s="594"/>
      <c r="CY20" s="595"/>
      <c r="CZ20" s="596">
        <v>100</v>
      </c>
      <c r="DA20" s="596"/>
      <c r="DB20" s="596"/>
      <c r="DC20" s="596"/>
      <c r="DD20" s="602">
        <v>8535419</v>
      </c>
      <c r="DE20" s="594"/>
      <c r="DF20" s="594"/>
      <c r="DG20" s="594"/>
      <c r="DH20" s="594"/>
      <c r="DI20" s="594"/>
      <c r="DJ20" s="594"/>
      <c r="DK20" s="594"/>
      <c r="DL20" s="594"/>
      <c r="DM20" s="594"/>
      <c r="DN20" s="594"/>
      <c r="DO20" s="594"/>
      <c r="DP20" s="595"/>
      <c r="DQ20" s="602">
        <v>27350036</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18011</v>
      </c>
      <c r="S21" s="594"/>
      <c r="T21" s="594"/>
      <c r="U21" s="594"/>
      <c r="V21" s="594"/>
      <c r="W21" s="594"/>
      <c r="X21" s="594"/>
      <c r="Y21" s="595"/>
      <c r="Z21" s="596">
        <v>0</v>
      </c>
      <c r="AA21" s="596"/>
      <c r="AB21" s="596"/>
      <c r="AC21" s="596"/>
      <c r="AD21" s="597">
        <v>18011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38103</v>
      </c>
      <c r="BH21" s="594"/>
      <c r="BI21" s="594"/>
      <c r="BJ21" s="594"/>
      <c r="BK21" s="594"/>
      <c r="BL21" s="594"/>
      <c r="BM21" s="594"/>
      <c r="BN21" s="595"/>
      <c r="BO21" s="596">
        <v>0.3</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535734</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377821</v>
      </c>
      <c r="S23" s="594"/>
      <c r="T23" s="594"/>
      <c r="U23" s="594"/>
      <c r="V23" s="594"/>
      <c r="W23" s="594"/>
      <c r="X23" s="594"/>
      <c r="Y23" s="595"/>
      <c r="Z23" s="596">
        <v>0.8</v>
      </c>
      <c r="AA23" s="596"/>
      <c r="AB23" s="596"/>
      <c r="AC23" s="596"/>
      <c r="AD23" s="597">
        <v>51994</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413762</v>
      </c>
      <c r="BH23" s="594"/>
      <c r="BI23" s="594"/>
      <c r="BJ23" s="594"/>
      <c r="BK23" s="594"/>
      <c r="BL23" s="594"/>
      <c r="BM23" s="594"/>
      <c r="BN23" s="595"/>
      <c r="BO23" s="596">
        <v>3.1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359238</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21591433</v>
      </c>
      <c r="CS24" s="583"/>
      <c r="CT24" s="583"/>
      <c r="CU24" s="583"/>
      <c r="CV24" s="583"/>
      <c r="CW24" s="583"/>
      <c r="CX24" s="583"/>
      <c r="CY24" s="584"/>
      <c r="CZ24" s="620">
        <v>44.9</v>
      </c>
      <c r="DA24" s="621"/>
      <c r="DB24" s="621"/>
      <c r="DC24" s="622"/>
      <c r="DD24" s="619">
        <v>15472155</v>
      </c>
      <c r="DE24" s="583"/>
      <c r="DF24" s="583"/>
      <c r="DG24" s="583"/>
      <c r="DH24" s="583"/>
      <c r="DI24" s="583"/>
      <c r="DJ24" s="583"/>
      <c r="DK24" s="584"/>
      <c r="DL24" s="619">
        <v>15399761</v>
      </c>
      <c r="DM24" s="583"/>
      <c r="DN24" s="583"/>
      <c r="DO24" s="583"/>
      <c r="DP24" s="583"/>
      <c r="DQ24" s="583"/>
      <c r="DR24" s="583"/>
      <c r="DS24" s="583"/>
      <c r="DT24" s="583"/>
      <c r="DU24" s="583"/>
      <c r="DV24" s="584"/>
      <c r="DW24" s="587">
        <v>58.1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6246294</v>
      </c>
      <c r="S25" s="594"/>
      <c r="T25" s="594"/>
      <c r="U25" s="594"/>
      <c r="V25" s="594"/>
      <c r="W25" s="594"/>
      <c r="X25" s="594"/>
      <c r="Y25" s="595"/>
      <c r="Z25" s="596">
        <v>12.4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7516302</v>
      </c>
      <c r="CS25" s="625"/>
      <c r="CT25" s="625"/>
      <c r="CU25" s="625"/>
      <c r="CV25" s="625"/>
      <c r="CW25" s="625"/>
      <c r="CX25" s="625"/>
      <c r="CY25" s="626"/>
      <c r="CZ25" s="627">
        <v>15.6</v>
      </c>
      <c r="DA25" s="628"/>
      <c r="DB25" s="628"/>
      <c r="DC25" s="629"/>
      <c r="DD25" s="602">
        <v>6534029</v>
      </c>
      <c r="DE25" s="625"/>
      <c r="DF25" s="625"/>
      <c r="DG25" s="625"/>
      <c r="DH25" s="625"/>
      <c r="DI25" s="625"/>
      <c r="DJ25" s="625"/>
      <c r="DK25" s="626"/>
      <c r="DL25" s="602">
        <v>6469880</v>
      </c>
      <c r="DM25" s="625"/>
      <c r="DN25" s="625"/>
      <c r="DO25" s="625"/>
      <c r="DP25" s="625"/>
      <c r="DQ25" s="625"/>
      <c r="DR25" s="625"/>
      <c r="DS25" s="625"/>
      <c r="DT25" s="625"/>
      <c r="DU25" s="625"/>
      <c r="DV25" s="626"/>
      <c r="DW25" s="598">
        <v>24.4</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4398425</v>
      </c>
      <c r="CS26" s="594"/>
      <c r="CT26" s="594"/>
      <c r="CU26" s="594"/>
      <c r="CV26" s="594"/>
      <c r="CW26" s="594"/>
      <c r="CX26" s="594"/>
      <c r="CY26" s="595"/>
      <c r="CZ26" s="627">
        <v>9.1999999999999993</v>
      </c>
      <c r="DA26" s="628"/>
      <c r="DB26" s="628"/>
      <c r="DC26" s="629"/>
      <c r="DD26" s="602">
        <v>3979547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2736368</v>
      </c>
      <c r="S27" s="594"/>
      <c r="T27" s="594"/>
      <c r="U27" s="594"/>
      <c r="V27" s="594"/>
      <c r="W27" s="594"/>
      <c r="X27" s="594"/>
      <c r="Y27" s="595"/>
      <c r="Z27" s="596">
        <v>5.4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13153647</v>
      </c>
      <c r="BH27" s="594"/>
      <c r="BI27" s="594"/>
      <c r="BJ27" s="594"/>
      <c r="BK27" s="594"/>
      <c r="BL27" s="594"/>
      <c r="BM27" s="594"/>
      <c r="BN27" s="595"/>
      <c r="BO27" s="596">
        <v>100</v>
      </c>
      <c r="BP27" s="596"/>
      <c r="BQ27" s="596"/>
      <c r="BR27" s="596"/>
      <c r="BS27" s="602">
        <v>172410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7497434</v>
      </c>
      <c r="CS27" s="625"/>
      <c r="CT27" s="625"/>
      <c r="CU27" s="625"/>
      <c r="CV27" s="625"/>
      <c r="CW27" s="625"/>
      <c r="CX27" s="625"/>
      <c r="CY27" s="626"/>
      <c r="CZ27" s="627">
        <v>15.6</v>
      </c>
      <c r="DA27" s="628"/>
      <c r="DB27" s="628"/>
      <c r="DC27" s="629"/>
      <c r="DD27" s="602">
        <v>2497089</v>
      </c>
      <c r="DE27" s="625"/>
      <c r="DF27" s="625"/>
      <c r="DG27" s="625"/>
      <c r="DH27" s="625"/>
      <c r="DI27" s="625"/>
      <c r="DJ27" s="625"/>
      <c r="DK27" s="626"/>
      <c r="DL27" s="602">
        <v>2488844</v>
      </c>
      <c r="DM27" s="625"/>
      <c r="DN27" s="625"/>
      <c r="DO27" s="625"/>
      <c r="DP27" s="625"/>
      <c r="DQ27" s="625"/>
      <c r="DR27" s="625"/>
      <c r="DS27" s="625"/>
      <c r="DT27" s="625"/>
      <c r="DU27" s="625"/>
      <c r="DV27" s="626"/>
      <c r="DW27" s="598">
        <v>9.4</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55707</v>
      </c>
      <c r="S28" s="594"/>
      <c r="T28" s="594"/>
      <c r="U28" s="594"/>
      <c r="V28" s="594"/>
      <c r="W28" s="594"/>
      <c r="X28" s="594"/>
      <c r="Y28" s="595"/>
      <c r="Z28" s="596">
        <v>0.1</v>
      </c>
      <c r="AA28" s="596"/>
      <c r="AB28" s="596"/>
      <c r="AC28" s="596"/>
      <c r="AD28" s="597">
        <v>26623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6577697</v>
      </c>
      <c r="CS28" s="594"/>
      <c r="CT28" s="594"/>
      <c r="CU28" s="594"/>
      <c r="CV28" s="594"/>
      <c r="CW28" s="594"/>
      <c r="CX28" s="594"/>
      <c r="CY28" s="595"/>
      <c r="CZ28" s="627">
        <v>13.7</v>
      </c>
      <c r="DA28" s="628"/>
      <c r="DB28" s="628"/>
      <c r="DC28" s="629"/>
      <c r="DD28" s="602">
        <v>6441037</v>
      </c>
      <c r="DE28" s="594"/>
      <c r="DF28" s="594"/>
      <c r="DG28" s="594"/>
      <c r="DH28" s="594"/>
      <c r="DI28" s="594"/>
      <c r="DJ28" s="594"/>
      <c r="DK28" s="595"/>
      <c r="DL28" s="602">
        <v>6441037</v>
      </c>
      <c r="DM28" s="594"/>
      <c r="DN28" s="594"/>
      <c r="DO28" s="594"/>
      <c r="DP28" s="594"/>
      <c r="DQ28" s="594"/>
      <c r="DR28" s="594"/>
      <c r="DS28" s="594"/>
      <c r="DT28" s="594"/>
      <c r="DU28" s="594"/>
      <c r="DV28" s="595"/>
      <c r="DW28" s="598">
        <v>24.3</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739515</v>
      </c>
      <c r="S29" s="594"/>
      <c r="T29" s="594"/>
      <c r="U29" s="594"/>
      <c r="V29" s="594"/>
      <c r="W29" s="594"/>
      <c r="X29" s="594"/>
      <c r="Y29" s="595"/>
      <c r="Z29" s="596">
        <v>1.5</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6574402</v>
      </c>
      <c r="CS29" s="625"/>
      <c r="CT29" s="625"/>
      <c r="CU29" s="625"/>
      <c r="CV29" s="625"/>
      <c r="CW29" s="625"/>
      <c r="CX29" s="625"/>
      <c r="CY29" s="626"/>
      <c r="CZ29" s="627">
        <v>13.7</v>
      </c>
      <c r="DA29" s="628"/>
      <c r="DB29" s="628"/>
      <c r="DC29" s="629"/>
      <c r="DD29" s="602">
        <v>6437742</v>
      </c>
      <c r="DE29" s="625"/>
      <c r="DF29" s="625"/>
      <c r="DG29" s="625"/>
      <c r="DH29" s="625"/>
      <c r="DI29" s="625"/>
      <c r="DJ29" s="625"/>
      <c r="DK29" s="626"/>
      <c r="DL29" s="602">
        <v>6437742</v>
      </c>
      <c r="DM29" s="625"/>
      <c r="DN29" s="625"/>
      <c r="DO29" s="625"/>
      <c r="DP29" s="625"/>
      <c r="DQ29" s="625"/>
      <c r="DR29" s="625"/>
      <c r="DS29" s="625"/>
      <c r="DT29" s="625"/>
      <c r="DU29" s="625"/>
      <c r="DV29" s="626"/>
      <c r="DW29" s="598">
        <v>24.3</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409222</v>
      </c>
      <c r="S30" s="594"/>
      <c r="T30" s="594"/>
      <c r="U30" s="594"/>
      <c r="V30" s="594"/>
      <c r="W30" s="594"/>
      <c r="X30" s="594"/>
      <c r="Y30" s="595"/>
      <c r="Z30" s="596">
        <v>0.8</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99.2</v>
      </c>
      <c r="BH30" s="652"/>
      <c r="BI30" s="652"/>
      <c r="BJ30" s="652"/>
      <c r="BK30" s="652"/>
      <c r="BL30" s="652"/>
      <c r="BM30" s="588">
        <v>94.9</v>
      </c>
      <c r="BN30" s="652"/>
      <c r="BO30" s="652"/>
      <c r="BP30" s="652"/>
      <c r="BQ30" s="653"/>
      <c r="BR30" s="651">
        <v>99.1</v>
      </c>
      <c r="BS30" s="652"/>
      <c r="BT30" s="652"/>
      <c r="BU30" s="652"/>
      <c r="BV30" s="652"/>
      <c r="BW30" s="652"/>
      <c r="BX30" s="588">
        <v>94.6</v>
      </c>
      <c r="BY30" s="652"/>
      <c r="BZ30" s="652"/>
      <c r="CA30" s="652"/>
      <c r="CB30" s="653"/>
      <c r="CD30" s="656"/>
      <c r="CE30" s="657"/>
      <c r="CF30" s="607" t="s">
        <v>291</v>
      </c>
      <c r="CG30" s="608"/>
      <c r="CH30" s="608"/>
      <c r="CI30" s="608"/>
      <c r="CJ30" s="608"/>
      <c r="CK30" s="608"/>
      <c r="CL30" s="608"/>
      <c r="CM30" s="608"/>
      <c r="CN30" s="608"/>
      <c r="CO30" s="608"/>
      <c r="CP30" s="608"/>
      <c r="CQ30" s="609"/>
      <c r="CR30" s="593">
        <v>5854102</v>
      </c>
      <c r="CS30" s="594"/>
      <c r="CT30" s="594"/>
      <c r="CU30" s="594"/>
      <c r="CV30" s="594"/>
      <c r="CW30" s="594"/>
      <c r="CX30" s="594"/>
      <c r="CY30" s="595"/>
      <c r="CZ30" s="627">
        <v>12.2</v>
      </c>
      <c r="DA30" s="628"/>
      <c r="DB30" s="628"/>
      <c r="DC30" s="629"/>
      <c r="DD30" s="602">
        <v>5726743</v>
      </c>
      <c r="DE30" s="594"/>
      <c r="DF30" s="594"/>
      <c r="DG30" s="594"/>
      <c r="DH30" s="594"/>
      <c r="DI30" s="594"/>
      <c r="DJ30" s="594"/>
      <c r="DK30" s="595"/>
      <c r="DL30" s="602">
        <v>5726743</v>
      </c>
      <c r="DM30" s="594"/>
      <c r="DN30" s="594"/>
      <c r="DO30" s="594"/>
      <c r="DP30" s="594"/>
      <c r="DQ30" s="594"/>
      <c r="DR30" s="594"/>
      <c r="DS30" s="594"/>
      <c r="DT30" s="594"/>
      <c r="DU30" s="594"/>
      <c r="DV30" s="595"/>
      <c r="DW30" s="598">
        <v>21.6</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1299504</v>
      </c>
      <c r="S31" s="594"/>
      <c r="T31" s="594"/>
      <c r="U31" s="594"/>
      <c r="V31" s="594"/>
      <c r="W31" s="594"/>
      <c r="X31" s="594"/>
      <c r="Y31" s="595"/>
      <c r="Z31" s="596">
        <v>2.6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99.5</v>
      </c>
      <c r="BH31" s="625"/>
      <c r="BI31" s="625"/>
      <c r="BJ31" s="625"/>
      <c r="BK31" s="625"/>
      <c r="BL31" s="625"/>
      <c r="BM31" s="599">
        <v>96.7</v>
      </c>
      <c r="BN31" s="649"/>
      <c r="BO31" s="649"/>
      <c r="BP31" s="649"/>
      <c r="BQ31" s="650"/>
      <c r="BR31" s="648">
        <v>99.5</v>
      </c>
      <c r="BS31" s="625"/>
      <c r="BT31" s="625"/>
      <c r="BU31" s="625"/>
      <c r="BV31" s="625"/>
      <c r="BW31" s="625"/>
      <c r="BX31" s="599">
        <v>96.4</v>
      </c>
      <c r="BY31" s="649"/>
      <c r="BZ31" s="649"/>
      <c r="CA31" s="649"/>
      <c r="CB31" s="650"/>
      <c r="CD31" s="656"/>
      <c r="CE31" s="657"/>
      <c r="CF31" s="607" t="s">
        <v>295</v>
      </c>
      <c r="CG31" s="608"/>
      <c r="CH31" s="608"/>
      <c r="CI31" s="608"/>
      <c r="CJ31" s="608"/>
      <c r="CK31" s="608"/>
      <c r="CL31" s="608"/>
      <c r="CM31" s="608"/>
      <c r="CN31" s="608"/>
      <c r="CO31" s="608"/>
      <c r="CP31" s="608"/>
      <c r="CQ31" s="609"/>
      <c r="CR31" s="593">
        <v>720300</v>
      </c>
      <c r="CS31" s="625"/>
      <c r="CT31" s="625"/>
      <c r="CU31" s="625"/>
      <c r="CV31" s="625"/>
      <c r="CW31" s="625"/>
      <c r="CX31" s="625"/>
      <c r="CY31" s="626"/>
      <c r="CZ31" s="627">
        <v>1.5</v>
      </c>
      <c r="DA31" s="628"/>
      <c r="DB31" s="628"/>
      <c r="DC31" s="629"/>
      <c r="DD31" s="602">
        <v>710999</v>
      </c>
      <c r="DE31" s="625"/>
      <c r="DF31" s="625"/>
      <c r="DG31" s="625"/>
      <c r="DH31" s="625"/>
      <c r="DI31" s="625"/>
      <c r="DJ31" s="625"/>
      <c r="DK31" s="626"/>
      <c r="DL31" s="602">
        <v>710999</v>
      </c>
      <c r="DM31" s="625"/>
      <c r="DN31" s="625"/>
      <c r="DO31" s="625"/>
      <c r="DP31" s="625"/>
      <c r="DQ31" s="625"/>
      <c r="DR31" s="625"/>
      <c r="DS31" s="625"/>
      <c r="DT31" s="625"/>
      <c r="DU31" s="625"/>
      <c r="DV31" s="626"/>
      <c r="DW31" s="598">
        <v>2.7</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4212827</v>
      </c>
      <c r="S32" s="594"/>
      <c r="T32" s="594"/>
      <c r="U32" s="594"/>
      <c r="V32" s="594"/>
      <c r="W32" s="594"/>
      <c r="X32" s="594"/>
      <c r="Y32" s="595"/>
      <c r="Z32" s="596">
        <v>8.4</v>
      </c>
      <c r="AA32" s="596"/>
      <c r="AB32" s="596"/>
      <c r="AC32" s="596"/>
      <c r="AD32" s="597">
        <v>14805</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92.8</v>
      </c>
      <c r="BN32" s="661"/>
      <c r="BO32" s="661"/>
      <c r="BP32" s="661"/>
      <c r="BQ32" s="663"/>
      <c r="BR32" s="660">
        <v>98.7</v>
      </c>
      <c r="BS32" s="661"/>
      <c r="BT32" s="661"/>
      <c r="BU32" s="661"/>
      <c r="BV32" s="661"/>
      <c r="BW32" s="661"/>
      <c r="BX32" s="662">
        <v>92.4</v>
      </c>
      <c r="BY32" s="661"/>
      <c r="BZ32" s="661"/>
      <c r="CA32" s="661"/>
      <c r="CB32" s="663"/>
      <c r="CD32" s="658"/>
      <c r="CE32" s="659"/>
      <c r="CF32" s="607" t="s">
        <v>298</v>
      </c>
      <c r="CG32" s="608"/>
      <c r="CH32" s="608"/>
      <c r="CI32" s="608"/>
      <c r="CJ32" s="608"/>
      <c r="CK32" s="608"/>
      <c r="CL32" s="608"/>
      <c r="CM32" s="608"/>
      <c r="CN32" s="608"/>
      <c r="CO32" s="608"/>
      <c r="CP32" s="608"/>
      <c r="CQ32" s="609"/>
      <c r="CR32" s="593">
        <v>3295</v>
      </c>
      <c r="CS32" s="594"/>
      <c r="CT32" s="594"/>
      <c r="CU32" s="594"/>
      <c r="CV32" s="594"/>
      <c r="CW32" s="594"/>
      <c r="CX32" s="594"/>
      <c r="CY32" s="595"/>
      <c r="CZ32" s="627">
        <v>0</v>
      </c>
      <c r="DA32" s="628"/>
      <c r="DB32" s="628"/>
      <c r="DC32" s="629"/>
      <c r="DD32" s="602">
        <v>3295</v>
      </c>
      <c r="DE32" s="594"/>
      <c r="DF32" s="594"/>
      <c r="DG32" s="594"/>
      <c r="DH32" s="594"/>
      <c r="DI32" s="594"/>
      <c r="DJ32" s="594"/>
      <c r="DK32" s="595"/>
      <c r="DL32" s="602">
        <v>3295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7314955</v>
      </c>
      <c r="S33" s="594"/>
      <c r="T33" s="594"/>
      <c r="U33" s="594"/>
      <c r="V33" s="594"/>
      <c r="W33" s="594"/>
      <c r="X33" s="594"/>
      <c r="Y33" s="595"/>
      <c r="Z33" s="596">
        <v>14.5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17838905</v>
      </c>
      <c r="CS33" s="625"/>
      <c r="CT33" s="625"/>
      <c r="CU33" s="625"/>
      <c r="CV33" s="625"/>
      <c r="CW33" s="625"/>
      <c r="CX33" s="625"/>
      <c r="CY33" s="626"/>
      <c r="CZ33" s="627">
        <v>37.1</v>
      </c>
      <c r="DA33" s="628"/>
      <c r="DB33" s="628"/>
      <c r="DC33" s="629"/>
      <c r="DD33" s="602">
        <v>10973782</v>
      </c>
      <c r="DE33" s="625"/>
      <c r="DF33" s="625"/>
      <c r="DG33" s="625"/>
      <c r="DH33" s="625"/>
      <c r="DI33" s="625"/>
      <c r="DJ33" s="625"/>
      <c r="DK33" s="626"/>
      <c r="DL33" s="602">
        <v>9205531</v>
      </c>
      <c r="DM33" s="625"/>
      <c r="DN33" s="625"/>
      <c r="DO33" s="625"/>
      <c r="DP33" s="625"/>
      <c r="DQ33" s="625"/>
      <c r="DR33" s="625"/>
      <c r="DS33" s="625"/>
      <c r="DT33" s="625"/>
      <c r="DU33" s="625"/>
      <c r="DV33" s="626"/>
      <c r="DW33" s="598">
        <v>34.700000000000003</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5174280</v>
      </c>
      <c r="CS34" s="594"/>
      <c r="CT34" s="594"/>
      <c r="CU34" s="594"/>
      <c r="CV34" s="594"/>
      <c r="CW34" s="594"/>
      <c r="CX34" s="594"/>
      <c r="CY34" s="595"/>
      <c r="CZ34" s="627">
        <v>10.8</v>
      </c>
      <c r="DA34" s="628"/>
      <c r="DB34" s="628"/>
      <c r="DC34" s="629"/>
      <c r="DD34" s="602">
        <v>4126985</v>
      </c>
      <c r="DE34" s="594"/>
      <c r="DF34" s="594"/>
      <c r="DG34" s="594"/>
      <c r="DH34" s="594"/>
      <c r="DI34" s="594"/>
      <c r="DJ34" s="594"/>
      <c r="DK34" s="595"/>
      <c r="DL34" s="602">
        <v>3873382</v>
      </c>
      <c r="DM34" s="594"/>
      <c r="DN34" s="594"/>
      <c r="DO34" s="594"/>
      <c r="DP34" s="594"/>
      <c r="DQ34" s="594"/>
      <c r="DR34" s="594"/>
      <c r="DS34" s="594"/>
      <c r="DT34" s="594"/>
      <c r="DU34" s="594"/>
      <c r="DV34" s="595"/>
      <c r="DW34" s="598">
        <v>14.6</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1984255</v>
      </c>
      <c r="S35" s="594"/>
      <c r="T35" s="594"/>
      <c r="U35" s="594"/>
      <c r="V35" s="594"/>
      <c r="W35" s="594"/>
      <c r="X35" s="594"/>
      <c r="Y35" s="595"/>
      <c r="Z35" s="596">
        <v>3.9</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4733728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-240758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960949</v>
      </c>
      <c r="CS35" s="625"/>
      <c r="CT35" s="625"/>
      <c r="CU35" s="625"/>
      <c r="CV35" s="625"/>
      <c r="CW35" s="625"/>
      <c r="CX35" s="625"/>
      <c r="CY35" s="626"/>
      <c r="CZ35" s="627">
        <v>2</v>
      </c>
      <c r="DA35" s="628"/>
      <c r="DB35" s="628"/>
      <c r="DC35" s="629"/>
      <c r="DD35" s="602">
        <v>875743</v>
      </c>
      <c r="DE35" s="625"/>
      <c r="DF35" s="625"/>
      <c r="DG35" s="625"/>
      <c r="DH35" s="625"/>
      <c r="DI35" s="625"/>
      <c r="DJ35" s="625"/>
      <c r="DK35" s="626"/>
      <c r="DL35" s="602">
        <v>875743</v>
      </c>
      <c r="DM35" s="625"/>
      <c r="DN35" s="625"/>
      <c r="DO35" s="625"/>
      <c r="DP35" s="625"/>
      <c r="DQ35" s="625"/>
      <c r="DR35" s="625"/>
      <c r="DS35" s="625"/>
      <c r="DT35" s="625"/>
      <c r="DU35" s="625"/>
      <c r="DV35" s="626"/>
      <c r="DW35" s="598">
        <v>3.3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50304524</v>
      </c>
      <c r="S36" s="666"/>
      <c r="T36" s="666"/>
      <c r="U36" s="666"/>
      <c r="V36" s="666"/>
      <c r="W36" s="666"/>
      <c r="X36" s="666"/>
      <c r="Y36" s="667"/>
      <c r="Z36" s="668">
        <v>100</v>
      </c>
      <c r="AA36" s="668"/>
      <c r="AB36" s="668"/>
      <c r="AC36" s="668"/>
      <c r="AD36" s="669">
        <v>24516757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1583800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-356855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2408666</v>
      </c>
      <c r="CS36" s="594"/>
      <c r="CT36" s="594"/>
      <c r="CU36" s="594"/>
      <c r="CV36" s="594"/>
      <c r="CW36" s="594"/>
      <c r="CX36" s="594"/>
      <c r="CY36" s="595"/>
      <c r="CZ36" s="627">
        <v>5</v>
      </c>
      <c r="DA36" s="628"/>
      <c r="DB36" s="628"/>
      <c r="DC36" s="629"/>
      <c r="DD36" s="602">
        <v>1897252</v>
      </c>
      <c r="DE36" s="594"/>
      <c r="DF36" s="594"/>
      <c r="DG36" s="594"/>
      <c r="DH36" s="594"/>
      <c r="DI36" s="594"/>
      <c r="DJ36" s="594"/>
      <c r="DK36" s="595"/>
      <c r="DL36" s="602">
        <v>556364</v>
      </c>
      <c r="DM36" s="594"/>
      <c r="DN36" s="594"/>
      <c r="DO36" s="594"/>
      <c r="DP36" s="594"/>
      <c r="DQ36" s="594"/>
      <c r="DR36" s="594"/>
      <c r="DS36" s="594"/>
      <c r="DT36" s="594"/>
      <c r="DU36" s="594"/>
      <c r="DV36" s="595"/>
      <c r="DW36" s="598">
        <v>2.1</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137583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13084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205934</v>
      </c>
      <c r="CS37" s="625"/>
      <c r="CT37" s="625"/>
      <c r="CU37" s="625"/>
      <c r="CV37" s="625"/>
      <c r="CW37" s="625"/>
      <c r="CX37" s="625"/>
      <c r="CY37" s="626"/>
      <c r="CZ37" s="627">
        <v>0.4</v>
      </c>
      <c r="DA37" s="628"/>
      <c r="DB37" s="628"/>
      <c r="DC37" s="629"/>
      <c r="DD37" s="602">
        <v>185482</v>
      </c>
      <c r="DE37" s="625"/>
      <c r="DF37" s="625"/>
      <c r="DG37" s="625"/>
      <c r="DH37" s="625"/>
      <c r="DI37" s="625"/>
      <c r="DJ37" s="625"/>
      <c r="DK37" s="626"/>
      <c r="DL37" s="602">
        <v>130853</v>
      </c>
      <c r="DM37" s="625"/>
      <c r="DN37" s="625"/>
      <c r="DO37" s="625"/>
      <c r="DP37" s="625"/>
      <c r="DQ37" s="625"/>
      <c r="DR37" s="625"/>
      <c r="DS37" s="625"/>
      <c r="DT37" s="625"/>
      <c r="DU37" s="625"/>
      <c r="DV37" s="626"/>
      <c r="DW37" s="598">
        <v>0.5</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22219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4596145</v>
      </c>
      <c r="CS38" s="594"/>
      <c r="CT38" s="594"/>
      <c r="CU38" s="594"/>
      <c r="CV38" s="594"/>
      <c r="CW38" s="594"/>
      <c r="CX38" s="594"/>
      <c r="CY38" s="595"/>
      <c r="CZ38" s="627">
        <v>9.6</v>
      </c>
      <c r="DA38" s="628"/>
      <c r="DB38" s="628"/>
      <c r="DC38" s="629"/>
      <c r="DD38" s="602">
        <v>4013817</v>
      </c>
      <c r="DE38" s="594"/>
      <c r="DF38" s="594"/>
      <c r="DG38" s="594"/>
      <c r="DH38" s="594"/>
      <c r="DI38" s="594"/>
      <c r="DJ38" s="594"/>
      <c r="DK38" s="595"/>
      <c r="DL38" s="602">
        <v>3840757</v>
      </c>
      <c r="DM38" s="594"/>
      <c r="DN38" s="594"/>
      <c r="DO38" s="594"/>
      <c r="DP38" s="594"/>
      <c r="DQ38" s="594"/>
      <c r="DR38" s="594"/>
      <c r="DS38" s="594"/>
      <c r="DT38" s="594"/>
      <c r="DU38" s="594"/>
      <c r="DV38" s="595"/>
      <c r="DW38" s="598">
        <v>14.5</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739290</v>
      </c>
      <c r="CS39" s="625"/>
      <c r="CT39" s="625"/>
      <c r="CU39" s="625"/>
      <c r="CV39" s="625"/>
      <c r="CW39" s="625"/>
      <c r="CX39" s="625"/>
      <c r="CY39" s="626"/>
      <c r="CZ39" s="627">
        <v>1.5</v>
      </c>
      <c r="DA39" s="628"/>
      <c r="DB39" s="628"/>
      <c r="DC39" s="629"/>
      <c r="DD39" s="602" t="s">
        <v>317</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721215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3959575</v>
      </c>
      <c r="CS40" s="594"/>
      <c r="CT40" s="594"/>
      <c r="CU40" s="594"/>
      <c r="CV40" s="594"/>
      <c r="CW40" s="594"/>
      <c r="CX40" s="594"/>
      <c r="CY40" s="595"/>
      <c r="CZ40" s="627">
        <v>8.1999999999999993</v>
      </c>
      <c r="DA40" s="628"/>
      <c r="DB40" s="628"/>
      <c r="DC40" s="629"/>
      <c r="DD40" s="602">
        <v>59985</v>
      </c>
      <c r="DE40" s="594"/>
      <c r="DF40" s="594"/>
      <c r="DG40" s="594"/>
      <c r="DH40" s="594"/>
      <c r="DI40" s="594"/>
      <c r="DJ40" s="594"/>
      <c r="DK40" s="595"/>
      <c r="DL40" s="602">
        <v>59285</v>
      </c>
      <c r="DM40" s="594"/>
      <c r="DN40" s="594"/>
      <c r="DO40" s="594"/>
      <c r="DP40" s="594"/>
      <c r="DQ40" s="594"/>
      <c r="DR40" s="594"/>
      <c r="DS40" s="594"/>
      <c r="DT40" s="594"/>
      <c r="DU40" s="594"/>
      <c r="DV40" s="595"/>
      <c r="DW40" s="598">
        <v>0.2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2291130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8605437</v>
      </c>
      <c r="CS42" s="594"/>
      <c r="CT42" s="594"/>
      <c r="CU42" s="594"/>
      <c r="CV42" s="594"/>
      <c r="CW42" s="594"/>
      <c r="CX42" s="594"/>
      <c r="CY42" s="595"/>
      <c r="CZ42" s="627">
        <v>17.899999999999999</v>
      </c>
      <c r="DA42" s="676"/>
      <c r="DB42" s="676"/>
      <c r="DC42" s="677"/>
      <c r="DD42" s="602">
        <v>904099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65113</v>
      </c>
      <c r="CS43" s="625"/>
      <c r="CT43" s="625"/>
      <c r="CU43" s="625"/>
      <c r="CV43" s="625"/>
      <c r="CW43" s="625"/>
      <c r="CX43" s="625"/>
      <c r="CY43" s="626"/>
      <c r="CZ43" s="627">
        <v>0.1</v>
      </c>
      <c r="DA43" s="628"/>
      <c r="DB43" s="628"/>
      <c r="DC43" s="629"/>
      <c r="DD43" s="602">
        <v>65113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8535419</v>
      </c>
      <c r="CS44" s="594"/>
      <c r="CT44" s="594"/>
      <c r="CU44" s="594"/>
      <c r="CV44" s="594"/>
      <c r="CW44" s="594"/>
      <c r="CX44" s="594"/>
      <c r="CY44" s="595"/>
      <c r="CZ44" s="627">
        <v>17.8</v>
      </c>
      <c r="DA44" s="676"/>
      <c r="DB44" s="676"/>
      <c r="DC44" s="677"/>
      <c r="DD44" s="602">
        <v>903135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5228475</v>
      </c>
      <c r="CS45" s="625"/>
      <c r="CT45" s="625"/>
      <c r="CU45" s="625"/>
      <c r="CV45" s="625"/>
      <c r="CW45" s="625"/>
      <c r="CX45" s="625"/>
      <c r="CY45" s="626"/>
      <c r="CZ45" s="627">
        <v>10.9</v>
      </c>
      <c r="DA45" s="628"/>
      <c r="DB45" s="628"/>
      <c r="DC45" s="629"/>
      <c r="DD45" s="602">
        <v>197622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3268231</v>
      </c>
      <c r="CS46" s="594"/>
      <c r="CT46" s="594"/>
      <c r="CU46" s="594"/>
      <c r="CV46" s="594"/>
      <c r="CW46" s="594"/>
      <c r="CX46" s="594"/>
      <c r="CY46" s="595"/>
      <c r="CZ46" s="627">
        <v>6.8</v>
      </c>
      <c r="DA46" s="676"/>
      <c r="DB46" s="676"/>
      <c r="DC46" s="677"/>
      <c r="DD46" s="602">
        <v>702383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70018</v>
      </c>
      <c r="CS47" s="625"/>
      <c r="CT47" s="625"/>
      <c r="CU47" s="625"/>
      <c r="CV47" s="625"/>
      <c r="CW47" s="625"/>
      <c r="CX47" s="625"/>
      <c r="CY47" s="626"/>
      <c r="CZ47" s="627">
        <v>0.1</v>
      </c>
      <c r="DA47" s="628"/>
      <c r="DB47" s="628"/>
      <c r="DC47" s="629"/>
      <c r="DD47" s="602">
        <v>964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48035775</v>
      </c>
      <c r="CS49" s="661"/>
      <c r="CT49" s="661"/>
      <c r="CU49" s="661"/>
      <c r="CV49" s="661"/>
      <c r="CW49" s="661"/>
      <c r="CX49" s="661"/>
      <c r="CY49" s="688"/>
      <c r="CZ49" s="689">
        <v>100</v>
      </c>
      <c r="DA49" s="690"/>
      <c r="DB49" s="690"/>
      <c r="DC49" s="691"/>
      <c r="DD49" s="692">
        <v>27350036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5" zoomScaleNormal="75" zoomScaleSheetLayoutView="70" workbookViewId="0">
      <selection activeCell="BJ34" sqref="BJ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51049</v>
      </c>
      <c r="R7" s="723"/>
      <c r="S7" s="723"/>
      <c r="T7" s="723"/>
      <c r="U7" s="723"/>
      <c r="V7" s="723">
        <v>48793</v>
      </c>
      <c r="W7" s="723"/>
      <c r="X7" s="723"/>
      <c r="Y7" s="723"/>
      <c r="Z7" s="723"/>
      <c r="AA7" s="723">
        <v>2256</v>
      </c>
      <c r="AB7" s="723"/>
      <c r="AC7" s="723"/>
      <c r="AD7" s="723"/>
      <c r="AE7" s="724"/>
      <c r="AF7" s="725">
        <v>1442</v>
      </c>
      <c r="AG7" s="726"/>
      <c r="AH7" s="726"/>
      <c r="AI7" s="726"/>
      <c r="AJ7" s="727"/>
      <c r="AK7" s="762">
        <v>476</v>
      </c>
      <c r="AL7" s="763"/>
      <c r="AM7" s="763"/>
      <c r="AN7" s="763"/>
      <c r="AO7" s="763"/>
      <c r="AP7" s="763">
        <v>72272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-1</v>
      </c>
      <c r="CI7" s="760"/>
      <c r="CJ7" s="760"/>
      <c r="CK7" s="760"/>
      <c r="CL7" s="761"/>
      <c r="CM7" s="759">
        <v>-84</v>
      </c>
      <c r="CN7" s="760"/>
      <c r="CO7" s="760"/>
      <c r="CP7" s="760"/>
      <c r="CQ7" s="761"/>
      <c r="CR7" s="759">
        <v>9</v>
      </c>
      <c r="CS7" s="760"/>
      <c r="CT7" s="760"/>
      <c r="CU7" s="760"/>
      <c r="CV7" s="761"/>
      <c r="CW7" s="759" t="s">
        <v>557</v>
      </c>
      <c r="CX7" s="760"/>
      <c r="CY7" s="760"/>
      <c r="CZ7" s="760"/>
      <c r="DA7" s="761"/>
      <c r="DB7" s="759" t="s">
        <v>557</v>
      </c>
      <c r="DC7" s="760"/>
      <c r="DD7" s="760"/>
      <c r="DE7" s="760"/>
      <c r="DF7" s="761"/>
      <c r="DG7" s="759" t="s">
        <v>557</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25</v>
      </c>
      <c r="R8" s="747"/>
      <c r="S8" s="747"/>
      <c r="T8" s="747"/>
      <c r="U8" s="747"/>
      <c r="V8" s="747">
        <v>12</v>
      </c>
      <c r="W8" s="747"/>
      <c r="X8" s="747"/>
      <c r="Y8" s="747"/>
      <c r="Z8" s="747"/>
      <c r="AA8" s="747">
        <v>13</v>
      </c>
      <c r="AB8" s="747"/>
      <c r="AC8" s="747"/>
      <c r="AD8" s="747"/>
      <c r="AE8" s="748"/>
      <c r="AF8" s="749">
        <v>13</v>
      </c>
      <c r="AG8" s="750"/>
      <c r="AH8" s="750"/>
      <c r="AI8" s="750"/>
      <c r="AJ8" s="751"/>
      <c r="AK8" s="752">
        <v>1</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-145</v>
      </c>
      <c r="CI8" s="770"/>
      <c r="CJ8" s="770"/>
      <c r="CK8" s="770"/>
      <c r="CL8" s="771"/>
      <c r="CM8" s="769">
        <v>1214</v>
      </c>
      <c r="CN8" s="770"/>
      <c r="CO8" s="770"/>
      <c r="CP8" s="770"/>
      <c r="CQ8" s="771"/>
      <c r="CR8" s="769">
        <v>3</v>
      </c>
      <c r="CS8" s="770"/>
      <c r="CT8" s="770"/>
      <c r="CU8" s="770"/>
      <c r="CV8" s="771"/>
      <c r="CW8" s="769" t="s">
        <v>557</v>
      </c>
      <c r="CX8" s="770"/>
      <c r="CY8" s="770"/>
      <c r="CZ8" s="770"/>
      <c r="DA8" s="771"/>
      <c r="DB8" s="769" t="s">
        <v>557</v>
      </c>
      <c r="DC8" s="770"/>
      <c r="DD8" s="770"/>
      <c r="DE8" s="770"/>
      <c r="DF8" s="771"/>
      <c r="DG8" s="769" t="s">
        <v>557</v>
      </c>
      <c r="DH8" s="770"/>
      <c r="DI8" s="770"/>
      <c r="DJ8" s="770"/>
      <c r="DK8" s="771"/>
      <c r="DL8" s="769" t="s">
        <v>557</v>
      </c>
      <c r="DM8" s="770"/>
      <c r="DN8" s="770"/>
      <c r="DO8" s="770"/>
      <c r="DP8" s="771"/>
      <c r="DQ8" s="769" t="s">
        <v>558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555</v>
      </c>
      <c r="BT9" s="757"/>
      <c r="BU9" s="757"/>
      <c r="BV9" s="757"/>
      <c r="BW9" s="757"/>
      <c r="BX9" s="757"/>
      <c r="BY9" s="757"/>
      <c r="BZ9" s="757"/>
      <c r="CA9" s="757"/>
      <c r="CB9" s="757"/>
      <c r="CC9" s="757"/>
      <c r="CD9" s="757"/>
      <c r="CE9" s="757"/>
      <c r="CF9" s="757"/>
      <c r="CG9" s="758"/>
      <c r="CH9" s="769">
        <v>5</v>
      </c>
      <c r="CI9" s="770"/>
      <c r="CJ9" s="770"/>
      <c r="CK9" s="770"/>
      <c r="CL9" s="771"/>
      <c r="CM9" s="769">
        <v>154</v>
      </c>
      <c r="CN9" s="770"/>
      <c r="CO9" s="770"/>
      <c r="CP9" s="770"/>
      <c r="CQ9" s="771"/>
      <c r="CR9" s="769">
        <v>69</v>
      </c>
      <c r="CS9" s="770"/>
      <c r="CT9" s="770"/>
      <c r="CU9" s="770"/>
      <c r="CV9" s="771"/>
      <c r="CW9" s="769" t="s">
        <v>557</v>
      </c>
      <c r="CX9" s="770"/>
      <c r="CY9" s="770"/>
      <c r="CZ9" s="770"/>
      <c r="DA9" s="771"/>
      <c r="DB9" s="769" t="s">
        <v>557</v>
      </c>
      <c r="DC9" s="770"/>
      <c r="DD9" s="770"/>
      <c r="DE9" s="770"/>
      <c r="DF9" s="771"/>
      <c r="DG9" s="769" t="s">
        <v>558</v>
      </c>
      <c r="DH9" s="770"/>
      <c r="DI9" s="770"/>
      <c r="DJ9" s="770"/>
      <c r="DK9" s="771"/>
      <c r="DL9" s="769" t="s">
        <v>557</v>
      </c>
      <c r="DM9" s="770"/>
      <c r="DN9" s="770"/>
      <c r="DO9" s="770"/>
      <c r="DP9" s="771"/>
      <c r="DQ9" s="769" t="s">
        <v>557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559</v>
      </c>
      <c r="BS10" s="756" t="s">
        <v>556</v>
      </c>
      <c r="BT10" s="757"/>
      <c r="BU10" s="757"/>
      <c r="BV10" s="757"/>
      <c r="BW10" s="757"/>
      <c r="BX10" s="757"/>
      <c r="BY10" s="757"/>
      <c r="BZ10" s="757"/>
      <c r="CA10" s="757"/>
      <c r="CB10" s="757"/>
      <c r="CC10" s="757"/>
      <c r="CD10" s="757"/>
      <c r="CE10" s="757"/>
      <c r="CF10" s="757"/>
      <c r="CG10" s="758"/>
      <c r="CH10" s="769">
        <v>37</v>
      </c>
      <c r="CI10" s="770"/>
      <c r="CJ10" s="770"/>
      <c r="CK10" s="770"/>
      <c r="CL10" s="771"/>
      <c r="CM10" s="769">
        <v>2224</v>
      </c>
      <c r="CN10" s="770"/>
      <c r="CO10" s="770"/>
      <c r="CP10" s="770"/>
      <c r="CQ10" s="771"/>
      <c r="CR10" s="769">
        <v>10</v>
      </c>
      <c r="CS10" s="770"/>
      <c r="CT10" s="770"/>
      <c r="CU10" s="770"/>
      <c r="CV10" s="771"/>
      <c r="CW10" s="769">
        <v>131</v>
      </c>
      <c r="CX10" s="770"/>
      <c r="CY10" s="770"/>
      <c r="CZ10" s="770"/>
      <c r="DA10" s="771"/>
      <c r="DB10" s="769" t="s">
        <v>557</v>
      </c>
      <c r="DC10" s="770"/>
      <c r="DD10" s="770"/>
      <c r="DE10" s="770"/>
      <c r="DF10" s="771"/>
      <c r="DG10" s="769" t="s">
        <v>557</v>
      </c>
      <c r="DH10" s="770"/>
      <c r="DI10" s="770"/>
      <c r="DJ10" s="770"/>
      <c r="DK10" s="771"/>
      <c r="DL10" s="769">
        <v>57</v>
      </c>
      <c r="DM10" s="770"/>
      <c r="DN10" s="770"/>
      <c r="DO10" s="770"/>
      <c r="DP10" s="771"/>
      <c r="DQ10" s="769">
        <v>52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50305</v>
      </c>
      <c r="R23" s="782"/>
      <c r="S23" s="782"/>
      <c r="T23" s="782"/>
      <c r="U23" s="782"/>
      <c r="V23" s="782">
        <v>48036</v>
      </c>
      <c r="W23" s="782"/>
      <c r="X23" s="782"/>
      <c r="Y23" s="782"/>
      <c r="Z23" s="782"/>
      <c r="AA23" s="782">
        <v>2269</v>
      </c>
      <c r="AB23" s="782"/>
      <c r="AC23" s="782"/>
      <c r="AD23" s="782"/>
      <c r="AE23" s="783"/>
      <c r="AF23" s="784">
        <v>1455</v>
      </c>
      <c r="AG23" s="782"/>
      <c r="AH23" s="782"/>
      <c r="AI23" s="782"/>
      <c r="AJ23" s="785"/>
      <c r="AK23" s="786"/>
      <c r="AL23" s="787"/>
      <c r="AM23" s="787"/>
      <c r="AN23" s="787"/>
      <c r="AO23" s="787"/>
      <c r="AP23" s="782">
        <v>72272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10922</v>
      </c>
      <c r="R28" s="811"/>
      <c r="S28" s="811"/>
      <c r="T28" s="811"/>
      <c r="U28" s="811"/>
      <c r="V28" s="811">
        <v>11163</v>
      </c>
      <c r="W28" s="811"/>
      <c r="X28" s="811"/>
      <c r="Y28" s="811"/>
      <c r="Z28" s="811"/>
      <c r="AA28" s="811">
        <v>-241</v>
      </c>
      <c r="AB28" s="811"/>
      <c r="AC28" s="811"/>
      <c r="AD28" s="811"/>
      <c r="AE28" s="812"/>
      <c r="AF28" s="813">
        <v>-241</v>
      </c>
      <c r="AG28" s="811"/>
      <c r="AH28" s="811"/>
      <c r="AI28" s="811"/>
      <c r="AJ28" s="814"/>
      <c r="AK28" s="815">
        <v>721</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8755</v>
      </c>
      <c r="R29" s="747"/>
      <c r="S29" s="747"/>
      <c r="T29" s="747"/>
      <c r="U29" s="747"/>
      <c r="V29" s="747">
        <v>8356</v>
      </c>
      <c r="W29" s="747"/>
      <c r="X29" s="747"/>
      <c r="Y29" s="747"/>
      <c r="Z29" s="747"/>
      <c r="AA29" s="747">
        <v>399</v>
      </c>
      <c r="AB29" s="747"/>
      <c r="AC29" s="747"/>
      <c r="AD29" s="747"/>
      <c r="AE29" s="748"/>
      <c r="AF29" s="749">
        <v>399</v>
      </c>
      <c r="AG29" s="750"/>
      <c r="AH29" s="750"/>
      <c r="AI29" s="750"/>
      <c r="AJ29" s="751"/>
      <c r="AK29" s="818">
        <v>1175</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871</v>
      </c>
      <c r="R30" s="747"/>
      <c r="S30" s="747"/>
      <c r="T30" s="747"/>
      <c r="U30" s="747"/>
      <c r="V30" s="747">
        <v>868</v>
      </c>
      <c r="W30" s="747"/>
      <c r="X30" s="747"/>
      <c r="Y30" s="747"/>
      <c r="Z30" s="747"/>
      <c r="AA30" s="747">
        <v>3</v>
      </c>
      <c r="AB30" s="747"/>
      <c r="AC30" s="747"/>
      <c r="AD30" s="747"/>
      <c r="AE30" s="748"/>
      <c r="AF30" s="749">
        <v>3</v>
      </c>
      <c r="AG30" s="750"/>
      <c r="AH30" s="750"/>
      <c r="AI30" s="750"/>
      <c r="AJ30" s="751"/>
      <c r="AK30" s="818">
        <v>235</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2002</v>
      </c>
      <c r="R31" s="747"/>
      <c r="S31" s="747"/>
      <c r="T31" s="747"/>
      <c r="U31" s="747"/>
      <c r="V31" s="747">
        <v>2026</v>
      </c>
      <c r="W31" s="747"/>
      <c r="X31" s="747"/>
      <c r="Y31" s="747"/>
      <c r="Z31" s="747"/>
      <c r="AA31" s="747">
        <v>-24</v>
      </c>
      <c r="AB31" s="747"/>
      <c r="AC31" s="747"/>
      <c r="AD31" s="747"/>
      <c r="AE31" s="748"/>
      <c r="AF31" s="749">
        <v>1585</v>
      </c>
      <c r="AG31" s="750"/>
      <c r="AH31" s="750"/>
      <c r="AI31" s="750"/>
      <c r="AJ31" s="751"/>
      <c r="AK31" s="818" t="s">
        <v>539</v>
      </c>
      <c r="AL31" s="819"/>
      <c r="AM31" s="819"/>
      <c r="AN31" s="819"/>
      <c r="AO31" s="819"/>
      <c r="AP31" s="819">
        <v>2994</v>
      </c>
      <c r="AQ31" s="819"/>
      <c r="AR31" s="819"/>
      <c r="AS31" s="819"/>
      <c r="AT31" s="819"/>
      <c r="AU31" s="819">
        <v>6</v>
      </c>
      <c r="AV31" s="819"/>
      <c r="AW31" s="819"/>
      <c r="AX31" s="819"/>
      <c r="AY31" s="819"/>
      <c r="AZ31" s="820" t="s">
        <v>538</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674</v>
      </c>
      <c r="R32" s="747"/>
      <c r="S32" s="747"/>
      <c r="T32" s="747"/>
      <c r="U32" s="747"/>
      <c r="V32" s="747">
        <v>674</v>
      </c>
      <c r="W32" s="747"/>
      <c r="X32" s="747"/>
      <c r="Y32" s="747"/>
      <c r="Z32" s="747"/>
      <c r="AA32" s="747">
        <v>0</v>
      </c>
      <c r="AB32" s="747"/>
      <c r="AC32" s="747"/>
      <c r="AD32" s="747"/>
      <c r="AE32" s="748"/>
      <c r="AF32" s="749">
        <v>129</v>
      </c>
      <c r="AG32" s="750"/>
      <c r="AH32" s="750"/>
      <c r="AI32" s="750"/>
      <c r="AJ32" s="751"/>
      <c r="AK32" s="818">
        <v>311</v>
      </c>
      <c r="AL32" s="819"/>
      <c r="AM32" s="819"/>
      <c r="AN32" s="819"/>
      <c r="AO32" s="819"/>
      <c r="AP32" s="819">
        <v>6368</v>
      </c>
      <c r="AQ32" s="819"/>
      <c r="AR32" s="819"/>
      <c r="AS32" s="819"/>
      <c r="AT32" s="819"/>
      <c r="AU32" s="819">
        <v>5356</v>
      </c>
      <c r="AV32" s="819"/>
      <c r="AW32" s="819"/>
      <c r="AX32" s="819"/>
      <c r="AY32" s="819"/>
      <c r="AZ32" s="820" t="s">
        <v>538</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2917</v>
      </c>
      <c r="R33" s="747"/>
      <c r="S33" s="747"/>
      <c r="T33" s="747"/>
      <c r="U33" s="747"/>
      <c r="V33" s="747">
        <v>2886</v>
      </c>
      <c r="W33" s="747"/>
      <c r="X33" s="747"/>
      <c r="Y33" s="747"/>
      <c r="Z33" s="747"/>
      <c r="AA33" s="747">
        <v>31</v>
      </c>
      <c r="AB33" s="747"/>
      <c r="AC33" s="747"/>
      <c r="AD33" s="747"/>
      <c r="AE33" s="748"/>
      <c r="AF33" s="749">
        <v>414</v>
      </c>
      <c r="AG33" s="750"/>
      <c r="AH33" s="750"/>
      <c r="AI33" s="750"/>
      <c r="AJ33" s="751"/>
      <c r="AK33" s="818">
        <v>1273</v>
      </c>
      <c r="AL33" s="819"/>
      <c r="AM33" s="819"/>
      <c r="AN33" s="819"/>
      <c r="AO33" s="819"/>
      <c r="AP33" s="819">
        <v>18136</v>
      </c>
      <c r="AQ33" s="819"/>
      <c r="AR33" s="819"/>
      <c r="AS33" s="819"/>
      <c r="AT33" s="819"/>
      <c r="AU33" s="819">
        <v>17483</v>
      </c>
      <c r="AV33" s="819"/>
      <c r="AW33" s="819"/>
      <c r="AX33" s="819"/>
      <c r="AY33" s="819"/>
      <c r="AZ33" s="820" t="s">
        <v>538</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2289</v>
      </c>
      <c r="AG63" s="830"/>
      <c r="AH63" s="830"/>
      <c r="AI63" s="830"/>
      <c r="AJ63" s="831"/>
      <c r="AK63" s="832"/>
      <c r="AL63" s="827"/>
      <c r="AM63" s="827"/>
      <c r="AN63" s="827"/>
      <c r="AO63" s="827"/>
      <c r="AP63" s="830">
        <v>27498</v>
      </c>
      <c r="AQ63" s="830"/>
      <c r="AR63" s="830"/>
      <c r="AS63" s="830"/>
      <c r="AT63" s="830"/>
      <c r="AU63" s="830">
        <v>22845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160</v>
      </c>
      <c r="R68" s="854"/>
      <c r="S68" s="854"/>
      <c r="T68" s="854"/>
      <c r="U68" s="854"/>
      <c r="V68" s="854">
        <v>157</v>
      </c>
      <c r="W68" s="854"/>
      <c r="X68" s="854"/>
      <c r="Y68" s="854"/>
      <c r="Z68" s="854"/>
      <c r="AA68" s="854">
        <v>3</v>
      </c>
      <c r="AB68" s="854"/>
      <c r="AC68" s="854"/>
      <c r="AD68" s="854"/>
      <c r="AE68" s="854"/>
      <c r="AF68" s="854">
        <v>3</v>
      </c>
      <c r="AG68" s="854"/>
      <c r="AH68" s="854"/>
      <c r="AI68" s="854"/>
      <c r="AJ68" s="854"/>
      <c r="AK68" s="854" t="s">
        <v>552</v>
      </c>
      <c r="AL68" s="854"/>
      <c r="AM68" s="854"/>
      <c r="AN68" s="854"/>
      <c r="AO68" s="854"/>
      <c r="AP68" s="854">
        <v>134</v>
      </c>
      <c r="AQ68" s="854"/>
      <c r="AR68" s="854"/>
      <c r="AS68" s="854"/>
      <c r="AT68" s="854"/>
      <c r="AU68" s="854">
        <v>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1202</v>
      </c>
      <c r="R69" s="819"/>
      <c r="S69" s="819"/>
      <c r="T69" s="819"/>
      <c r="U69" s="819"/>
      <c r="V69" s="819">
        <v>863</v>
      </c>
      <c r="W69" s="819"/>
      <c r="X69" s="819"/>
      <c r="Y69" s="819"/>
      <c r="Z69" s="819"/>
      <c r="AA69" s="819">
        <v>339</v>
      </c>
      <c r="AB69" s="819"/>
      <c r="AC69" s="819"/>
      <c r="AD69" s="819"/>
      <c r="AE69" s="819"/>
      <c r="AF69" s="819">
        <v>236</v>
      </c>
      <c r="AG69" s="819"/>
      <c r="AH69" s="819"/>
      <c r="AI69" s="819"/>
      <c r="AJ69" s="819"/>
      <c r="AK69" s="819" t="s">
        <v>552</v>
      </c>
      <c r="AL69" s="819"/>
      <c r="AM69" s="819"/>
      <c r="AN69" s="819"/>
      <c r="AO69" s="819"/>
      <c r="AP69" s="819">
        <v>18202</v>
      </c>
      <c r="AQ69" s="819"/>
      <c r="AR69" s="819"/>
      <c r="AS69" s="819"/>
      <c r="AT69" s="819"/>
      <c r="AU69" s="819">
        <v>251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214</v>
      </c>
      <c r="R70" s="819"/>
      <c r="S70" s="819"/>
      <c r="T70" s="819"/>
      <c r="U70" s="819"/>
      <c r="V70" s="819">
        <v>189</v>
      </c>
      <c r="W70" s="819"/>
      <c r="X70" s="819"/>
      <c r="Y70" s="819"/>
      <c r="Z70" s="819"/>
      <c r="AA70" s="819">
        <v>25</v>
      </c>
      <c r="AB70" s="819"/>
      <c r="AC70" s="819"/>
      <c r="AD70" s="819"/>
      <c r="AE70" s="819"/>
      <c r="AF70" s="819">
        <v>25</v>
      </c>
      <c r="AG70" s="819"/>
      <c r="AH70" s="819"/>
      <c r="AI70" s="819"/>
      <c r="AJ70" s="819"/>
      <c r="AK70" s="819" t="s">
        <v>552</v>
      </c>
      <c r="AL70" s="819"/>
      <c r="AM70" s="819"/>
      <c r="AN70" s="819"/>
      <c r="AO70" s="819"/>
      <c r="AP70" s="819">
        <v>6</v>
      </c>
      <c r="AQ70" s="819"/>
      <c r="AR70" s="819"/>
      <c r="AS70" s="819"/>
      <c r="AT70" s="819"/>
      <c r="AU70" s="819" t="s">
        <v>552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7" t="s">
        <v>543</v>
      </c>
      <c r="C71" s="868"/>
      <c r="D71" s="868"/>
      <c r="E71" s="868"/>
      <c r="F71" s="868"/>
      <c r="G71" s="868"/>
      <c r="H71" s="868"/>
      <c r="I71" s="868"/>
      <c r="J71" s="868"/>
      <c r="K71" s="868"/>
      <c r="L71" s="868"/>
      <c r="M71" s="868"/>
      <c r="N71" s="868"/>
      <c r="O71" s="868"/>
      <c r="P71" s="869"/>
      <c r="Q71" s="864">
        <v>387</v>
      </c>
      <c r="R71" s="819"/>
      <c r="S71" s="819"/>
      <c r="T71" s="819"/>
      <c r="U71" s="819"/>
      <c r="V71" s="819">
        <v>328</v>
      </c>
      <c r="W71" s="819"/>
      <c r="X71" s="819"/>
      <c r="Y71" s="819"/>
      <c r="Z71" s="819"/>
      <c r="AA71" s="819">
        <v>58</v>
      </c>
      <c r="AB71" s="819"/>
      <c r="AC71" s="819"/>
      <c r="AD71" s="819"/>
      <c r="AE71" s="819"/>
      <c r="AF71" s="819">
        <v>58</v>
      </c>
      <c r="AG71" s="819"/>
      <c r="AH71" s="819"/>
      <c r="AI71" s="819"/>
      <c r="AJ71" s="819"/>
      <c r="AK71" s="819">
        <v>85</v>
      </c>
      <c r="AL71" s="819"/>
      <c r="AM71" s="819"/>
      <c r="AN71" s="819"/>
      <c r="AO71" s="819"/>
      <c r="AP71" s="819" t="s">
        <v>552</v>
      </c>
      <c r="AQ71" s="819"/>
      <c r="AR71" s="819"/>
      <c r="AS71" s="819"/>
      <c r="AT71" s="819"/>
      <c r="AU71" s="819" t="s">
        <v>552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7" t="s">
        <v>544</v>
      </c>
      <c r="C72" s="868"/>
      <c r="D72" s="868"/>
      <c r="E72" s="868"/>
      <c r="F72" s="868"/>
      <c r="G72" s="868"/>
      <c r="H72" s="868"/>
      <c r="I72" s="868"/>
      <c r="J72" s="868"/>
      <c r="K72" s="868"/>
      <c r="L72" s="868"/>
      <c r="M72" s="868"/>
      <c r="N72" s="868"/>
      <c r="O72" s="868"/>
      <c r="P72" s="869"/>
      <c r="Q72" s="864">
        <v>6012</v>
      </c>
      <c r="R72" s="819"/>
      <c r="S72" s="819"/>
      <c r="T72" s="819"/>
      <c r="U72" s="819"/>
      <c r="V72" s="819">
        <v>5999</v>
      </c>
      <c r="W72" s="819"/>
      <c r="X72" s="819"/>
      <c r="Y72" s="819"/>
      <c r="Z72" s="819"/>
      <c r="AA72" s="819">
        <v>13</v>
      </c>
      <c r="AB72" s="819"/>
      <c r="AC72" s="819"/>
      <c r="AD72" s="819"/>
      <c r="AE72" s="819"/>
      <c r="AF72" s="819">
        <v>13</v>
      </c>
      <c r="AG72" s="819"/>
      <c r="AH72" s="819"/>
      <c r="AI72" s="819"/>
      <c r="AJ72" s="819"/>
      <c r="AK72" s="819">
        <v>38</v>
      </c>
      <c r="AL72" s="819"/>
      <c r="AM72" s="819"/>
      <c r="AN72" s="819"/>
      <c r="AO72" s="819"/>
      <c r="AP72" s="819" t="s">
        <v>552</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7" t="s">
        <v>545</v>
      </c>
      <c r="C73" s="868"/>
      <c r="D73" s="868"/>
      <c r="E73" s="868"/>
      <c r="F73" s="868"/>
      <c r="G73" s="868"/>
      <c r="H73" s="868"/>
      <c r="I73" s="868"/>
      <c r="J73" s="868"/>
      <c r="K73" s="868"/>
      <c r="L73" s="868"/>
      <c r="M73" s="868"/>
      <c r="N73" s="868"/>
      <c r="O73" s="868"/>
      <c r="P73" s="869"/>
      <c r="Q73" s="864">
        <v>1691</v>
      </c>
      <c r="R73" s="819"/>
      <c r="S73" s="819"/>
      <c r="T73" s="819"/>
      <c r="U73" s="819"/>
      <c r="V73" s="819">
        <v>1663</v>
      </c>
      <c r="W73" s="819"/>
      <c r="X73" s="819"/>
      <c r="Y73" s="819"/>
      <c r="Z73" s="819"/>
      <c r="AA73" s="819">
        <v>28</v>
      </c>
      <c r="AB73" s="819"/>
      <c r="AC73" s="819"/>
      <c r="AD73" s="819"/>
      <c r="AE73" s="819"/>
      <c r="AF73" s="819">
        <v>28</v>
      </c>
      <c r="AG73" s="819"/>
      <c r="AH73" s="819"/>
      <c r="AI73" s="819"/>
      <c r="AJ73" s="819"/>
      <c r="AK73" s="819" t="s">
        <v>552</v>
      </c>
      <c r="AL73" s="819"/>
      <c r="AM73" s="819"/>
      <c r="AN73" s="819"/>
      <c r="AO73" s="819"/>
      <c r="AP73" s="819" t="s">
        <v>552</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7" t="s">
        <v>546</v>
      </c>
      <c r="C74" s="868"/>
      <c r="D74" s="868"/>
      <c r="E74" s="868"/>
      <c r="F74" s="868"/>
      <c r="G74" s="868"/>
      <c r="H74" s="868"/>
      <c r="I74" s="868"/>
      <c r="J74" s="868"/>
      <c r="K74" s="868"/>
      <c r="L74" s="868"/>
      <c r="M74" s="868"/>
      <c r="N74" s="868"/>
      <c r="O74" s="868"/>
      <c r="P74" s="869"/>
      <c r="Q74" s="864">
        <v>12</v>
      </c>
      <c r="R74" s="819"/>
      <c r="S74" s="819"/>
      <c r="T74" s="819"/>
      <c r="U74" s="819"/>
      <c r="V74" s="819">
        <v>12</v>
      </c>
      <c r="W74" s="819"/>
      <c r="X74" s="819"/>
      <c r="Y74" s="819"/>
      <c r="Z74" s="819"/>
      <c r="AA74" s="819">
        <v>1</v>
      </c>
      <c r="AB74" s="819"/>
      <c r="AC74" s="819"/>
      <c r="AD74" s="819"/>
      <c r="AE74" s="819"/>
      <c r="AF74" s="819">
        <v>1</v>
      </c>
      <c r="AG74" s="819"/>
      <c r="AH74" s="819"/>
      <c r="AI74" s="819"/>
      <c r="AJ74" s="819"/>
      <c r="AK74" s="819" t="s">
        <v>552</v>
      </c>
      <c r="AL74" s="819"/>
      <c r="AM74" s="819"/>
      <c r="AN74" s="819"/>
      <c r="AO74" s="819"/>
      <c r="AP74" s="819" t="s">
        <v>552</v>
      </c>
      <c r="AQ74" s="819"/>
      <c r="AR74" s="819"/>
      <c r="AS74" s="819"/>
      <c r="AT74" s="819"/>
      <c r="AU74" s="819" t="s">
        <v>552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7" t="s">
        <v>547</v>
      </c>
      <c r="C75" s="868"/>
      <c r="D75" s="868"/>
      <c r="E75" s="868"/>
      <c r="F75" s="868"/>
      <c r="G75" s="868"/>
      <c r="H75" s="868"/>
      <c r="I75" s="868"/>
      <c r="J75" s="868"/>
      <c r="K75" s="868"/>
      <c r="L75" s="868"/>
      <c r="M75" s="868"/>
      <c r="N75" s="868"/>
      <c r="O75" s="868"/>
      <c r="P75" s="869"/>
      <c r="Q75" s="870">
        <v>11</v>
      </c>
      <c r="R75" s="871"/>
      <c r="S75" s="871"/>
      <c r="T75" s="871"/>
      <c r="U75" s="818"/>
      <c r="V75" s="872">
        <v>9</v>
      </c>
      <c r="W75" s="871"/>
      <c r="X75" s="871"/>
      <c r="Y75" s="871"/>
      <c r="Z75" s="818"/>
      <c r="AA75" s="872">
        <v>3</v>
      </c>
      <c r="AB75" s="871"/>
      <c r="AC75" s="871"/>
      <c r="AD75" s="871"/>
      <c r="AE75" s="818"/>
      <c r="AF75" s="872">
        <v>3</v>
      </c>
      <c r="AG75" s="871"/>
      <c r="AH75" s="871"/>
      <c r="AI75" s="871"/>
      <c r="AJ75" s="818"/>
      <c r="AK75" s="872" t="s">
        <v>552</v>
      </c>
      <c r="AL75" s="871"/>
      <c r="AM75" s="871"/>
      <c r="AN75" s="871"/>
      <c r="AO75" s="818"/>
      <c r="AP75" s="872" t="s">
        <v>552</v>
      </c>
      <c r="AQ75" s="871"/>
      <c r="AR75" s="871"/>
      <c r="AS75" s="871"/>
      <c r="AT75" s="818"/>
      <c r="AU75" s="872" t="s">
        <v>552</v>
      </c>
      <c r="AV75" s="871"/>
      <c r="AW75" s="871"/>
      <c r="AX75" s="871"/>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7" t="s">
        <v>548</v>
      </c>
      <c r="C76" s="868"/>
      <c r="D76" s="868"/>
      <c r="E76" s="868"/>
      <c r="F76" s="868"/>
      <c r="G76" s="868"/>
      <c r="H76" s="868"/>
      <c r="I76" s="868"/>
      <c r="J76" s="868"/>
      <c r="K76" s="868"/>
      <c r="L76" s="868"/>
      <c r="M76" s="868"/>
      <c r="N76" s="868"/>
      <c r="O76" s="868"/>
      <c r="P76" s="869"/>
      <c r="Q76" s="870">
        <v>1265</v>
      </c>
      <c r="R76" s="871"/>
      <c r="S76" s="871"/>
      <c r="T76" s="871"/>
      <c r="U76" s="818"/>
      <c r="V76" s="872">
        <v>1243</v>
      </c>
      <c r="W76" s="871"/>
      <c r="X76" s="871"/>
      <c r="Y76" s="871"/>
      <c r="Z76" s="818"/>
      <c r="AA76" s="872">
        <v>22</v>
      </c>
      <c r="AB76" s="871"/>
      <c r="AC76" s="871"/>
      <c r="AD76" s="871"/>
      <c r="AE76" s="818"/>
      <c r="AF76" s="872">
        <v>22</v>
      </c>
      <c r="AG76" s="871"/>
      <c r="AH76" s="871"/>
      <c r="AI76" s="871"/>
      <c r="AJ76" s="818"/>
      <c r="AK76" s="872">
        <v>648</v>
      </c>
      <c r="AL76" s="871"/>
      <c r="AM76" s="871"/>
      <c r="AN76" s="871"/>
      <c r="AO76" s="818"/>
      <c r="AP76" s="872" t="s">
        <v>552</v>
      </c>
      <c r="AQ76" s="871"/>
      <c r="AR76" s="871"/>
      <c r="AS76" s="871"/>
      <c r="AT76" s="818"/>
      <c r="AU76" s="872" t="s">
        <v>552</v>
      </c>
      <c r="AV76" s="871"/>
      <c r="AW76" s="871"/>
      <c r="AX76" s="871"/>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7" t="s">
        <v>549</v>
      </c>
      <c r="C77" s="868"/>
      <c r="D77" s="868"/>
      <c r="E77" s="868"/>
      <c r="F77" s="868"/>
      <c r="G77" s="868"/>
      <c r="H77" s="868"/>
      <c r="I77" s="868"/>
      <c r="J77" s="868"/>
      <c r="K77" s="868"/>
      <c r="L77" s="868"/>
      <c r="M77" s="868"/>
      <c r="N77" s="868"/>
      <c r="O77" s="868"/>
      <c r="P77" s="869"/>
      <c r="Q77" s="870">
        <v>1263</v>
      </c>
      <c r="R77" s="871"/>
      <c r="S77" s="871"/>
      <c r="T77" s="871"/>
      <c r="U77" s="818"/>
      <c r="V77" s="872">
        <v>1213</v>
      </c>
      <c r="W77" s="871"/>
      <c r="X77" s="871"/>
      <c r="Y77" s="871"/>
      <c r="Z77" s="818"/>
      <c r="AA77" s="872">
        <v>51</v>
      </c>
      <c r="AB77" s="871"/>
      <c r="AC77" s="871"/>
      <c r="AD77" s="871"/>
      <c r="AE77" s="818"/>
      <c r="AF77" s="872">
        <v>51</v>
      </c>
      <c r="AG77" s="871"/>
      <c r="AH77" s="871"/>
      <c r="AI77" s="871"/>
      <c r="AJ77" s="818"/>
      <c r="AK77" s="872">
        <v>5</v>
      </c>
      <c r="AL77" s="871"/>
      <c r="AM77" s="871"/>
      <c r="AN77" s="871"/>
      <c r="AO77" s="818"/>
      <c r="AP77" s="872" t="s">
        <v>552</v>
      </c>
      <c r="AQ77" s="871"/>
      <c r="AR77" s="871"/>
      <c r="AS77" s="871"/>
      <c r="AT77" s="818"/>
      <c r="AU77" s="872" t="s">
        <v>552</v>
      </c>
      <c r="AV77" s="871"/>
      <c r="AW77" s="871"/>
      <c r="AX77" s="871"/>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7" t="s">
        <v>550</v>
      </c>
      <c r="C78" s="868"/>
      <c r="D78" s="868"/>
      <c r="E78" s="868"/>
      <c r="F78" s="868"/>
      <c r="G78" s="868"/>
      <c r="H78" s="868"/>
      <c r="I78" s="868"/>
      <c r="J78" s="868"/>
      <c r="K78" s="868"/>
      <c r="L78" s="868"/>
      <c r="M78" s="868"/>
      <c r="N78" s="868"/>
      <c r="O78" s="868"/>
      <c r="P78" s="869"/>
      <c r="Q78" s="864">
        <v>266312</v>
      </c>
      <c r="R78" s="819"/>
      <c r="S78" s="819"/>
      <c r="T78" s="819"/>
      <c r="U78" s="819"/>
      <c r="V78" s="819">
        <v>260614</v>
      </c>
      <c r="W78" s="819"/>
      <c r="X78" s="819"/>
      <c r="Y78" s="819"/>
      <c r="Z78" s="819"/>
      <c r="AA78" s="819">
        <v>5698</v>
      </c>
      <c r="AB78" s="819"/>
      <c r="AC78" s="819"/>
      <c r="AD78" s="819"/>
      <c r="AE78" s="819"/>
      <c r="AF78" s="819">
        <v>5698</v>
      </c>
      <c r="AG78" s="819"/>
      <c r="AH78" s="819"/>
      <c r="AI78" s="819"/>
      <c r="AJ78" s="819"/>
      <c r="AK78" s="819">
        <v>1862</v>
      </c>
      <c r="AL78" s="819"/>
      <c r="AM78" s="819"/>
      <c r="AN78" s="819"/>
      <c r="AO78" s="819"/>
      <c r="AP78" s="819" t="s">
        <v>552</v>
      </c>
      <c r="AQ78" s="819"/>
      <c r="AR78" s="819"/>
      <c r="AS78" s="819"/>
      <c r="AT78" s="819"/>
      <c r="AU78" s="819" t="s">
        <v>552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551</v>
      </c>
      <c r="C79" s="862"/>
      <c r="D79" s="862"/>
      <c r="E79" s="862"/>
      <c r="F79" s="862"/>
      <c r="G79" s="862"/>
      <c r="H79" s="862"/>
      <c r="I79" s="862"/>
      <c r="J79" s="862"/>
      <c r="K79" s="862"/>
      <c r="L79" s="862"/>
      <c r="M79" s="862"/>
      <c r="N79" s="862"/>
      <c r="O79" s="862"/>
      <c r="P79" s="863"/>
      <c r="Q79" s="864">
        <v>497</v>
      </c>
      <c r="R79" s="819"/>
      <c r="S79" s="819"/>
      <c r="T79" s="819"/>
      <c r="U79" s="819"/>
      <c r="V79" s="819">
        <v>474</v>
      </c>
      <c r="W79" s="819"/>
      <c r="X79" s="819"/>
      <c r="Y79" s="819"/>
      <c r="Z79" s="819"/>
      <c r="AA79" s="819">
        <v>23</v>
      </c>
      <c r="AB79" s="819"/>
      <c r="AC79" s="819"/>
      <c r="AD79" s="819"/>
      <c r="AE79" s="819"/>
      <c r="AF79" s="819">
        <v>23</v>
      </c>
      <c r="AG79" s="819"/>
      <c r="AH79" s="819"/>
      <c r="AI79" s="819"/>
      <c r="AJ79" s="819"/>
      <c r="AK79" s="819" t="s">
        <v>552</v>
      </c>
      <c r="AL79" s="819"/>
      <c r="AM79" s="819"/>
      <c r="AN79" s="819"/>
      <c r="AO79" s="819"/>
      <c r="AP79" s="819" t="s">
        <v>552</v>
      </c>
      <c r="AQ79" s="819"/>
      <c r="AR79" s="819"/>
      <c r="AS79" s="819"/>
      <c r="AT79" s="819"/>
      <c r="AU79" s="819" t="s">
        <v>552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6161</v>
      </c>
      <c r="AG88" s="830"/>
      <c r="AH88" s="830"/>
      <c r="AI88" s="830"/>
      <c r="AJ88" s="830"/>
      <c r="AK88" s="827"/>
      <c r="AL88" s="827"/>
      <c r="AM88" s="827"/>
      <c r="AN88" s="827"/>
      <c r="AO88" s="827"/>
      <c r="AP88" s="830">
        <v>18342</v>
      </c>
      <c r="AQ88" s="830"/>
      <c r="AR88" s="830"/>
      <c r="AS88" s="830"/>
      <c r="AT88" s="830"/>
      <c r="AU88" s="830">
        <v>339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91</v>
      </c>
      <c r="CS102" s="838"/>
      <c r="CT102" s="838"/>
      <c r="CU102" s="838"/>
      <c r="CV102" s="884"/>
      <c r="CW102" s="883">
        <v>131</v>
      </c>
      <c r="CX102" s="838"/>
      <c r="CY102" s="838"/>
      <c r="CZ102" s="838"/>
      <c r="DA102" s="884"/>
      <c r="DB102" s="883">
        <v>0</v>
      </c>
      <c r="DC102" s="838"/>
      <c r="DD102" s="838"/>
      <c r="DE102" s="838"/>
      <c r="DF102" s="884"/>
      <c r="DG102" s="883">
        <v>0</v>
      </c>
      <c r="DH102" s="838"/>
      <c r="DI102" s="838"/>
      <c r="DJ102" s="838"/>
      <c r="DK102" s="884"/>
      <c r="DL102" s="883">
        <v>57</v>
      </c>
      <c r="DM102" s="838"/>
      <c r="DN102" s="838"/>
      <c r="DO102" s="838"/>
      <c r="DP102" s="884"/>
      <c r="DQ102" s="883">
        <v>52</v>
      </c>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401</v>
      </c>
      <c r="AB109" s="886"/>
      <c r="AC109" s="886"/>
      <c r="AD109" s="886"/>
      <c r="AE109" s="887"/>
      <c r="AF109" s="885" t="s">
        <v>286</v>
      </c>
      <c r="AG109" s="886"/>
      <c r="AH109" s="886"/>
      <c r="AI109" s="886"/>
      <c r="AJ109" s="887"/>
      <c r="AK109" s="885" t="s">
        <v>285</v>
      </c>
      <c r="AL109" s="886"/>
      <c r="AM109" s="886"/>
      <c r="AN109" s="886"/>
      <c r="AO109" s="887"/>
      <c r="AP109" s="885" t="s">
        <v>402</v>
      </c>
      <c r="AQ109" s="886"/>
      <c r="AR109" s="886"/>
      <c r="AS109" s="886"/>
      <c r="AT109" s="888"/>
      <c r="AU109" s="907"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401</v>
      </c>
      <c r="BR109" s="886"/>
      <c r="BS109" s="886"/>
      <c r="BT109" s="886"/>
      <c r="BU109" s="887"/>
      <c r="BV109" s="885" t="s">
        <v>286</v>
      </c>
      <c r="BW109" s="886"/>
      <c r="BX109" s="886"/>
      <c r="BY109" s="886"/>
      <c r="BZ109" s="887"/>
      <c r="CA109" s="885" t="s">
        <v>285</v>
      </c>
      <c r="CB109" s="886"/>
      <c r="CC109" s="886"/>
      <c r="CD109" s="886"/>
      <c r="CE109" s="887"/>
      <c r="CF109" s="908" t="s">
        <v>402</v>
      </c>
      <c r="CG109" s="908"/>
      <c r="CH109" s="908"/>
      <c r="CI109" s="908"/>
      <c r="CJ109" s="908"/>
      <c r="CK109" s="885"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401</v>
      </c>
      <c r="DH109" s="886"/>
      <c r="DI109" s="886"/>
      <c r="DJ109" s="886"/>
      <c r="DK109" s="887"/>
      <c r="DL109" s="885" t="s">
        <v>286</v>
      </c>
      <c r="DM109" s="886"/>
      <c r="DN109" s="886"/>
      <c r="DO109" s="886"/>
      <c r="DP109" s="887"/>
      <c r="DQ109" s="885" t="s">
        <v>285</v>
      </c>
      <c r="DR109" s="886"/>
      <c r="DS109" s="886"/>
      <c r="DT109" s="886"/>
      <c r="DU109" s="887"/>
      <c r="DV109" s="885" t="s">
        <v>402</v>
      </c>
      <c r="DW109" s="886"/>
      <c r="DX109" s="886"/>
      <c r="DY109" s="886"/>
      <c r="DZ109" s="888"/>
    </row>
    <row r="110" spans="1:131" s="197" customFormat="1" ht="26.25" customHeight="1" x14ac:dyDescent="0.15">
      <c r="A110" s="889" t="s">
        <v>404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5439438</v>
      </c>
      <c r="AB110" s="893"/>
      <c r="AC110" s="893"/>
      <c r="AD110" s="893"/>
      <c r="AE110" s="894"/>
      <c r="AF110" s="895">
        <v>5809416</v>
      </c>
      <c r="AG110" s="893"/>
      <c r="AH110" s="893"/>
      <c r="AI110" s="893"/>
      <c r="AJ110" s="894"/>
      <c r="AK110" s="895">
        <v>6358301</v>
      </c>
      <c r="AL110" s="893"/>
      <c r="AM110" s="893"/>
      <c r="AN110" s="893"/>
      <c r="AO110" s="894"/>
      <c r="AP110" s="896">
        <v>30.2</v>
      </c>
      <c r="AQ110" s="897"/>
      <c r="AR110" s="897"/>
      <c r="AS110" s="897"/>
      <c r="AT110" s="898"/>
      <c r="AU110" s="899" t="s">
        <v>60</v>
      </c>
      <c r="AV110" s="900"/>
      <c r="AW110" s="900"/>
      <c r="AX110" s="900"/>
      <c r="AY110" s="901"/>
      <c r="AZ110" s="943" t="s">
        <v>405</v>
      </c>
      <c r="BA110" s="890"/>
      <c r="BB110" s="890"/>
      <c r="BC110" s="890"/>
      <c r="BD110" s="890"/>
      <c r="BE110" s="890"/>
      <c r="BF110" s="890"/>
      <c r="BG110" s="890"/>
      <c r="BH110" s="890"/>
      <c r="BI110" s="890"/>
      <c r="BJ110" s="890"/>
      <c r="BK110" s="890"/>
      <c r="BL110" s="890"/>
      <c r="BM110" s="890"/>
      <c r="BN110" s="890"/>
      <c r="BO110" s="890"/>
      <c r="BP110" s="891"/>
      <c r="BQ110" s="929">
        <v>69350906</v>
      </c>
      <c r="BR110" s="930"/>
      <c r="BS110" s="930"/>
      <c r="BT110" s="930"/>
      <c r="BU110" s="930"/>
      <c r="BV110" s="930">
        <v>70810815</v>
      </c>
      <c r="BW110" s="930"/>
      <c r="BX110" s="930"/>
      <c r="BY110" s="930"/>
      <c r="BZ110" s="930"/>
      <c r="CA110" s="930">
        <v>72271668</v>
      </c>
      <c r="CB110" s="930"/>
      <c r="CC110" s="930"/>
      <c r="CD110" s="930"/>
      <c r="CE110" s="930"/>
      <c r="CF110" s="944">
        <v>343.6</v>
      </c>
      <c r="CG110" s="945"/>
      <c r="CH110" s="945"/>
      <c r="CI110" s="945"/>
      <c r="CJ110" s="945"/>
      <c r="CK110" s="946" t="s">
        <v>406</v>
      </c>
      <c r="CL110" s="947"/>
      <c r="CM110" s="926" t="s">
        <v>407</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x14ac:dyDescent="0.15">
      <c r="A111" s="933" t="s">
        <v>408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409</v>
      </c>
      <c r="BA111" s="953"/>
      <c r="BB111" s="953"/>
      <c r="BC111" s="953"/>
      <c r="BD111" s="953"/>
      <c r="BE111" s="953"/>
      <c r="BF111" s="953"/>
      <c r="BG111" s="953"/>
      <c r="BH111" s="953"/>
      <c r="BI111" s="953"/>
      <c r="BJ111" s="953"/>
      <c r="BK111" s="953"/>
      <c r="BL111" s="953"/>
      <c r="BM111" s="953"/>
      <c r="BN111" s="953"/>
      <c r="BO111" s="953"/>
      <c r="BP111" s="954"/>
      <c r="BQ111" s="922">
        <v>784442</v>
      </c>
      <c r="BR111" s="923"/>
      <c r="BS111" s="923"/>
      <c r="BT111" s="923"/>
      <c r="BU111" s="923"/>
      <c r="BV111" s="923">
        <v>643161</v>
      </c>
      <c r="BW111" s="923"/>
      <c r="BX111" s="923"/>
      <c r="BY111" s="923"/>
      <c r="BZ111" s="923"/>
      <c r="CA111" s="923">
        <v>643186</v>
      </c>
      <c r="CB111" s="923"/>
      <c r="CC111" s="923"/>
      <c r="CD111" s="923"/>
      <c r="CE111" s="923"/>
      <c r="CF111" s="917">
        <v>3.1</v>
      </c>
      <c r="CG111" s="918"/>
      <c r="CH111" s="918"/>
      <c r="CI111" s="918"/>
      <c r="CJ111" s="918"/>
      <c r="CK111" s="948"/>
      <c r="CL111" s="949"/>
      <c r="CM111" s="919" t="s">
        <v>410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x14ac:dyDescent="0.15">
      <c r="A112" s="955" t="s">
        <v>411</v>
      </c>
      <c r="B112" s="956"/>
      <c r="C112" s="953" t="s">
        <v>412</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133333</v>
      </c>
      <c r="AB112" s="962"/>
      <c r="AC112" s="962"/>
      <c r="AD112" s="962"/>
      <c r="AE112" s="963"/>
      <c r="AF112" s="964">
        <v>133333</v>
      </c>
      <c r="AG112" s="962"/>
      <c r="AH112" s="962"/>
      <c r="AI112" s="962"/>
      <c r="AJ112" s="963"/>
      <c r="AK112" s="964">
        <v>133333</v>
      </c>
      <c r="AL112" s="962"/>
      <c r="AM112" s="962"/>
      <c r="AN112" s="962"/>
      <c r="AO112" s="963"/>
      <c r="AP112" s="965">
        <v>0.6</v>
      </c>
      <c r="AQ112" s="966"/>
      <c r="AR112" s="966"/>
      <c r="AS112" s="966"/>
      <c r="AT112" s="967"/>
      <c r="AU112" s="902"/>
      <c r="AV112" s="903"/>
      <c r="AW112" s="903"/>
      <c r="AX112" s="903"/>
      <c r="AY112" s="904"/>
      <c r="AZ112" s="952" t="s">
        <v>413</v>
      </c>
      <c r="BA112" s="953"/>
      <c r="BB112" s="953"/>
      <c r="BC112" s="953"/>
      <c r="BD112" s="953"/>
      <c r="BE112" s="953"/>
      <c r="BF112" s="953"/>
      <c r="BG112" s="953"/>
      <c r="BH112" s="953"/>
      <c r="BI112" s="953"/>
      <c r="BJ112" s="953"/>
      <c r="BK112" s="953"/>
      <c r="BL112" s="953"/>
      <c r="BM112" s="953"/>
      <c r="BN112" s="953"/>
      <c r="BO112" s="953"/>
      <c r="BP112" s="954"/>
      <c r="BQ112" s="922">
        <v>23530790</v>
      </c>
      <c r="BR112" s="923"/>
      <c r="BS112" s="923"/>
      <c r="BT112" s="923"/>
      <c r="BU112" s="923"/>
      <c r="BV112" s="923">
        <v>23077409</v>
      </c>
      <c r="BW112" s="923"/>
      <c r="BX112" s="923"/>
      <c r="BY112" s="923"/>
      <c r="BZ112" s="923"/>
      <c r="CA112" s="923">
        <v>22844360</v>
      </c>
      <c r="CB112" s="923"/>
      <c r="CC112" s="923"/>
      <c r="CD112" s="923"/>
      <c r="CE112" s="923"/>
      <c r="CF112" s="917">
        <v>108.6</v>
      </c>
      <c r="CG112" s="918"/>
      <c r="CH112" s="918"/>
      <c r="CI112" s="918"/>
      <c r="CJ112" s="918"/>
      <c r="CK112" s="948"/>
      <c r="CL112" s="949"/>
      <c r="CM112" s="919" t="s">
        <v>414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x14ac:dyDescent="0.15">
      <c r="A113" s="957"/>
      <c r="B113" s="958"/>
      <c r="C113" s="953" t="s">
        <v>415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1386068</v>
      </c>
      <c r="AB113" s="937"/>
      <c r="AC113" s="937"/>
      <c r="AD113" s="937"/>
      <c r="AE113" s="938"/>
      <c r="AF113" s="939">
        <v>1420741</v>
      </c>
      <c r="AG113" s="937"/>
      <c r="AH113" s="937"/>
      <c r="AI113" s="937"/>
      <c r="AJ113" s="938"/>
      <c r="AK113" s="939">
        <v>1477977</v>
      </c>
      <c r="AL113" s="937"/>
      <c r="AM113" s="937"/>
      <c r="AN113" s="937"/>
      <c r="AO113" s="938"/>
      <c r="AP113" s="940">
        <v>7</v>
      </c>
      <c r="AQ113" s="941"/>
      <c r="AR113" s="941"/>
      <c r="AS113" s="941"/>
      <c r="AT113" s="942"/>
      <c r="AU113" s="902"/>
      <c r="AV113" s="903"/>
      <c r="AW113" s="903"/>
      <c r="AX113" s="903"/>
      <c r="AY113" s="904"/>
      <c r="AZ113" s="952" t="s">
        <v>416</v>
      </c>
      <c r="BA113" s="953"/>
      <c r="BB113" s="953"/>
      <c r="BC113" s="953"/>
      <c r="BD113" s="953"/>
      <c r="BE113" s="953"/>
      <c r="BF113" s="953"/>
      <c r="BG113" s="953"/>
      <c r="BH113" s="953"/>
      <c r="BI113" s="953"/>
      <c r="BJ113" s="953"/>
      <c r="BK113" s="953"/>
      <c r="BL113" s="953"/>
      <c r="BM113" s="953"/>
      <c r="BN113" s="953"/>
      <c r="BO113" s="953"/>
      <c r="BP113" s="954"/>
      <c r="BQ113" s="922">
        <v>569718</v>
      </c>
      <c r="BR113" s="923"/>
      <c r="BS113" s="923"/>
      <c r="BT113" s="923"/>
      <c r="BU113" s="923"/>
      <c r="BV113" s="923">
        <v>424490</v>
      </c>
      <c r="BW113" s="923"/>
      <c r="BX113" s="923"/>
      <c r="BY113" s="923"/>
      <c r="BZ113" s="923"/>
      <c r="CA113" s="923">
        <v>338355</v>
      </c>
      <c r="CB113" s="923"/>
      <c r="CC113" s="923"/>
      <c r="CD113" s="923"/>
      <c r="CE113" s="923"/>
      <c r="CF113" s="917">
        <v>1.6</v>
      </c>
      <c r="CG113" s="918"/>
      <c r="CH113" s="918"/>
      <c r="CI113" s="918"/>
      <c r="CJ113" s="918"/>
      <c r="CK113" s="948"/>
      <c r="CL113" s="949"/>
      <c r="CM113" s="919" t="s">
        <v>417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x14ac:dyDescent="0.15">
      <c r="A114" s="957"/>
      <c r="B114" s="958"/>
      <c r="C114" s="953" t="s">
        <v>418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83114</v>
      </c>
      <c r="AB114" s="962"/>
      <c r="AC114" s="962"/>
      <c r="AD114" s="962"/>
      <c r="AE114" s="963"/>
      <c r="AF114" s="964">
        <v>73651</v>
      </c>
      <c r="AG114" s="962"/>
      <c r="AH114" s="962"/>
      <c r="AI114" s="962"/>
      <c r="AJ114" s="963"/>
      <c r="AK114" s="964">
        <v>63414</v>
      </c>
      <c r="AL114" s="962"/>
      <c r="AM114" s="962"/>
      <c r="AN114" s="962"/>
      <c r="AO114" s="963"/>
      <c r="AP114" s="965">
        <v>0.3</v>
      </c>
      <c r="AQ114" s="966"/>
      <c r="AR114" s="966"/>
      <c r="AS114" s="966"/>
      <c r="AT114" s="967"/>
      <c r="AU114" s="902"/>
      <c r="AV114" s="903"/>
      <c r="AW114" s="903"/>
      <c r="AX114" s="903"/>
      <c r="AY114" s="904"/>
      <c r="AZ114" s="952" t="s">
        <v>419</v>
      </c>
      <c r="BA114" s="953"/>
      <c r="BB114" s="953"/>
      <c r="BC114" s="953"/>
      <c r="BD114" s="953"/>
      <c r="BE114" s="953"/>
      <c r="BF114" s="953"/>
      <c r="BG114" s="953"/>
      <c r="BH114" s="953"/>
      <c r="BI114" s="953"/>
      <c r="BJ114" s="953"/>
      <c r="BK114" s="953"/>
      <c r="BL114" s="953"/>
      <c r="BM114" s="953"/>
      <c r="BN114" s="953"/>
      <c r="BO114" s="953"/>
      <c r="BP114" s="954"/>
      <c r="BQ114" s="922">
        <v>7508815</v>
      </c>
      <c r="BR114" s="923"/>
      <c r="BS114" s="923"/>
      <c r="BT114" s="923"/>
      <c r="BU114" s="923"/>
      <c r="BV114" s="923">
        <v>6956270</v>
      </c>
      <c r="BW114" s="923"/>
      <c r="BX114" s="923"/>
      <c r="BY114" s="923"/>
      <c r="BZ114" s="923"/>
      <c r="CA114" s="923">
        <v>7446342</v>
      </c>
      <c r="CB114" s="923"/>
      <c r="CC114" s="923"/>
      <c r="CD114" s="923"/>
      <c r="CE114" s="923"/>
      <c r="CF114" s="917">
        <v>35.4</v>
      </c>
      <c r="CG114" s="918"/>
      <c r="CH114" s="918"/>
      <c r="CI114" s="918"/>
      <c r="CJ114" s="918"/>
      <c r="CK114" s="948"/>
      <c r="CL114" s="949"/>
      <c r="CM114" s="919" t="s">
        <v>420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x14ac:dyDescent="0.15">
      <c r="A115" s="957"/>
      <c r="B115" s="958"/>
      <c r="C115" s="953" t="s">
        <v>421</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209142</v>
      </c>
      <c r="AB115" s="937"/>
      <c r="AC115" s="937"/>
      <c r="AD115" s="937"/>
      <c r="AE115" s="938"/>
      <c r="AF115" s="939">
        <v>170863</v>
      </c>
      <c r="AG115" s="937"/>
      <c r="AH115" s="937"/>
      <c r="AI115" s="937"/>
      <c r="AJ115" s="938"/>
      <c r="AK115" s="939">
        <v>144906</v>
      </c>
      <c r="AL115" s="937"/>
      <c r="AM115" s="937"/>
      <c r="AN115" s="937"/>
      <c r="AO115" s="938"/>
      <c r="AP115" s="940">
        <v>0.7</v>
      </c>
      <c r="AQ115" s="941"/>
      <c r="AR115" s="941"/>
      <c r="AS115" s="941"/>
      <c r="AT115" s="942"/>
      <c r="AU115" s="902"/>
      <c r="AV115" s="903"/>
      <c r="AW115" s="903"/>
      <c r="AX115" s="903"/>
      <c r="AY115" s="904"/>
      <c r="AZ115" s="952" t="s">
        <v>422</v>
      </c>
      <c r="BA115" s="953"/>
      <c r="BB115" s="953"/>
      <c r="BC115" s="953"/>
      <c r="BD115" s="953"/>
      <c r="BE115" s="953"/>
      <c r="BF115" s="953"/>
      <c r="BG115" s="953"/>
      <c r="BH115" s="953"/>
      <c r="BI115" s="953"/>
      <c r="BJ115" s="953"/>
      <c r="BK115" s="953"/>
      <c r="BL115" s="953"/>
      <c r="BM115" s="953"/>
      <c r="BN115" s="953"/>
      <c r="BO115" s="953"/>
      <c r="BP115" s="954"/>
      <c r="BQ115" s="922">
        <v>237192</v>
      </c>
      <c r="BR115" s="923"/>
      <c r="BS115" s="923"/>
      <c r="BT115" s="923"/>
      <c r="BU115" s="923"/>
      <c r="BV115" s="923">
        <v>297710</v>
      </c>
      <c r="BW115" s="923"/>
      <c r="BX115" s="923"/>
      <c r="BY115" s="923"/>
      <c r="BZ115" s="923"/>
      <c r="CA115" s="923">
        <v>129814</v>
      </c>
      <c r="CB115" s="923"/>
      <c r="CC115" s="923"/>
      <c r="CD115" s="923"/>
      <c r="CE115" s="923"/>
      <c r="CF115" s="917">
        <v>0.6</v>
      </c>
      <c r="CG115" s="918"/>
      <c r="CH115" s="918"/>
      <c r="CI115" s="918"/>
      <c r="CJ115" s="918"/>
      <c r="CK115" s="948"/>
      <c r="CL115" s="949"/>
      <c r="CM115" s="952" t="s">
        <v>423</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5766</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x14ac:dyDescent="0.15">
      <c r="A116" s="959"/>
      <c r="B116" s="960"/>
      <c r="C116" s="974" t="s">
        <v>424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380</v>
      </c>
      <c r="AB116" s="962"/>
      <c r="AC116" s="962"/>
      <c r="AD116" s="962"/>
      <c r="AE116" s="963"/>
      <c r="AF116" s="964">
        <v>121</v>
      </c>
      <c r="AG116" s="962"/>
      <c r="AH116" s="962"/>
      <c r="AI116" s="962"/>
      <c r="AJ116" s="963"/>
      <c r="AK116" s="964">
        <v>201</v>
      </c>
      <c r="AL116" s="962"/>
      <c r="AM116" s="962"/>
      <c r="AN116" s="962"/>
      <c r="AO116" s="963"/>
      <c r="AP116" s="965">
        <v>0</v>
      </c>
      <c r="AQ116" s="966"/>
      <c r="AR116" s="966"/>
      <c r="AS116" s="966"/>
      <c r="AT116" s="967"/>
      <c r="AU116" s="902"/>
      <c r="AV116" s="903"/>
      <c r="AW116" s="903"/>
      <c r="AX116" s="903"/>
      <c r="AY116" s="904"/>
      <c r="AZ116" s="952" t="s">
        <v>425</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418308</v>
      </c>
      <c r="DH116" s="962"/>
      <c r="DI116" s="962"/>
      <c r="DJ116" s="962"/>
      <c r="DK116" s="963"/>
      <c r="DL116" s="964">
        <v>346328</v>
      </c>
      <c r="DM116" s="962"/>
      <c r="DN116" s="962"/>
      <c r="DO116" s="962"/>
      <c r="DP116" s="963"/>
      <c r="DQ116" s="964">
        <v>394327</v>
      </c>
      <c r="DR116" s="962"/>
      <c r="DS116" s="962"/>
      <c r="DT116" s="962"/>
      <c r="DU116" s="963"/>
      <c r="DV116" s="965">
        <v>1.9</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427</v>
      </c>
      <c r="Z117" s="887"/>
      <c r="AA117" s="999">
        <v>7251475</v>
      </c>
      <c r="AB117" s="969"/>
      <c r="AC117" s="969"/>
      <c r="AD117" s="969"/>
      <c r="AE117" s="970"/>
      <c r="AF117" s="968">
        <v>7608125</v>
      </c>
      <c r="AG117" s="969"/>
      <c r="AH117" s="969"/>
      <c r="AI117" s="969"/>
      <c r="AJ117" s="970"/>
      <c r="AK117" s="968">
        <v>8178132</v>
      </c>
      <c r="AL117" s="969"/>
      <c r="AM117" s="969"/>
      <c r="AN117" s="969"/>
      <c r="AO117" s="970"/>
      <c r="AP117" s="971"/>
      <c r="AQ117" s="972"/>
      <c r="AR117" s="972"/>
      <c r="AS117" s="972"/>
      <c r="AT117" s="973"/>
      <c r="AU117" s="902"/>
      <c r="AV117" s="903"/>
      <c r="AW117" s="903"/>
      <c r="AX117" s="903"/>
      <c r="AY117" s="904"/>
      <c r="AZ117" s="998" t="s">
        <v>428</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429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x14ac:dyDescent="0.15">
      <c r="A118" s="907"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401</v>
      </c>
      <c r="AB118" s="886"/>
      <c r="AC118" s="886"/>
      <c r="AD118" s="886"/>
      <c r="AE118" s="887"/>
      <c r="AF118" s="885" t="s">
        <v>286</v>
      </c>
      <c r="AG118" s="886"/>
      <c r="AH118" s="886"/>
      <c r="AI118" s="886"/>
      <c r="AJ118" s="887"/>
      <c r="AK118" s="885" t="s">
        <v>285</v>
      </c>
      <c r="AL118" s="886"/>
      <c r="AM118" s="886"/>
      <c r="AN118" s="886"/>
      <c r="AO118" s="887"/>
      <c r="AP118" s="993" t="s">
        <v>402</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430</v>
      </c>
      <c r="BP118" s="997"/>
      <c r="BQ118" s="988">
        <v>101981863</v>
      </c>
      <c r="BR118" s="989"/>
      <c r="BS118" s="989"/>
      <c r="BT118" s="989"/>
      <c r="BU118" s="989"/>
      <c r="BV118" s="989">
        <v>102209855</v>
      </c>
      <c r="BW118" s="989"/>
      <c r="BX118" s="989"/>
      <c r="BY118" s="989"/>
      <c r="BZ118" s="989"/>
      <c r="CA118" s="989">
        <v>103673725</v>
      </c>
      <c r="CB118" s="989"/>
      <c r="CC118" s="989"/>
      <c r="CD118" s="989"/>
      <c r="CE118" s="989"/>
      <c r="CF118" s="990"/>
      <c r="CG118" s="991"/>
      <c r="CH118" s="991"/>
      <c r="CI118" s="991"/>
      <c r="CJ118" s="992"/>
      <c r="CK118" s="948"/>
      <c r="CL118" s="949"/>
      <c r="CM118" s="919" t="s">
        <v>431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x14ac:dyDescent="0.15">
      <c r="A119" s="977" t="s">
        <v>406</v>
      </c>
      <c r="B119" s="947"/>
      <c r="C119" s="926" t="s">
        <v>407</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432</v>
      </c>
      <c r="AV119" s="981"/>
      <c r="AW119" s="981"/>
      <c r="AX119" s="981"/>
      <c r="AY119" s="982"/>
      <c r="AZ119" s="943" t="s">
        <v>433</v>
      </c>
      <c r="BA119" s="890"/>
      <c r="BB119" s="890"/>
      <c r="BC119" s="890"/>
      <c r="BD119" s="890"/>
      <c r="BE119" s="890"/>
      <c r="BF119" s="890"/>
      <c r="BG119" s="890"/>
      <c r="BH119" s="890"/>
      <c r="BI119" s="890"/>
      <c r="BJ119" s="890"/>
      <c r="BK119" s="890"/>
      <c r="BL119" s="890"/>
      <c r="BM119" s="890"/>
      <c r="BN119" s="890"/>
      <c r="BO119" s="890"/>
      <c r="BP119" s="891"/>
      <c r="BQ119" s="929">
        <v>9409304</v>
      </c>
      <c r="BR119" s="930"/>
      <c r="BS119" s="930"/>
      <c r="BT119" s="930"/>
      <c r="BU119" s="930"/>
      <c r="BV119" s="930">
        <v>10906785</v>
      </c>
      <c r="BW119" s="930"/>
      <c r="BX119" s="930"/>
      <c r="BY119" s="930"/>
      <c r="BZ119" s="930"/>
      <c r="CA119" s="930">
        <v>11753764</v>
      </c>
      <c r="CB119" s="930"/>
      <c r="CC119" s="930"/>
      <c r="CD119" s="930"/>
      <c r="CE119" s="930"/>
      <c r="CF119" s="944">
        <v>55.9</v>
      </c>
      <c r="CG119" s="945"/>
      <c r="CH119" s="945"/>
      <c r="CI119" s="945"/>
      <c r="CJ119" s="945"/>
      <c r="CK119" s="950"/>
      <c r="CL119" s="951"/>
      <c r="CM119" s="1007" t="s">
        <v>434</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360368</v>
      </c>
      <c r="DH119" s="1001"/>
      <c r="DI119" s="1001"/>
      <c r="DJ119" s="1001"/>
      <c r="DK119" s="1002"/>
      <c r="DL119" s="1003">
        <v>296833</v>
      </c>
      <c r="DM119" s="1001"/>
      <c r="DN119" s="1001"/>
      <c r="DO119" s="1001"/>
      <c r="DP119" s="1002"/>
      <c r="DQ119" s="1003">
        <v>248859</v>
      </c>
      <c r="DR119" s="1001"/>
      <c r="DS119" s="1001"/>
      <c r="DT119" s="1001"/>
      <c r="DU119" s="1002"/>
      <c r="DV119" s="1004">
        <v>1.2</v>
      </c>
      <c r="DW119" s="1005"/>
      <c r="DX119" s="1005"/>
      <c r="DY119" s="1005"/>
      <c r="DZ119" s="1006"/>
    </row>
    <row r="120" spans="1:130" s="197" customFormat="1" ht="26.25" customHeight="1" x14ac:dyDescent="0.15">
      <c r="A120" s="978"/>
      <c r="B120" s="949"/>
      <c r="C120" s="919" t="s">
        <v>410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435</v>
      </c>
      <c r="BA120" s="953"/>
      <c r="BB120" s="953"/>
      <c r="BC120" s="953"/>
      <c r="BD120" s="953"/>
      <c r="BE120" s="953"/>
      <c r="BF120" s="953"/>
      <c r="BG120" s="953"/>
      <c r="BH120" s="953"/>
      <c r="BI120" s="953"/>
      <c r="BJ120" s="953"/>
      <c r="BK120" s="953"/>
      <c r="BL120" s="953"/>
      <c r="BM120" s="953"/>
      <c r="BN120" s="953"/>
      <c r="BO120" s="953"/>
      <c r="BP120" s="954"/>
      <c r="BQ120" s="922">
        <v>5088408</v>
      </c>
      <c r="BR120" s="923"/>
      <c r="BS120" s="923"/>
      <c r="BT120" s="923"/>
      <c r="BU120" s="923"/>
      <c r="BV120" s="923">
        <v>4983641</v>
      </c>
      <c r="BW120" s="923"/>
      <c r="BX120" s="923"/>
      <c r="BY120" s="923"/>
      <c r="BZ120" s="923"/>
      <c r="CA120" s="923">
        <v>5093789</v>
      </c>
      <c r="CB120" s="923"/>
      <c r="CC120" s="923"/>
      <c r="CD120" s="923"/>
      <c r="CE120" s="923"/>
      <c r="CF120" s="917">
        <v>24.2</v>
      </c>
      <c r="CG120" s="918"/>
      <c r="CH120" s="918"/>
      <c r="CI120" s="918"/>
      <c r="CJ120" s="918"/>
      <c r="CK120" s="1016" t="s">
        <v>436</v>
      </c>
      <c r="CL120" s="1017"/>
      <c r="CM120" s="1017"/>
      <c r="CN120" s="1017"/>
      <c r="CO120" s="1018"/>
      <c r="CP120" s="1024" t="s">
        <v>386</v>
      </c>
      <c r="CQ120" s="1025"/>
      <c r="CR120" s="1025"/>
      <c r="CS120" s="1025"/>
      <c r="CT120" s="1025"/>
      <c r="CU120" s="1025"/>
      <c r="CV120" s="1025"/>
      <c r="CW120" s="1025"/>
      <c r="CX120" s="1025"/>
      <c r="CY120" s="1025"/>
      <c r="CZ120" s="1025"/>
      <c r="DA120" s="1025"/>
      <c r="DB120" s="1025"/>
      <c r="DC120" s="1025"/>
      <c r="DD120" s="1025"/>
      <c r="DE120" s="1025"/>
      <c r="DF120" s="1026"/>
      <c r="DG120" s="929">
        <v>18067295</v>
      </c>
      <c r="DH120" s="930"/>
      <c r="DI120" s="930"/>
      <c r="DJ120" s="930"/>
      <c r="DK120" s="930"/>
      <c r="DL120" s="930">
        <v>17801560</v>
      </c>
      <c r="DM120" s="930"/>
      <c r="DN120" s="930"/>
      <c r="DO120" s="930"/>
      <c r="DP120" s="930"/>
      <c r="DQ120" s="930">
        <v>17482817</v>
      </c>
      <c r="DR120" s="930"/>
      <c r="DS120" s="930"/>
      <c r="DT120" s="930"/>
      <c r="DU120" s="930"/>
      <c r="DV120" s="931">
        <v>83.1</v>
      </c>
      <c r="DW120" s="931"/>
      <c r="DX120" s="931"/>
      <c r="DY120" s="931"/>
      <c r="DZ120" s="932"/>
    </row>
    <row r="121" spans="1:130" s="197" customFormat="1" ht="26.25" customHeight="1" x14ac:dyDescent="0.15">
      <c r="A121" s="978"/>
      <c r="B121" s="949"/>
      <c r="C121" s="1013" t="s">
        <v>437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438</v>
      </c>
      <c r="BA121" s="974"/>
      <c r="BB121" s="974"/>
      <c r="BC121" s="974"/>
      <c r="BD121" s="974"/>
      <c r="BE121" s="974"/>
      <c r="BF121" s="974"/>
      <c r="BG121" s="974"/>
      <c r="BH121" s="974"/>
      <c r="BI121" s="974"/>
      <c r="BJ121" s="974"/>
      <c r="BK121" s="974"/>
      <c r="BL121" s="974"/>
      <c r="BM121" s="974"/>
      <c r="BN121" s="974"/>
      <c r="BO121" s="974"/>
      <c r="BP121" s="975"/>
      <c r="BQ121" s="988">
        <v>57426878</v>
      </c>
      <c r="BR121" s="989"/>
      <c r="BS121" s="989"/>
      <c r="BT121" s="989"/>
      <c r="BU121" s="989"/>
      <c r="BV121" s="989">
        <v>59062766</v>
      </c>
      <c r="BW121" s="989"/>
      <c r="BX121" s="989"/>
      <c r="BY121" s="989"/>
      <c r="BZ121" s="989"/>
      <c r="CA121" s="989">
        <v>60037785</v>
      </c>
      <c r="CB121" s="989"/>
      <c r="CC121" s="989"/>
      <c r="CD121" s="989"/>
      <c r="CE121" s="989"/>
      <c r="CF121" s="1027">
        <v>285.39999999999998</v>
      </c>
      <c r="CG121" s="1028"/>
      <c r="CH121" s="1028"/>
      <c r="CI121" s="1028"/>
      <c r="CJ121" s="1028"/>
      <c r="CK121" s="1019"/>
      <c r="CL121" s="1020"/>
      <c r="CM121" s="1020"/>
      <c r="CN121" s="1020"/>
      <c r="CO121" s="1021"/>
      <c r="CP121" s="1010" t="s">
        <v>384</v>
      </c>
      <c r="CQ121" s="1011"/>
      <c r="CR121" s="1011"/>
      <c r="CS121" s="1011"/>
      <c r="CT121" s="1011"/>
      <c r="CU121" s="1011"/>
      <c r="CV121" s="1011"/>
      <c r="CW121" s="1011"/>
      <c r="CX121" s="1011"/>
      <c r="CY121" s="1011"/>
      <c r="CZ121" s="1011"/>
      <c r="DA121" s="1011"/>
      <c r="DB121" s="1011"/>
      <c r="DC121" s="1011"/>
      <c r="DD121" s="1011"/>
      <c r="DE121" s="1011"/>
      <c r="DF121" s="1012"/>
      <c r="DG121" s="922">
        <v>5458382</v>
      </c>
      <c r="DH121" s="923"/>
      <c r="DI121" s="923"/>
      <c r="DJ121" s="923"/>
      <c r="DK121" s="923"/>
      <c r="DL121" s="923">
        <v>5270235</v>
      </c>
      <c r="DM121" s="923"/>
      <c r="DN121" s="923"/>
      <c r="DO121" s="923"/>
      <c r="DP121" s="923"/>
      <c r="DQ121" s="923">
        <v>5355556</v>
      </c>
      <c r="DR121" s="923"/>
      <c r="DS121" s="923"/>
      <c r="DT121" s="923"/>
      <c r="DU121" s="923"/>
      <c r="DV121" s="924">
        <v>25.5</v>
      </c>
      <c r="DW121" s="924"/>
      <c r="DX121" s="924"/>
      <c r="DY121" s="924"/>
      <c r="DZ121" s="925"/>
    </row>
    <row r="122" spans="1:130" s="197" customFormat="1" ht="26.25" customHeight="1" x14ac:dyDescent="0.15">
      <c r="A122" s="978"/>
      <c r="B122" s="949"/>
      <c r="C122" s="919" t="s">
        <v>420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439</v>
      </c>
      <c r="BP122" s="997"/>
      <c r="BQ122" s="1037">
        <v>71924590</v>
      </c>
      <c r="BR122" s="1038"/>
      <c r="BS122" s="1038"/>
      <c r="BT122" s="1038"/>
      <c r="BU122" s="1038"/>
      <c r="BV122" s="1038">
        <v>74953192</v>
      </c>
      <c r="BW122" s="1038"/>
      <c r="BX122" s="1038"/>
      <c r="BY122" s="1038"/>
      <c r="BZ122" s="1038"/>
      <c r="CA122" s="1038">
        <v>76885338</v>
      </c>
      <c r="CB122" s="1038"/>
      <c r="CC122" s="1038"/>
      <c r="CD122" s="1038"/>
      <c r="CE122" s="1038"/>
      <c r="CF122" s="990"/>
      <c r="CG122" s="991"/>
      <c r="CH122" s="991"/>
      <c r="CI122" s="991"/>
      <c r="CJ122" s="992"/>
      <c r="CK122" s="1019"/>
      <c r="CL122" s="1020"/>
      <c r="CM122" s="1020"/>
      <c r="CN122" s="1020"/>
      <c r="CO122" s="1021"/>
      <c r="CP122" s="1010" t="s">
        <v>382</v>
      </c>
      <c r="CQ122" s="1011"/>
      <c r="CR122" s="1011"/>
      <c r="CS122" s="1011"/>
      <c r="CT122" s="1011"/>
      <c r="CU122" s="1011"/>
      <c r="CV122" s="1011"/>
      <c r="CW122" s="1011"/>
      <c r="CX122" s="1011"/>
      <c r="CY122" s="1011"/>
      <c r="CZ122" s="1011"/>
      <c r="DA122" s="1011"/>
      <c r="DB122" s="1011"/>
      <c r="DC122" s="1011"/>
      <c r="DD122" s="1011"/>
      <c r="DE122" s="1011"/>
      <c r="DF122" s="1012"/>
      <c r="DG122" s="922">
        <v>5113</v>
      </c>
      <c r="DH122" s="923"/>
      <c r="DI122" s="923"/>
      <c r="DJ122" s="923"/>
      <c r="DK122" s="923"/>
      <c r="DL122" s="923">
        <v>5614</v>
      </c>
      <c r="DM122" s="923"/>
      <c r="DN122" s="923"/>
      <c r="DO122" s="923"/>
      <c r="DP122" s="923"/>
      <c r="DQ122" s="923">
        <v>5987</v>
      </c>
      <c r="DR122" s="923"/>
      <c r="DS122" s="923"/>
      <c r="DT122" s="923"/>
      <c r="DU122" s="923"/>
      <c r="DV122" s="924">
        <v>0</v>
      </c>
      <c r="DW122" s="924"/>
      <c r="DX122" s="924"/>
      <c r="DY122" s="924"/>
      <c r="DZ122" s="925"/>
    </row>
    <row r="123" spans="1:130" s="197" customFormat="1" ht="26.25" customHeight="1" thickBot="1" x14ac:dyDescent="0.2">
      <c r="A123" s="978"/>
      <c r="B123" s="949"/>
      <c r="C123" s="919" t="s">
        <v>426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127695</v>
      </c>
      <c r="AB123" s="962"/>
      <c r="AC123" s="962"/>
      <c r="AD123" s="962"/>
      <c r="AE123" s="963"/>
      <c r="AF123" s="964">
        <v>101708</v>
      </c>
      <c r="AG123" s="962"/>
      <c r="AH123" s="962"/>
      <c r="AI123" s="962"/>
      <c r="AJ123" s="963"/>
      <c r="AK123" s="964">
        <v>92660</v>
      </c>
      <c r="AL123" s="962"/>
      <c r="AM123" s="962"/>
      <c r="AN123" s="962"/>
      <c r="AO123" s="963"/>
      <c r="AP123" s="965">
        <v>0.4</v>
      </c>
      <c r="AQ123" s="966"/>
      <c r="AR123" s="966"/>
      <c r="AS123" s="966"/>
      <c r="AT123" s="967"/>
      <c r="AU123" s="1034" t="s">
        <v>440</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144</v>
      </c>
      <c r="BR123" s="1030"/>
      <c r="BS123" s="1030"/>
      <c r="BT123" s="1030"/>
      <c r="BU123" s="1030"/>
      <c r="BV123" s="1030">
        <v>131.30000000000001</v>
      </c>
      <c r="BW123" s="1030"/>
      <c r="BX123" s="1030"/>
      <c r="BY123" s="1030"/>
      <c r="BZ123" s="1030"/>
      <c r="CA123" s="1030">
        <v>127.3</v>
      </c>
      <c r="CB123" s="1030"/>
      <c r="CC123" s="1030"/>
      <c r="CD123" s="1030"/>
      <c r="CE123" s="1030"/>
      <c r="CF123" s="1031"/>
      <c r="CG123" s="1032"/>
      <c r="CH123" s="1032"/>
      <c r="CI123" s="1032"/>
      <c r="CJ123" s="1033"/>
      <c r="CK123" s="1019"/>
      <c r="CL123" s="1020"/>
      <c r="CM123" s="1020"/>
      <c r="CN123" s="1020"/>
      <c r="CO123" s="1021"/>
      <c r="CP123" s="1010" t="s">
        <v>380</v>
      </c>
      <c r="CQ123" s="1011"/>
      <c r="CR123" s="1011"/>
      <c r="CS123" s="1011"/>
      <c r="CT123" s="1011"/>
      <c r="CU123" s="1011"/>
      <c r="CV123" s="1011"/>
      <c r="CW123" s="1011"/>
      <c r="CX123" s="1011"/>
      <c r="CY123" s="1011"/>
      <c r="CZ123" s="1011"/>
      <c r="DA123" s="1011"/>
      <c r="DB123" s="1011"/>
      <c r="DC123" s="1011"/>
      <c r="DD123" s="1011"/>
      <c r="DE123" s="1011"/>
      <c r="DF123" s="1012"/>
      <c r="DG123" s="961" t="s">
        <v>111</v>
      </c>
      <c r="DH123" s="962"/>
      <c r="DI123" s="962"/>
      <c r="DJ123" s="962"/>
      <c r="DK123" s="963"/>
      <c r="DL123" s="964" t="s">
        <v>111</v>
      </c>
      <c r="DM123" s="962"/>
      <c r="DN123" s="962"/>
      <c r="DO123" s="962"/>
      <c r="DP123" s="963"/>
      <c r="DQ123" s="964" t="s">
        <v>111</v>
      </c>
      <c r="DR123" s="962"/>
      <c r="DS123" s="962"/>
      <c r="DT123" s="962"/>
      <c r="DU123" s="963"/>
      <c r="DV123" s="965" t="s">
        <v>111</v>
      </c>
      <c r="DW123" s="966"/>
      <c r="DX123" s="966"/>
      <c r="DY123" s="966"/>
      <c r="DZ123" s="967"/>
    </row>
    <row r="124" spans="1:130" s="197" customFormat="1" ht="26.25" customHeight="1" x14ac:dyDescent="0.15">
      <c r="A124" s="978"/>
      <c r="B124" s="949"/>
      <c r="C124" s="919" t="s">
        <v>429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441</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x14ac:dyDescent="0.2">
      <c r="A125" s="978"/>
      <c r="B125" s="949"/>
      <c r="C125" s="919" t="s">
        <v>431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442</v>
      </c>
      <c r="CL125" s="1017"/>
      <c r="CM125" s="1017"/>
      <c r="CN125" s="1017"/>
      <c r="CO125" s="1018"/>
      <c r="CP125" s="943" t="s">
        <v>443</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x14ac:dyDescent="0.15">
      <c r="A126" s="978"/>
      <c r="B126" s="949"/>
      <c r="C126" s="919" t="s">
        <v>434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111</v>
      </c>
      <c r="AB126" s="962"/>
      <c r="AC126" s="962"/>
      <c r="AD126" s="962"/>
      <c r="AE126" s="963"/>
      <c r="AF126" s="964" t="s">
        <v>111</v>
      </c>
      <c r="AG126" s="962"/>
      <c r="AH126" s="962"/>
      <c r="AI126" s="962"/>
      <c r="AJ126" s="963"/>
      <c r="AK126" s="964" t="s">
        <v>111</v>
      </c>
      <c r="AL126" s="962"/>
      <c r="AM126" s="962"/>
      <c r="AN126" s="962"/>
      <c r="AO126" s="963"/>
      <c r="AP126" s="965" t="s">
        <v>111</v>
      </c>
      <c r="AQ126" s="966"/>
      <c r="AR126" s="966"/>
      <c r="AS126" s="966"/>
      <c r="AT126" s="967"/>
      <c r="AU126" s="233"/>
      <c r="AV126" s="233"/>
      <c r="AW126" s="233"/>
      <c r="AX126" s="1039" t="s">
        <v>444</v>
      </c>
      <c r="AY126" s="1040"/>
      <c r="AZ126" s="1040"/>
      <c r="BA126" s="1040"/>
      <c r="BB126" s="1040"/>
      <c r="BC126" s="1040"/>
      <c r="BD126" s="1040"/>
      <c r="BE126" s="1041"/>
      <c r="BF126" s="1055" t="s">
        <v>445</v>
      </c>
      <c r="BG126" s="1040"/>
      <c r="BH126" s="1040"/>
      <c r="BI126" s="1040"/>
      <c r="BJ126" s="1040"/>
      <c r="BK126" s="1040"/>
      <c r="BL126" s="1041"/>
      <c r="BM126" s="1055" t="s">
        <v>446</v>
      </c>
      <c r="BN126" s="1040"/>
      <c r="BO126" s="1040"/>
      <c r="BP126" s="1040"/>
      <c r="BQ126" s="1040"/>
      <c r="BR126" s="1040"/>
      <c r="BS126" s="1041"/>
      <c r="BT126" s="1055" t="s">
        <v>447</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448</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x14ac:dyDescent="0.2">
      <c r="A127" s="979"/>
      <c r="B127" s="951"/>
      <c r="C127" s="1007" t="s">
        <v>449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81447</v>
      </c>
      <c r="AB127" s="962"/>
      <c r="AC127" s="962"/>
      <c r="AD127" s="962"/>
      <c r="AE127" s="963"/>
      <c r="AF127" s="964">
        <v>69155</v>
      </c>
      <c r="AG127" s="962"/>
      <c r="AH127" s="962"/>
      <c r="AI127" s="962"/>
      <c r="AJ127" s="963"/>
      <c r="AK127" s="964">
        <v>52246</v>
      </c>
      <c r="AL127" s="962"/>
      <c r="AM127" s="962"/>
      <c r="AN127" s="962"/>
      <c r="AO127" s="963"/>
      <c r="AP127" s="965">
        <v>0.2</v>
      </c>
      <c r="AQ127" s="966"/>
      <c r="AR127" s="966"/>
      <c r="AS127" s="966"/>
      <c r="AT127" s="967"/>
      <c r="AU127" s="233"/>
      <c r="AV127" s="233"/>
      <c r="AW127" s="233"/>
      <c r="AX127" s="889" t="s">
        <v>450</v>
      </c>
      <c r="AY127" s="890"/>
      <c r="AZ127" s="890"/>
      <c r="BA127" s="890"/>
      <c r="BB127" s="890"/>
      <c r="BC127" s="890"/>
      <c r="BD127" s="890"/>
      <c r="BE127" s="891"/>
      <c r="BF127" s="1044" t="s">
        <v>111</v>
      </c>
      <c r="BG127" s="1045"/>
      <c r="BH127" s="1045"/>
      <c r="BI127" s="1045"/>
      <c r="BJ127" s="1045"/>
      <c r="BK127" s="1045"/>
      <c r="BL127" s="1054"/>
      <c r="BM127" s="1044">
        <v>12.03</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451</v>
      </c>
      <c r="CQ127" s="1048"/>
      <c r="CR127" s="1048"/>
      <c r="CS127" s="1048"/>
      <c r="CT127" s="1048"/>
      <c r="CU127" s="1048"/>
      <c r="CV127" s="1048"/>
      <c r="CW127" s="1048"/>
      <c r="CX127" s="1048"/>
      <c r="CY127" s="1048"/>
      <c r="CZ127" s="1048"/>
      <c r="DA127" s="1048"/>
      <c r="DB127" s="1048"/>
      <c r="DC127" s="1048"/>
      <c r="DD127" s="1048"/>
      <c r="DE127" s="1048"/>
      <c r="DF127" s="1049"/>
      <c r="DG127" s="1050">
        <v>237192</v>
      </c>
      <c r="DH127" s="1051"/>
      <c r="DI127" s="1051"/>
      <c r="DJ127" s="1051"/>
      <c r="DK127" s="1051"/>
      <c r="DL127" s="1051">
        <v>297710</v>
      </c>
      <c r="DM127" s="1051"/>
      <c r="DN127" s="1051"/>
      <c r="DO127" s="1051"/>
      <c r="DP127" s="1051"/>
      <c r="DQ127" s="1051">
        <v>129814</v>
      </c>
      <c r="DR127" s="1051"/>
      <c r="DS127" s="1051"/>
      <c r="DT127" s="1051"/>
      <c r="DU127" s="1051"/>
      <c r="DV127" s="1052">
        <v>0.6</v>
      </c>
      <c r="DW127" s="1052"/>
      <c r="DX127" s="1052"/>
      <c r="DY127" s="1052"/>
      <c r="DZ127" s="1053"/>
    </row>
    <row r="128" spans="1:130" s="197" customFormat="1" ht="26.25" customHeight="1" x14ac:dyDescent="0.15">
      <c r="A128" s="1074" t="s">
        <v>452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453</v>
      </c>
      <c r="X128" s="1076"/>
      <c r="Y128" s="1076"/>
      <c r="Z128" s="1077"/>
      <c r="AA128" s="1092">
        <v>466887</v>
      </c>
      <c r="AB128" s="1093"/>
      <c r="AC128" s="1093"/>
      <c r="AD128" s="1093"/>
      <c r="AE128" s="1094"/>
      <c r="AF128" s="1095">
        <v>463336</v>
      </c>
      <c r="AG128" s="1093"/>
      <c r="AH128" s="1093"/>
      <c r="AI128" s="1093"/>
      <c r="AJ128" s="1094"/>
      <c r="AK128" s="1095">
        <v>444956</v>
      </c>
      <c r="AL128" s="1093"/>
      <c r="AM128" s="1093"/>
      <c r="AN128" s="1093"/>
      <c r="AO128" s="1094"/>
      <c r="AP128" s="1096"/>
      <c r="AQ128" s="1097"/>
      <c r="AR128" s="1097"/>
      <c r="AS128" s="1097"/>
      <c r="AT128" s="1098"/>
      <c r="AU128" s="235"/>
      <c r="AV128" s="235"/>
      <c r="AW128" s="235"/>
      <c r="AX128" s="1057" t="s">
        <v>454</v>
      </c>
      <c r="AY128" s="953"/>
      <c r="AZ128" s="953"/>
      <c r="BA128" s="953"/>
      <c r="BB128" s="953"/>
      <c r="BC128" s="953"/>
      <c r="BD128" s="953"/>
      <c r="BE128" s="954"/>
      <c r="BF128" s="1069" t="s">
        <v>111</v>
      </c>
      <c r="BG128" s="1070"/>
      <c r="BH128" s="1070"/>
      <c r="BI128" s="1070"/>
      <c r="BJ128" s="1070"/>
      <c r="BK128" s="1070"/>
      <c r="BL128" s="1071"/>
      <c r="BM128" s="1069">
        <v>17.03</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455</v>
      </c>
      <c r="X129" s="1064"/>
      <c r="Y129" s="1064"/>
      <c r="Z129" s="1065"/>
      <c r="AA129" s="961">
        <v>24556812</v>
      </c>
      <c r="AB129" s="962"/>
      <c r="AC129" s="962"/>
      <c r="AD129" s="962"/>
      <c r="AE129" s="963"/>
      <c r="AF129" s="964">
        <v>24926992</v>
      </c>
      <c r="AG129" s="962"/>
      <c r="AH129" s="962"/>
      <c r="AI129" s="962"/>
      <c r="AJ129" s="963"/>
      <c r="AK129" s="964">
        <v>25760071</v>
      </c>
      <c r="AL129" s="962"/>
      <c r="AM129" s="962"/>
      <c r="AN129" s="962"/>
      <c r="AO129" s="963"/>
      <c r="AP129" s="1066"/>
      <c r="AQ129" s="1067"/>
      <c r="AR129" s="1067"/>
      <c r="AS129" s="1067"/>
      <c r="AT129" s="1068"/>
      <c r="AU129" s="235"/>
      <c r="AV129" s="235"/>
      <c r="AW129" s="235"/>
      <c r="AX129" s="1057" t="s">
        <v>456</v>
      </c>
      <c r="AY129" s="953"/>
      <c r="AZ129" s="953"/>
      <c r="BA129" s="953"/>
      <c r="BB129" s="953"/>
      <c r="BC129" s="953"/>
      <c r="BD129" s="953"/>
      <c r="BE129" s="954"/>
      <c r="BF129" s="1058">
        <v>14.4</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458</v>
      </c>
      <c r="X130" s="1064"/>
      <c r="Y130" s="1064"/>
      <c r="Z130" s="1065"/>
      <c r="AA130" s="961">
        <v>3689204</v>
      </c>
      <c r="AB130" s="962"/>
      <c r="AC130" s="962"/>
      <c r="AD130" s="962"/>
      <c r="AE130" s="963"/>
      <c r="AF130" s="964">
        <v>4180212</v>
      </c>
      <c r="AG130" s="962"/>
      <c r="AH130" s="962"/>
      <c r="AI130" s="962"/>
      <c r="AJ130" s="963"/>
      <c r="AK130" s="964">
        <v>4724450</v>
      </c>
      <c r="AL130" s="962"/>
      <c r="AM130" s="962"/>
      <c r="AN130" s="962"/>
      <c r="AO130" s="963"/>
      <c r="AP130" s="1066"/>
      <c r="AQ130" s="1067"/>
      <c r="AR130" s="1067"/>
      <c r="AS130" s="1067"/>
      <c r="AT130" s="1068"/>
      <c r="AU130" s="235"/>
      <c r="AV130" s="235"/>
      <c r="AW130" s="235"/>
      <c r="AX130" s="1116" t="s">
        <v>459</v>
      </c>
      <c r="AY130" s="1048"/>
      <c r="AZ130" s="1048"/>
      <c r="BA130" s="1048"/>
      <c r="BB130" s="1048"/>
      <c r="BC130" s="1048"/>
      <c r="BD130" s="1048"/>
      <c r="BE130" s="1049"/>
      <c r="BF130" s="1078">
        <v>127.3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460</v>
      </c>
      <c r="X131" s="1087"/>
      <c r="Y131" s="1087"/>
      <c r="Z131" s="1088"/>
      <c r="AA131" s="1000">
        <v>20867608</v>
      </c>
      <c r="AB131" s="1001"/>
      <c r="AC131" s="1001"/>
      <c r="AD131" s="1001"/>
      <c r="AE131" s="1002"/>
      <c r="AF131" s="1003">
        <v>20746780</v>
      </c>
      <c r="AG131" s="1001"/>
      <c r="AH131" s="1001"/>
      <c r="AI131" s="1001"/>
      <c r="AJ131" s="1002"/>
      <c r="AK131" s="1003">
        <v>21035621</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462</v>
      </c>
      <c r="W132" s="1104"/>
      <c r="X132" s="1104"/>
      <c r="Y132" s="1104"/>
      <c r="Z132" s="1105"/>
      <c r="AA132" s="1106">
        <v>14.833439459999999</v>
      </c>
      <c r="AB132" s="1107"/>
      <c r="AC132" s="1107"/>
      <c r="AD132" s="1107"/>
      <c r="AE132" s="1108"/>
      <c r="AF132" s="1109">
        <v>14.2893355</v>
      </c>
      <c r="AG132" s="1107"/>
      <c r="AH132" s="1107"/>
      <c r="AI132" s="1107"/>
      <c r="AJ132" s="1108"/>
      <c r="AK132" s="1109">
        <v>14.30300536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463</v>
      </c>
      <c r="W133" s="1111"/>
      <c r="X133" s="1111"/>
      <c r="Y133" s="1111"/>
      <c r="Z133" s="1112"/>
      <c r="AA133" s="1113">
        <v>14.4</v>
      </c>
      <c r="AB133" s="1114"/>
      <c r="AC133" s="1114"/>
      <c r="AD133" s="1114"/>
      <c r="AE133" s="1115"/>
      <c r="AF133" s="1113">
        <v>14.4</v>
      </c>
      <c r="AG133" s="1114"/>
      <c r="AH133" s="1114"/>
      <c r="AI133" s="1114"/>
      <c r="AJ133" s="1115"/>
      <c r="AK133" s="1113">
        <v>14.4</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Normal="85" zoomScaleSheetLayoutView="55" workbookViewId="0">
      <selection activeCell="AG28" sqref="AG2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0" t="s">
        <v>466</v>
      </c>
      <c r="L7" s="254"/>
      <c r="M7" s="255" t="s">
        <v>467</v>
      </c>
      <c r="N7" s="256"/>
    </row>
    <row r="8" spans="1:16" x14ac:dyDescent="0.15">
      <c r="A8" s="248"/>
      <c r="B8" s="244"/>
      <c r="C8" s="244"/>
      <c r="D8" s="244"/>
      <c r="E8" s="244"/>
      <c r="F8" s="244"/>
      <c r="G8" s="257"/>
      <c r="H8" s="258"/>
      <c r="I8" s="258"/>
      <c r="J8" s="259"/>
      <c r="K8" s="1121"/>
      <c r="L8" s="260" t="s">
        <v>468</v>
      </c>
      <c r="M8" s="261" t="s">
        <v>469</v>
      </c>
      <c r="N8" s="262" t="s">
        <v>470</v>
      </c>
    </row>
    <row r="9" spans="1:16" x14ac:dyDescent="0.15">
      <c r="A9" s="248"/>
      <c r="B9" s="244"/>
      <c r="C9" s="244"/>
      <c r="D9" s="244"/>
      <c r="E9" s="244"/>
      <c r="F9" s="244"/>
      <c r="G9" s="1122" t="s">
        <v>471</v>
      </c>
      <c r="H9" s="1123"/>
      <c r="I9" s="1123"/>
      <c r="J9" s="1124"/>
      <c r="K9" s="263">
        <v>7516302</v>
      </c>
      <c r="L9" s="264">
        <v>74504</v>
      </c>
      <c r="M9" s="265">
        <v>62416</v>
      </c>
      <c r="N9" s="266">
        <v>19.399999999999999</v>
      </c>
    </row>
    <row r="10" spans="1:16" x14ac:dyDescent="0.15">
      <c r="A10" s="248"/>
      <c r="B10" s="244"/>
      <c r="C10" s="244"/>
      <c r="D10" s="244"/>
      <c r="E10" s="244"/>
      <c r="F10" s="244"/>
      <c r="G10" s="1122" t="s">
        <v>472</v>
      </c>
      <c r="H10" s="1123"/>
      <c r="I10" s="1123"/>
      <c r="J10" s="1124"/>
      <c r="K10" s="267">
        <v>244107</v>
      </c>
      <c r="L10" s="268">
        <v>2420</v>
      </c>
      <c r="M10" s="269">
        <v>5506</v>
      </c>
      <c r="N10" s="270">
        <v>-56</v>
      </c>
    </row>
    <row r="11" spans="1:16" ht="13.5" customHeight="1" x14ac:dyDescent="0.15">
      <c r="A11" s="248"/>
      <c r="B11" s="244"/>
      <c r="C11" s="244"/>
      <c r="D11" s="244"/>
      <c r="E11" s="244"/>
      <c r="F11" s="244"/>
      <c r="G11" s="1122" t="s">
        <v>473</v>
      </c>
      <c r="H11" s="1123"/>
      <c r="I11" s="1123"/>
      <c r="J11" s="1124"/>
      <c r="K11" s="267">
        <v>102597</v>
      </c>
      <c r="L11" s="268">
        <v>1017</v>
      </c>
      <c r="M11" s="269">
        <v>5414</v>
      </c>
      <c r="N11" s="270">
        <v>-81.2</v>
      </c>
    </row>
    <row r="12" spans="1:16" ht="13.5" customHeight="1" x14ac:dyDescent="0.15">
      <c r="A12" s="248"/>
      <c r="B12" s="244"/>
      <c r="C12" s="244"/>
      <c r="D12" s="244"/>
      <c r="E12" s="244"/>
      <c r="F12" s="244"/>
      <c r="G12" s="1122" t="s">
        <v>474</v>
      </c>
      <c r="H12" s="1123"/>
      <c r="I12" s="1123"/>
      <c r="J12" s="1124"/>
      <c r="K12" s="267" t="s">
        <v>475</v>
      </c>
      <c r="L12" s="268" t="s">
        <v>475</v>
      </c>
      <c r="M12" s="269">
        <v>1117</v>
      </c>
      <c r="N12" s="270" t="s">
        <v>475</v>
      </c>
    </row>
    <row r="13" spans="1:16" ht="13.5" customHeight="1" x14ac:dyDescent="0.15">
      <c r="A13" s="248"/>
      <c r="B13" s="244"/>
      <c r="C13" s="244"/>
      <c r="D13" s="244"/>
      <c r="E13" s="244"/>
      <c r="F13" s="244"/>
      <c r="G13" s="1122" t="s">
        <v>476</v>
      </c>
      <c r="H13" s="1123"/>
      <c r="I13" s="1123"/>
      <c r="J13" s="1124"/>
      <c r="K13" s="267" t="s">
        <v>475</v>
      </c>
      <c r="L13" s="268" t="s">
        <v>475</v>
      </c>
      <c r="M13" s="269">
        <v>0</v>
      </c>
      <c r="N13" s="270" t="s">
        <v>475</v>
      </c>
    </row>
    <row r="14" spans="1:16" ht="13.5" customHeight="1" x14ac:dyDescent="0.15">
      <c r="A14" s="248"/>
      <c r="B14" s="244"/>
      <c r="C14" s="244"/>
      <c r="D14" s="244"/>
      <c r="E14" s="244"/>
      <c r="F14" s="244"/>
      <c r="G14" s="1122" t="s">
        <v>477</v>
      </c>
      <c r="H14" s="1123"/>
      <c r="I14" s="1123"/>
      <c r="J14" s="1124"/>
      <c r="K14" s="267">
        <v>148808</v>
      </c>
      <c r="L14" s="268">
        <v>1475</v>
      </c>
      <c r="M14" s="269">
        <v>2298</v>
      </c>
      <c r="N14" s="270">
        <v>-35.799999999999997</v>
      </c>
    </row>
    <row r="15" spans="1:16" ht="13.5" customHeight="1" x14ac:dyDescent="0.15">
      <c r="A15" s="248"/>
      <c r="B15" s="244"/>
      <c r="C15" s="244"/>
      <c r="D15" s="244"/>
      <c r="E15" s="244"/>
      <c r="F15" s="244"/>
      <c r="G15" s="1122" t="s">
        <v>478</v>
      </c>
      <c r="H15" s="1123"/>
      <c r="I15" s="1123"/>
      <c r="J15" s="1124"/>
      <c r="K15" s="267">
        <v>65113</v>
      </c>
      <c r="L15" s="268">
        <v>645</v>
      </c>
      <c r="M15" s="269">
        <v>1592</v>
      </c>
      <c r="N15" s="270">
        <v>-59.5</v>
      </c>
    </row>
    <row r="16" spans="1:16" x14ac:dyDescent="0.15">
      <c r="A16" s="248"/>
      <c r="B16" s="244"/>
      <c r="C16" s="244"/>
      <c r="D16" s="244"/>
      <c r="E16" s="244"/>
      <c r="F16" s="244"/>
      <c r="G16" s="1125" t="s">
        <v>479</v>
      </c>
      <c r="H16" s="1126"/>
      <c r="I16" s="1126"/>
      <c r="J16" s="1127"/>
      <c r="K16" s="268">
        <v>-1036410</v>
      </c>
      <c r="L16" s="268">
        <v>-10273</v>
      </c>
      <c r="M16" s="269">
        <v>-6284</v>
      </c>
      <c r="N16" s="270">
        <v>63.5</v>
      </c>
    </row>
    <row r="17" spans="1:16" x14ac:dyDescent="0.15">
      <c r="A17" s="248"/>
      <c r="B17" s="244"/>
      <c r="C17" s="244"/>
      <c r="D17" s="244"/>
      <c r="E17" s="244"/>
      <c r="F17" s="244"/>
      <c r="G17" s="1125" t="s">
        <v>169</v>
      </c>
      <c r="H17" s="1126"/>
      <c r="I17" s="1126"/>
      <c r="J17" s="1127"/>
      <c r="K17" s="268">
        <v>7040517</v>
      </c>
      <c r="L17" s="268">
        <v>69788</v>
      </c>
      <c r="M17" s="269">
        <v>72059</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7" t="s">
        <v>484</v>
      </c>
      <c r="H21" s="1118"/>
      <c r="I21" s="1118"/>
      <c r="J21" s="1119"/>
      <c r="K21" s="280">
        <v>7.33</v>
      </c>
      <c r="L21" s="281">
        <v>7.1</v>
      </c>
      <c r="M21" s="282">
        <v>0.23</v>
      </c>
      <c r="N21" s="249"/>
      <c r="O21" s="283"/>
      <c r="P21" s="279"/>
    </row>
    <row r="22" spans="1:16" s="284" customFormat="1" x14ac:dyDescent="0.15">
      <c r="A22" s="279"/>
      <c r="B22" s="249"/>
      <c r="C22" s="249"/>
      <c r="D22" s="249"/>
      <c r="E22" s="249"/>
      <c r="F22" s="249"/>
      <c r="G22" s="1117" t="s">
        <v>485</v>
      </c>
      <c r="H22" s="1118"/>
      <c r="I22" s="1118"/>
      <c r="J22" s="1119"/>
      <c r="K22" s="285">
        <v>93.7</v>
      </c>
      <c r="L22" s="286">
        <v>98.4</v>
      </c>
      <c r="M22" s="287">
        <v>-4.7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0" t="s">
        <v>466</v>
      </c>
      <c r="L30" s="254"/>
      <c r="M30" s="255" t="s">
        <v>467</v>
      </c>
      <c r="N30" s="256"/>
    </row>
    <row r="31" spans="1:16" x14ac:dyDescent="0.15">
      <c r="A31" s="248"/>
      <c r="B31" s="244"/>
      <c r="C31" s="244"/>
      <c r="D31" s="244"/>
      <c r="E31" s="244"/>
      <c r="F31" s="244"/>
      <c r="G31" s="257"/>
      <c r="H31" s="258"/>
      <c r="I31" s="258"/>
      <c r="J31" s="259"/>
      <c r="K31" s="1121"/>
      <c r="L31" s="260" t="s">
        <v>468</v>
      </c>
      <c r="M31" s="261" t="s">
        <v>469</v>
      </c>
      <c r="N31" s="262" t="s">
        <v>470</v>
      </c>
    </row>
    <row r="32" spans="1:16" ht="27" customHeight="1" x14ac:dyDescent="0.15">
      <c r="A32" s="248"/>
      <c r="B32" s="244"/>
      <c r="C32" s="244"/>
      <c r="D32" s="244"/>
      <c r="E32" s="244"/>
      <c r="F32" s="244"/>
      <c r="G32" s="1133" t="s">
        <v>489</v>
      </c>
      <c r="H32" s="1134"/>
      <c r="I32" s="1134"/>
      <c r="J32" s="1135"/>
      <c r="K32" s="294">
        <v>6358301</v>
      </c>
      <c r="L32" s="294">
        <v>63026</v>
      </c>
      <c r="M32" s="295">
        <v>39864</v>
      </c>
      <c r="N32" s="296">
        <v>58.1</v>
      </c>
    </row>
    <row r="33" spans="1:16" ht="13.5" customHeight="1" x14ac:dyDescent="0.15">
      <c r="A33" s="248"/>
      <c r="B33" s="244"/>
      <c r="C33" s="244"/>
      <c r="D33" s="244"/>
      <c r="E33" s="244"/>
      <c r="F33" s="244"/>
      <c r="G33" s="1133" t="s">
        <v>490</v>
      </c>
      <c r="H33" s="1134"/>
      <c r="I33" s="1134"/>
      <c r="J33" s="1135"/>
      <c r="K33" s="294" t="s">
        <v>475</v>
      </c>
      <c r="L33" s="294" t="s">
        <v>475</v>
      </c>
      <c r="M33" s="295">
        <v>3</v>
      </c>
      <c r="N33" s="296" t="s">
        <v>475</v>
      </c>
    </row>
    <row r="34" spans="1:16" ht="27" customHeight="1" x14ac:dyDescent="0.15">
      <c r="A34" s="248"/>
      <c r="B34" s="244"/>
      <c r="C34" s="244"/>
      <c r="D34" s="244"/>
      <c r="E34" s="244"/>
      <c r="F34" s="244"/>
      <c r="G34" s="1133" t="s">
        <v>491</v>
      </c>
      <c r="H34" s="1134"/>
      <c r="I34" s="1134"/>
      <c r="J34" s="1135"/>
      <c r="K34" s="294">
        <v>133333</v>
      </c>
      <c r="L34" s="294">
        <v>1322</v>
      </c>
      <c r="M34" s="295">
        <v>79</v>
      </c>
      <c r="N34" s="296">
        <v>1573.4</v>
      </c>
    </row>
    <row r="35" spans="1:16" ht="27" customHeight="1" x14ac:dyDescent="0.15">
      <c r="A35" s="248"/>
      <c r="B35" s="244"/>
      <c r="C35" s="244"/>
      <c r="D35" s="244"/>
      <c r="E35" s="244"/>
      <c r="F35" s="244"/>
      <c r="G35" s="1133" t="s">
        <v>492</v>
      </c>
      <c r="H35" s="1134"/>
      <c r="I35" s="1134"/>
      <c r="J35" s="1135"/>
      <c r="K35" s="294">
        <v>1477977</v>
      </c>
      <c r="L35" s="294">
        <v>14650</v>
      </c>
      <c r="M35" s="295">
        <v>14090</v>
      </c>
      <c r="N35" s="296">
        <v>4</v>
      </c>
    </row>
    <row r="36" spans="1:16" ht="27" customHeight="1" x14ac:dyDescent="0.15">
      <c r="A36" s="248"/>
      <c r="B36" s="244"/>
      <c r="C36" s="244"/>
      <c r="D36" s="244"/>
      <c r="E36" s="244"/>
      <c r="F36" s="244"/>
      <c r="G36" s="1133" t="s">
        <v>493</v>
      </c>
      <c r="H36" s="1134"/>
      <c r="I36" s="1134"/>
      <c r="J36" s="1135"/>
      <c r="K36" s="294">
        <v>63414</v>
      </c>
      <c r="L36" s="294">
        <v>629</v>
      </c>
      <c r="M36" s="295">
        <v>1791</v>
      </c>
      <c r="N36" s="296">
        <v>-64.900000000000006</v>
      </c>
    </row>
    <row r="37" spans="1:16" ht="13.5" customHeight="1" x14ac:dyDescent="0.15">
      <c r="A37" s="248"/>
      <c r="B37" s="244"/>
      <c r="C37" s="244"/>
      <c r="D37" s="244"/>
      <c r="E37" s="244"/>
      <c r="F37" s="244"/>
      <c r="G37" s="1133" t="s">
        <v>494</v>
      </c>
      <c r="H37" s="1134"/>
      <c r="I37" s="1134"/>
      <c r="J37" s="1135"/>
      <c r="K37" s="294">
        <v>144906</v>
      </c>
      <c r="L37" s="294">
        <v>1436</v>
      </c>
      <c r="M37" s="295">
        <v>866</v>
      </c>
      <c r="N37" s="296">
        <v>65.8</v>
      </c>
    </row>
    <row r="38" spans="1:16" ht="27" customHeight="1" x14ac:dyDescent="0.15">
      <c r="A38" s="248"/>
      <c r="B38" s="244"/>
      <c r="C38" s="244"/>
      <c r="D38" s="244"/>
      <c r="E38" s="244"/>
      <c r="F38" s="244"/>
      <c r="G38" s="1136" t="s">
        <v>495</v>
      </c>
      <c r="H38" s="1137"/>
      <c r="I38" s="1137"/>
      <c r="J38" s="1138"/>
      <c r="K38" s="297">
        <v>201</v>
      </c>
      <c r="L38" s="297">
        <v>2</v>
      </c>
      <c r="M38" s="298">
        <v>3</v>
      </c>
      <c r="N38" s="299">
        <v>-33.299999999999997</v>
      </c>
      <c r="O38" s="293"/>
    </row>
    <row r="39" spans="1:16" x14ac:dyDescent="0.15">
      <c r="A39" s="248"/>
      <c r="B39" s="244"/>
      <c r="C39" s="244"/>
      <c r="D39" s="244"/>
      <c r="E39" s="244"/>
      <c r="F39" s="244"/>
      <c r="G39" s="1136" t="s">
        <v>496</v>
      </c>
      <c r="H39" s="1137"/>
      <c r="I39" s="1137"/>
      <c r="J39" s="1138"/>
      <c r="K39" s="300">
        <v>-444956</v>
      </c>
      <c r="L39" s="300">
        <v>-4411</v>
      </c>
      <c r="M39" s="301">
        <v>-5541</v>
      </c>
      <c r="N39" s="302">
        <v>-20.399999999999999</v>
      </c>
      <c r="O39" s="293"/>
    </row>
    <row r="40" spans="1:16" ht="27" customHeight="1" x14ac:dyDescent="0.15">
      <c r="A40" s="248"/>
      <c r="B40" s="244"/>
      <c r="C40" s="244"/>
      <c r="D40" s="244"/>
      <c r="E40" s="244"/>
      <c r="F40" s="244"/>
      <c r="G40" s="1133" t="s">
        <v>497</v>
      </c>
      <c r="H40" s="1134"/>
      <c r="I40" s="1134"/>
      <c r="J40" s="1135"/>
      <c r="K40" s="300">
        <v>-4724450</v>
      </c>
      <c r="L40" s="300">
        <v>-46831</v>
      </c>
      <c r="M40" s="301">
        <v>-36202</v>
      </c>
      <c r="N40" s="302">
        <v>29.4</v>
      </c>
      <c r="O40" s="293"/>
    </row>
    <row r="41" spans="1:16" x14ac:dyDescent="0.15">
      <c r="A41" s="248"/>
      <c r="B41" s="244"/>
      <c r="C41" s="244"/>
      <c r="D41" s="244"/>
      <c r="E41" s="244"/>
      <c r="F41" s="244"/>
      <c r="G41" s="1139" t="s">
        <v>280</v>
      </c>
      <c r="H41" s="1140"/>
      <c r="I41" s="1140"/>
      <c r="J41" s="1141"/>
      <c r="K41" s="294">
        <v>3008726</v>
      </c>
      <c r="L41" s="300">
        <v>29824</v>
      </c>
      <c r="M41" s="301">
        <v>14952</v>
      </c>
      <c r="N41" s="302">
        <v>99.5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8" t="s">
        <v>466</v>
      </c>
      <c r="J49" s="1130" t="s">
        <v>501</v>
      </c>
      <c r="K49" s="1131"/>
      <c r="L49" s="1131"/>
      <c r="M49" s="1131"/>
      <c r="N49" s="1132"/>
    </row>
    <row r="50" spans="1:14" x14ac:dyDescent="0.15">
      <c r="A50" s="248"/>
      <c r="B50" s="244"/>
      <c r="C50" s="244"/>
      <c r="D50" s="244"/>
      <c r="E50" s="244"/>
      <c r="F50" s="244"/>
      <c r="G50" s="312"/>
      <c r="H50" s="313"/>
      <c r="I50" s="1129"/>
      <c r="J50" s="314" t="s">
        <v>502</v>
      </c>
      <c r="K50" s="315" t="s">
        <v>503</v>
      </c>
      <c r="L50" s="316" t="s">
        <v>504</v>
      </c>
      <c r="M50" s="317" t="s">
        <v>505</v>
      </c>
      <c r="N50" s="318" t="s">
        <v>506</v>
      </c>
    </row>
    <row r="51" spans="1:14" x14ac:dyDescent="0.15">
      <c r="A51" s="248"/>
      <c r="B51" s="244"/>
      <c r="C51" s="244"/>
      <c r="D51" s="244"/>
      <c r="E51" s="244"/>
      <c r="F51" s="244"/>
      <c r="G51" s="310" t="s">
        <v>507</v>
      </c>
      <c r="H51" s="311"/>
      <c r="I51" s="319">
        <v>13450955</v>
      </c>
      <c r="J51" s="320">
        <v>130195</v>
      </c>
      <c r="K51" s="321">
        <v>26.5</v>
      </c>
      <c r="L51" s="322">
        <v>41433</v>
      </c>
      <c r="M51" s="323">
        <v>-19.2</v>
      </c>
      <c r="N51" s="324">
        <v>45.7</v>
      </c>
    </row>
    <row r="52" spans="1:14" x14ac:dyDescent="0.15">
      <c r="A52" s="248"/>
      <c r="B52" s="244"/>
      <c r="C52" s="244"/>
      <c r="D52" s="244"/>
      <c r="E52" s="244"/>
      <c r="F52" s="244"/>
      <c r="G52" s="325"/>
      <c r="H52" s="326" t="s">
        <v>508</v>
      </c>
      <c r="I52" s="327">
        <v>3420494</v>
      </c>
      <c r="J52" s="328">
        <v>33108</v>
      </c>
      <c r="K52" s="329">
        <v>-44</v>
      </c>
      <c r="L52" s="330">
        <v>22351</v>
      </c>
      <c r="M52" s="331">
        <v>-23.1</v>
      </c>
      <c r="N52" s="332">
        <v>-20.9</v>
      </c>
    </row>
    <row r="53" spans="1:14" x14ac:dyDescent="0.15">
      <c r="A53" s="248"/>
      <c r="B53" s="244"/>
      <c r="C53" s="244"/>
      <c r="D53" s="244"/>
      <c r="E53" s="244"/>
      <c r="F53" s="244"/>
      <c r="G53" s="310" t="s">
        <v>509</v>
      </c>
      <c r="H53" s="311"/>
      <c r="I53" s="319">
        <v>9036590</v>
      </c>
      <c r="J53" s="320">
        <v>87771</v>
      </c>
      <c r="K53" s="321">
        <v>-32.6</v>
      </c>
      <c r="L53" s="322">
        <v>43493</v>
      </c>
      <c r="M53" s="323">
        <v>5</v>
      </c>
      <c r="N53" s="324">
        <v>-37.6</v>
      </c>
    </row>
    <row r="54" spans="1:14" x14ac:dyDescent="0.15">
      <c r="A54" s="248"/>
      <c r="B54" s="244"/>
      <c r="C54" s="244"/>
      <c r="D54" s="244"/>
      <c r="E54" s="244"/>
      <c r="F54" s="244"/>
      <c r="G54" s="325"/>
      <c r="H54" s="326" t="s">
        <v>508</v>
      </c>
      <c r="I54" s="327">
        <v>4256407</v>
      </c>
      <c r="J54" s="328">
        <v>41342</v>
      </c>
      <c r="K54" s="329">
        <v>24.9</v>
      </c>
      <c r="L54" s="330">
        <v>23254</v>
      </c>
      <c r="M54" s="331">
        <v>4</v>
      </c>
      <c r="N54" s="332">
        <v>20.9</v>
      </c>
    </row>
    <row r="55" spans="1:14" x14ac:dyDescent="0.15">
      <c r="A55" s="248"/>
      <c r="B55" s="244"/>
      <c r="C55" s="244"/>
      <c r="D55" s="244"/>
      <c r="E55" s="244"/>
      <c r="F55" s="244"/>
      <c r="G55" s="310" t="s">
        <v>510</v>
      </c>
      <c r="H55" s="311"/>
      <c r="I55" s="319">
        <v>11404264</v>
      </c>
      <c r="J55" s="320">
        <v>111273</v>
      </c>
      <c r="K55" s="321">
        <v>26.8</v>
      </c>
      <c r="L55" s="322">
        <v>50840</v>
      </c>
      <c r="M55" s="323">
        <v>16.899999999999999</v>
      </c>
      <c r="N55" s="324">
        <v>9.9</v>
      </c>
    </row>
    <row r="56" spans="1:14" x14ac:dyDescent="0.15">
      <c r="A56" s="248"/>
      <c r="B56" s="244"/>
      <c r="C56" s="244"/>
      <c r="D56" s="244"/>
      <c r="E56" s="244"/>
      <c r="F56" s="244"/>
      <c r="G56" s="325"/>
      <c r="H56" s="326" t="s">
        <v>508</v>
      </c>
      <c r="I56" s="327">
        <v>3463447</v>
      </c>
      <c r="J56" s="328">
        <v>33793</v>
      </c>
      <c r="K56" s="329">
        <v>-18.3</v>
      </c>
      <c r="L56" s="330">
        <v>25367</v>
      </c>
      <c r="M56" s="331">
        <v>9.1</v>
      </c>
      <c r="N56" s="332">
        <v>-27.4</v>
      </c>
    </row>
    <row r="57" spans="1:14" x14ac:dyDescent="0.15">
      <c r="A57" s="248"/>
      <c r="B57" s="244"/>
      <c r="C57" s="244"/>
      <c r="D57" s="244"/>
      <c r="E57" s="244"/>
      <c r="F57" s="244"/>
      <c r="G57" s="310" t="s">
        <v>511</v>
      </c>
      <c r="H57" s="311"/>
      <c r="I57" s="319">
        <v>8790645</v>
      </c>
      <c r="J57" s="320">
        <v>86373</v>
      </c>
      <c r="K57" s="321">
        <v>-22.4</v>
      </c>
      <c r="L57" s="322">
        <v>53605</v>
      </c>
      <c r="M57" s="323">
        <v>5.4</v>
      </c>
      <c r="N57" s="324">
        <v>-27.8</v>
      </c>
    </row>
    <row r="58" spans="1:14" x14ac:dyDescent="0.15">
      <c r="A58" s="248"/>
      <c r="B58" s="244"/>
      <c r="C58" s="244"/>
      <c r="D58" s="244"/>
      <c r="E58" s="244"/>
      <c r="F58" s="244"/>
      <c r="G58" s="325"/>
      <c r="H58" s="326" t="s">
        <v>508</v>
      </c>
      <c r="I58" s="327">
        <v>4073792</v>
      </c>
      <c r="J58" s="328">
        <v>40027</v>
      </c>
      <c r="K58" s="329">
        <v>18.399999999999999</v>
      </c>
      <c r="L58" s="330">
        <v>28343</v>
      </c>
      <c r="M58" s="331">
        <v>11.7</v>
      </c>
      <c r="N58" s="332">
        <v>6.7</v>
      </c>
    </row>
    <row r="59" spans="1:14" x14ac:dyDescent="0.15">
      <c r="A59" s="248"/>
      <c r="B59" s="244"/>
      <c r="C59" s="244"/>
      <c r="D59" s="244"/>
      <c r="E59" s="244"/>
      <c r="F59" s="244"/>
      <c r="G59" s="310" t="s">
        <v>512</v>
      </c>
      <c r="H59" s="311"/>
      <c r="I59" s="319">
        <v>8535419</v>
      </c>
      <c r="J59" s="320">
        <v>84606</v>
      </c>
      <c r="K59" s="321">
        <v>-2</v>
      </c>
      <c r="L59" s="322">
        <v>54227</v>
      </c>
      <c r="M59" s="323">
        <v>1.2</v>
      </c>
      <c r="N59" s="324">
        <v>-3.2</v>
      </c>
    </row>
    <row r="60" spans="1:14" x14ac:dyDescent="0.15">
      <c r="A60" s="248"/>
      <c r="B60" s="244"/>
      <c r="C60" s="244"/>
      <c r="D60" s="244"/>
      <c r="E60" s="244"/>
      <c r="F60" s="244"/>
      <c r="G60" s="325"/>
      <c r="H60" s="326" t="s">
        <v>508</v>
      </c>
      <c r="I60" s="333">
        <v>3268231</v>
      </c>
      <c r="J60" s="328">
        <v>32396</v>
      </c>
      <c r="K60" s="329">
        <v>-19.100000000000001</v>
      </c>
      <c r="L60" s="330">
        <v>29694</v>
      </c>
      <c r="M60" s="331">
        <v>4.8</v>
      </c>
      <c r="N60" s="332">
        <v>-23.9</v>
      </c>
    </row>
    <row r="61" spans="1:14" x14ac:dyDescent="0.15">
      <c r="A61" s="248"/>
      <c r="B61" s="244"/>
      <c r="C61" s="244"/>
      <c r="D61" s="244"/>
      <c r="E61" s="244"/>
      <c r="F61" s="244"/>
      <c r="G61" s="310" t="s">
        <v>513</v>
      </c>
      <c r="H61" s="334"/>
      <c r="I61" s="335">
        <v>10243575</v>
      </c>
      <c r="J61" s="336">
        <v>100044</v>
      </c>
      <c r="K61" s="337">
        <v>-0.7</v>
      </c>
      <c r="L61" s="338">
        <v>48720</v>
      </c>
      <c r="M61" s="339">
        <v>1.9</v>
      </c>
      <c r="N61" s="324">
        <v>-2.6</v>
      </c>
    </row>
    <row r="62" spans="1:14" x14ac:dyDescent="0.15">
      <c r="A62" s="248"/>
      <c r="B62" s="244"/>
      <c r="C62" s="244"/>
      <c r="D62" s="244"/>
      <c r="E62" s="244"/>
      <c r="F62" s="244"/>
      <c r="G62" s="325"/>
      <c r="H62" s="326" t="s">
        <v>508</v>
      </c>
      <c r="I62" s="327">
        <v>3696474</v>
      </c>
      <c r="J62" s="328">
        <v>36133</v>
      </c>
      <c r="K62" s="329">
        <v>-7.6</v>
      </c>
      <c r="L62" s="330">
        <v>25802</v>
      </c>
      <c r="M62" s="331">
        <v>1.3</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A85" sqref="A8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A111" sqref="A11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5.91</v>
      </c>
      <c r="G47" s="12">
        <v>6.51</v>
      </c>
      <c r="H47" s="12">
        <v>19.809999999999999</v>
      </c>
      <c r="I47" s="12">
        <v>22.84</v>
      </c>
      <c r="J47" s="13">
        <v>23.34</v>
      </c>
    </row>
    <row r="48" spans="2:10" ht="57.75" customHeight="1" x14ac:dyDescent="0.15">
      <c r="B48" s="14"/>
      <c r="C48" s="1144" t="s">
        <v>4</v>
      </c>
      <c r="D48" s="1144"/>
      <c r="E48" s="1145"/>
      <c r="F48" s="15">
        <v>0.87</v>
      </c>
      <c r="G48" s="16">
        <v>14.04</v>
      </c>
      <c r="H48" s="16">
        <v>3.36</v>
      </c>
      <c r="I48" s="16">
        <v>1.53</v>
      </c>
      <c r="J48" s="17">
        <v>5.65</v>
      </c>
    </row>
    <row r="49" spans="2:10" ht="57.75" customHeight="1" thickBot="1" x14ac:dyDescent="0.2">
      <c r="B49" s="18"/>
      <c r="C49" s="1146" t="s">
        <v>5</v>
      </c>
      <c r="D49" s="1146"/>
      <c r="E49" s="1147"/>
      <c r="F49" s="19" t="s">
        <v>520</v>
      </c>
      <c r="G49" s="20">
        <v>13.26</v>
      </c>
      <c r="H49" s="20" t="s">
        <v>521</v>
      </c>
      <c r="I49" s="20" t="s">
        <v>522</v>
      </c>
      <c r="J49" s="21">
        <v>4.55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523</v>
      </c>
      <c r="D34" s="1154"/>
      <c r="E34" s="1155"/>
      <c r="F34" s="32" t="s">
        <v>524</v>
      </c>
      <c r="G34" s="33" t="s">
        <v>525</v>
      </c>
      <c r="H34" s="33" t="s">
        <v>526</v>
      </c>
      <c r="I34" s="33" t="s">
        <v>527</v>
      </c>
      <c r="J34" s="34" t="s">
        <v>528</v>
      </c>
      <c r="K34" s="22"/>
      <c r="L34" s="22"/>
      <c r="M34" s="22"/>
      <c r="N34" s="22"/>
      <c r="O34" s="22"/>
      <c r="P34" s="22"/>
    </row>
    <row r="35" spans="1:16" ht="39" customHeight="1" x14ac:dyDescent="0.15">
      <c r="A35" s="22"/>
      <c r="B35" s="35"/>
      <c r="C35" s="1148" t="s">
        <v>529</v>
      </c>
      <c r="D35" s="1149"/>
      <c r="E35" s="1150"/>
      <c r="F35" s="36">
        <v>4.68</v>
      </c>
      <c r="G35" s="37">
        <v>5.28</v>
      </c>
      <c r="H35" s="37">
        <v>5.77</v>
      </c>
      <c r="I35" s="37">
        <v>5.0199999999999996</v>
      </c>
      <c r="J35" s="38">
        <v>6.15</v>
      </c>
      <c r="K35" s="22"/>
      <c r="L35" s="22"/>
      <c r="M35" s="22"/>
      <c r="N35" s="22"/>
      <c r="O35" s="22"/>
      <c r="P35" s="22"/>
    </row>
    <row r="36" spans="1:16" ht="39" customHeight="1" x14ac:dyDescent="0.15">
      <c r="A36" s="22"/>
      <c r="B36" s="35"/>
      <c r="C36" s="1148" t="s">
        <v>530</v>
      </c>
      <c r="D36" s="1149"/>
      <c r="E36" s="1150"/>
      <c r="F36" s="36">
        <v>1.1200000000000001</v>
      </c>
      <c r="G36" s="37">
        <v>14.41</v>
      </c>
      <c r="H36" s="37">
        <v>3.6</v>
      </c>
      <c r="I36" s="37">
        <v>1.48</v>
      </c>
      <c r="J36" s="38">
        <v>5.59</v>
      </c>
      <c r="K36" s="22"/>
      <c r="L36" s="22"/>
      <c r="M36" s="22"/>
      <c r="N36" s="22"/>
      <c r="O36" s="22"/>
      <c r="P36" s="22"/>
    </row>
    <row r="37" spans="1:16" ht="39" customHeight="1" x14ac:dyDescent="0.15">
      <c r="A37" s="22"/>
      <c r="B37" s="35"/>
      <c r="C37" s="1148" t="s">
        <v>531</v>
      </c>
      <c r="D37" s="1149"/>
      <c r="E37" s="1150"/>
      <c r="F37" s="36">
        <v>0.47</v>
      </c>
      <c r="G37" s="37">
        <v>0.71</v>
      </c>
      <c r="H37" s="37">
        <v>0.95</v>
      </c>
      <c r="I37" s="37">
        <v>1.33</v>
      </c>
      <c r="J37" s="38">
        <v>1.54</v>
      </c>
      <c r="K37" s="22"/>
      <c r="L37" s="22"/>
      <c r="M37" s="22"/>
      <c r="N37" s="22"/>
      <c r="O37" s="22"/>
      <c r="P37" s="22"/>
    </row>
    <row r="38" spans="1:16" ht="39" customHeight="1" x14ac:dyDescent="0.15">
      <c r="A38" s="22"/>
      <c r="B38" s="35"/>
      <c r="C38" s="1148" t="s">
        <v>532</v>
      </c>
      <c r="D38" s="1149"/>
      <c r="E38" s="1150"/>
      <c r="F38" s="36">
        <v>0.04</v>
      </c>
      <c r="G38" s="37">
        <v>0.04</v>
      </c>
      <c r="H38" s="37">
        <v>0.04</v>
      </c>
      <c r="I38" s="37">
        <v>0.04</v>
      </c>
      <c r="J38" s="38">
        <v>0.04</v>
      </c>
      <c r="K38" s="22"/>
      <c r="L38" s="22"/>
      <c r="M38" s="22"/>
      <c r="N38" s="22"/>
      <c r="O38" s="22"/>
      <c r="P38" s="22"/>
    </row>
    <row r="39" spans="1:16" ht="39" customHeight="1" x14ac:dyDescent="0.15">
      <c r="A39" s="22"/>
      <c r="B39" s="35"/>
      <c r="C39" s="1148" t="s">
        <v>533</v>
      </c>
      <c r="D39" s="1149"/>
      <c r="E39" s="1150"/>
      <c r="F39" s="36">
        <v>0.01</v>
      </c>
      <c r="G39" s="37">
        <v>0.12</v>
      </c>
      <c r="H39" s="37">
        <v>0</v>
      </c>
      <c r="I39" s="37">
        <v>0</v>
      </c>
      <c r="J39" s="38">
        <v>0.01</v>
      </c>
      <c r="K39" s="22"/>
      <c r="L39" s="22"/>
      <c r="M39" s="22"/>
      <c r="N39" s="22"/>
      <c r="O39" s="22"/>
      <c r="P39" s="22"/>
    </row>
    <row r="40" spans="1:16" ht="39" customHeight="1" x14ac:dyDescent="0.15">
      <c r="A40" s="22"/>
      <c r="B40" s="35"/>
      <c r="C40" s="1148" t="s">
        <v>534</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535</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536</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537</v>
      </c>
      <c r="D43" s="1152"/>
      <c r="E43" s="1153"/>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G65" sqref="G65:O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5011</v>
      </c>
      <c r="L45" s="60">
        <v>5137</v>
      </c>
      <c r="M45" s="60">
        <v>5439</v>
      </c>
      <c r="N45" s="60">
        <v>5809</v>
      </c>
      <c r="O45" s="61">
        <v>6358</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13</v>
      </c>
      <c r="F47" s="1158"/>
      <c r="G47" s="1158"/>
      <c r="H47" s="1158"/>
      <c r="I47" s="1158"/>
      <c r="J47" s="1159"/>
      <c r="K47" s="63">
        <v>133</v>
      </c>
      <c r="L47" s="64">
        <v>133</v>
      </c>
      <c r="M47" s="64">
        <v>133</v>
      </c>
      <c r="N47" s="64">
        <v>133</v>
      </c>
      <c r="O47" s="65">
        <v>133</v>
      </c>
      <c r="P47" s="48"/>
      <c r="Q47" s="48"/>
      <c r="R47" s="48"/>
      <c r="S47" s="48"/>
      <c r="T47" s="48"/>
      <c r="U47" s="48"/>
    </row>
    <row r="48" spans="1:21" ht="30.75" customHeight="1" x14ac:dyDescent="0.15">
      <c r="A48" s="48"/>
      <c r="B48" s="1166"/>
      <c r="C48" s="1167"/>
      <c r="D48" s="62"/>
      <c r="E48" s="1158" t="s">
        <v>14</v>
      </c>
      <c r="F48" s="1158"/>
      <c r="G48" s="1158"/>
      <c r="H48" s="1158"/>
      <c r="I48" s="1158"/>
      <c r="J48" s="1159"/>
      <c r="K48" s="63">
        <v>1260</v>
      </c>
      <c r="L48" s="64">
        <v>1334</v>
      </c>
      <c r="M48" s="64">
        <v>1386</v>
      </c>
      <c r="N48" s="64">
        <v>1421</v>
      </c>
      <c r="O48" s="65">
        <v>1478</v>
      </c>
      <c r="P48" s="48"/>
      <c r="Q48" s="48"/>
      <c r="R48" s="48"/>
      <c r="S48" s="48"/>
      <c r="T48" s="48"/>
      <c r="U48" s="48"/>
    </row>
    <row r="49" spans="1:21" ht="30.75" customHeight="1" x14ac:dyDescent="0.15">
      <c r="A49" s="48"/>
      <c r="B49" s="1166"/>
      <c r="C49" s="1167"/>
      <c r="D49" s="62"/>
      <c r="E49" s="1158" t="s">
        <v>15</v>
      </c>
      <c r="F49" s="1158"/>
      <c r="G49" s="1158"/>
      <c r="H49" s="1158"/>
      <c r="I49" s="1158"/>
      <c r="J49" s="1159"/>
      <c r="K49" s="63">
        <v>110</v>
      </c>
      <c r="L49" s="64">
        <v>92</v>
      </c>
      <c r="M49" s="64">
        <v>83</v>
      </c>
      <c r="N49" s="64">
        <v>74</v>
      </c>
      <c r="O49" s="65">
        <v>63</v>
      </c>
      <c r="P49" s="48"/>
      <c r="Q49" s="48"/>
      <c r="R49" s="48"/>
      <c r="S49" s="48"/>
      <c r="T49" s="48"/>
      <c r="U49" s="48"/>
    </row>
    <row r="50" spans="1:21" ht="30.75" customHeight="1" x14ac:dyDescent="0.15">
      <c r="A50" s="48"/>
      <c r="B50" s="1166"/>
      <c r="C50" s="1167"/>
      <c r="D50" s="62"/>
      <c r="E50" s="1158" t="s">
        <v>16</v>
      </c>
      <c r="F50" s="1158"/>
      <c r="G50" s="1158"/>
      <c r="H50" s="1158"/>
      <c r="I50" s="1158"/>
      <c r="J50" s="1159"/>
      <c r="K50" s="63">
        <v>245</v>
      </c>
      <c r="L50" s="64">
        <v>222</v>
      </c>
      <c r="M50" s="64">
        <v>209</v>
      </c>
      <c r="N50" s="64">
        <v>171</v>
      </c>
      <c r="O50" s="65">
        <v>145</v>
      </c>
      <c r="P50" s="48"/>
      <c r="Q50" s="48"/>
      <c r="R50" s="48"/>
      <c r="S50" s="48"/>
      <c r="T50" s="48"/>
      <c r="U50" s="48"/>
    </row>
    <row r="51" spans="1:21" ht="30.75" customHeight="1" x14ac:dyDescent="0.15">
      <c r="A51" s="48"/>
      <c r="B51" s="1168"/>
      <c r="C51" s="1169"/>
      <c r="D51" s="66"/>
      <c r="E51" s="1158" t="s">
        <v>17</v>
      </c>
      <c r="F51" s="1158"/>
      <c r="G51" s="1158"/>
      <c r="H51" s="1158"/>
      <c r="I51" s="1158"/>
      <c r="J51" s="1159"/>
      <c r="K51" s="63">
        <v>7</v>
      </c>
      <c r="L51" s="64">
        <v>11</v>
      </c>
      <c r="M51" s="64">
        <v>0</v>
      </c>
      <c r="N51" s="64">
        <v>0</v>
      </c>
      <c r="O51" s="65">
        <v>0</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3866</v>
      </c>
      <c r="L52" s="64">
        <v>3989</v>
      </c>
      <c r="M52" s="64">
        <v>4157</v>
      </c>
      <c r="N52" s="64">
        <v>4643</v>
      </c>
      <c r="O52" s="65">
        <v>5170</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2900</v>
      </c>
      <c r="L53" s="69">
        <v>2940</v>
      </c>
      <c r="M53" s="69">
        <v>3093</v>
      </c>
      <c r="N53" s="69">
        <v>2965</v>
      </c>
      <c r="O53" s="70">
        <v>3007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election activeCell="G65" sqref="G65:O6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72" t="s">
        <v>23</v>
      </c>
      <c r="C41" s="1173"/>
      <c r="D41" s="81"/>
      <c r="E41" s="1178" t="s">
        <v>24</v>
      </c>
      <c r="F41" s="1178"/>
      <c r="G41" s="1178"/>
      <c r="H41" s="1179"/>
      <c r="I41" s="82">
        <v>60562</v>
      </c>
      <c r="J41" s="83">
        <v>65131</v>
      </c>
      <c r="K41" s="83">
        <v>69351</v>
      </c>
      <c r="L41" s="83">
        <v>70811</v>
      </c>
      <c r="M41" s="84">
        <v>72272</v>
      </c>
    </row>
    <row r="42" spans="2:13" ht="27.75" customHeight="1" x14ac:dyDescent="0.15">
      <c r="B42" s="1174"/>
      <c r="C42" s="1175"/>
      <c r="D42" s="85"/>
      <c r="E42" s="1180" t="s">
        <v>25</v>
      </c>
      <c r="F42" s="1180"/>
      <c r="G42" s="1180"/>
      <c r="H42" s="1181"/>
      <c r="I42" s="86">
        <v>1111</v>
      </c>
      <c r="J42" s="87">
        <v>947</v>
      </c>
      <c r="K42" s="87">
        <v>784</v>
      </c>
      <c r="L42" s="87">
        <v>643</v>
      </c>
      <c r="M42" s="88">
        <v>643</v>
      </c>
    </row>
    <row r="43" spans="2:13" ht="27.75" customHeight="1" x14ac:dyDescent="0.15">
      <c r="B43" s="1174"/>
      <c r="C43" s="1175"/>
      <c r="D43" s="85"/>
      <c r="E43" s="1180" t="s">
        <v>26</v>
      </c>
      <c r="F43" s="1180"/>
      <c r="G43" s="1180"/>
      <c r="H43" s="1181"/>
      <c r="I43" s="86">
        <v>25002</v>
      </c>
      <c r="J43" s="87">
        <v>24246</v>
      </c>
      <c r="K43" s="87">
        <v>23531</v>
      </c>
      <c r="L43" s="87">
        <v>23077</v>
      </c>
      <c r="M43" s="88">
        <v>22844</v>
      </c>
    </row>
    <row r="44" spans="2:13" ht="27.75" customHeight="1" x14ac:dyDescent="0.15">
      <c r="B44" s="1174"/>
      <c r="C44" s="1175"/>
      <c r="D44" s="85"/>
      <c r="E44" s="1180" t="s">
        <v>27</v>
      </c>
      <c r="F44" s="1180"/>
      <c r="G44" s="1180"/>
      <c r="H44" s="1181"/>
      <c r="I44" s="86">
        <v>950</v>
      </c>
      <c r="J44" s="87">
        <v>759</v>
      </c>
      <c r="K44" s="87">
        <v>570</v>
      </c>
      <c r="L44" s="87">
        <v>424</v>
      </c>
      <c r="M44" s="88">
        <v>338</v>
      </c>
    </row>
    <row r="45" spans="2:13" ht="27.75" customHeight="1" x14ac:dyDescent="0.15">
      <c r="B45" s="1174"/>
      <c r="C45" s="1175"/>
      <c r="D45" s="85"/>
      <c r="E45" s="1180" t="s">
        <v>28</v>
      </c>
      <c r="F45" s="1180"/>
      <c r="G45" s="1180"/>
      <c r="H45" s="1181"/>
      <c r="I45" s="86">
        <v>10061</v>
      </c>
      <c r="J45" s="87">
        <v>9453</v>
      </c>
      <c r="K45" s="87">
        <v>7509</v>
      </c>
      <c r="L45" s="87">
        <v>6956</v>
      </c>
      <c r="M45" s="88">
        <v>7446</v>
      </c>
    </row>
    <row r="46" spans="2:13" ht="27.75" customHeight="1" x14ac:dyDescent="0.15">
      <c r="B46" s="1174"/>
      <c r="C46" s="1175"/>
      <c r="D46" s="85"/>
      <c r="E46" s="1180" t="s">
        <v>29</v>
      </c>
      <c r="F46" s="1180"/>
      <c r="G46" s="1180"/>
      <c r="H46" s="1181"/>
      <c r="I46" s="86">
        <v>284</v>
      </c>
      <c r="J46" s="87">
        <v>258</v>
      </c>
      <c r="K46" s="87">
        <v>237</v>
      </c>
      <c r="L46" s="87">
        <v>298</v>
      </c>
      <c r="M46" s="88">
        <v>130</v>
      </c>
    </row>
    <row r="47" spans="2:13" ht="27.75" customHeight="1" x14ac:dyDescent="0.15">
      <c r="B47" s="1174"/>
      <c r="C47" s="1175"/>
      <c r="D47" s="85"/>
      <c r="E47" s="1180" t="s">
        <v>30</v>
      </c>
      <c r="F47" s="1180"/>
      <c r="G47" s="1180"/>
      <c r="H47" s="1181"/>
      <c r="I47" s="86" t="s">
        <v>475</v>
      </c>
      <c r="J47" s="87" t="s">
        <v>475</v>
      </c>
      <c r="K47" s="87" t="s">
        <v>475</v>
      </c>
      <c r="L47" s="87" t="s">
        <v>475</v>
      </c>
      <c r="M47" s="88" t="s">
        <v>475</v>
      </c>
    </row>
    <row r="48" spans="2:13" ht="27.75" customHeight="1" x14ac:dyDescent="0.15">
      <c r="B48" s="1176"/>
      <c r="C48" s="1177"/>
      <c r="D48" s="85"/>
      <c r="E48" s="1180" t="s">
        <v>31</v>
      </c>
      <c r="F48" s="1180"/>
      <c r="G48" s="1180"/>
      <c r="H48" s="1181"/>
      <c r="I48" s="86" t="s">
        <v>475</v>
      </c>
      <c r="J48" s="87" t="s">
        <v>475</v>
      </c>
      <c r="K48" s="87" t="s">
        <v>475</v>
      </c>
      <c r="L48" s="87" t="s">
        <v>475</v>
      </c>
      <c r="M48" s="88" t="s">
        <v>475</v>
      </c>
    </row>
    <row r="49" spans="2:13" ht="27.75" customHeight="1" x14ac:dyDescent="0.15">
      <c r="B49" s="1182" t="s">
        <v>32</v>
      </c>
      <c r="C49" s="1183"/>
      <c r="D49" s="89"/>
      <c r="E49" s="1180" t="s">
        <v>33</v>
      </c>
      <c r="F49" s="1180"/>
      <c r="G49" s="1180"/>
      <c r="H49" s="1181"/>
      <c r="I49" s="86">
        <v>5687</v>
      </c>
      <c r="J49" s="87">
        <v>5978</v>
      </c>
      <c r="K49" s="87">
        <v>9409</v>
      </c>
      <c r="L49" s="87">
        <v>10907</v>
      </c>
      <c r="M49" s="88">
        <v>11754</v>
      </c>
    </row>
    <row r="50" spans="2:13" ht="27.75" customHeight="1" x14ac:dyDescent="0.15">
      <c r="B50" s="1174"/>
      <c r="C50" s="1175"/>
      <c r="D50" s="85"/>
      <c r="E50" s="1180" t="s">
        <v>34</v>
      </c>
      <c r="F50" s="1180"/>
      <c r="G50" s="1180"/>
      <c r="H50" s="1181"/>
      <c r="I50" s="86">
        <v>5926</v>
      </c>
      <c r="J50" s="87">
        <v>5391</v>
      </c>
      <c r="K50" s="87">
        <v>5088</v>
      </c>
      <c r="L50" s="87">
        <v>4984</v>
      </c>
      <c r="M50" s="88">
        <v>5094</v>
      </c>
    </row>
    <row r="51" spans="2:13" ht="27.75" customHeight="1" x14ac:dyDescent="0.15">
      <c r="B51" s="1176"/>
      <c r="C51" s="1177"/>
      <c r="D51" s="85"/>
      <c r="E51" s="1180" t="s">
        <v>35</v>
      </c>
      <c r="F51" s="1180"/>
      <c r="G51" s="1180"/>
      <c r="H51" s="1181"/>
      <c r="I51" s="86">
        <v>50269</v>
      </c>
      <c r="J51" s="87">
        <v>53394</v>
      </c>
      <c r="K51" s="87">
        <v>57427</v>
      </c>
      <c r="L51" s="87">
        <v>59063</v>
      </c>
      <c r="M51" s="88">
        <v>60038</v>
      </c>
    </row>
    <row r="52" spans="2:13" ht="27.75" customHeight="1" thickBot="1" x14ac:dyDescent="0.2">
      <c r="B52" s="1184" t="s">
        <v>36</v>
      </c>
      <c r="C52" s="1185"/>
      <c r="D52" s="90"/>
      <c r="E52" s="1186" t="s">
        <v>37</v>
      </c>
      <c r="F52" s="1186"/>
      <c r="G52" s="1186"/>
      <c r="H52" s="1187"/>
      <c r="I52" s="91">
        <v>36088</v>
      </c>
      <c r="J52" s="92">
        <v>36029</v>
      </c>
      <c r="K52" s="92">
        <v>30057</v>
      </c>
      <c r="L52" s="92">
        <v>27257</v>
      </c>
      <c r="M52" s="93">
        <v>26788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28" zoomScale="80" zoomScaleNormal="80" zoomScaleSheetLayoutView="55" workbookViewId="0">
      <selection activeCell="I70" sqref="I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8"/>
      <c r="B1" s="1189"/>
      <c r="P1" s="244"/>
      <c r="Q1" s="244"/>
    </row>
    <row r="2" spans="1:51" ht="25.5" x14ac:dyDescent="0.25">
      <c r="A2" s="1188"/>
      <c r="C2" s="1190"/>
      <c r="P2" s="244"/>
      <c r="Q2" s="244"/>
    </row>
    <row r="3" spans="1:51" ht="25.5" x14ac:dyDescent="0.25">
      <c r="A3" s="1188"/>
      <c r="C3" s="1190"/>
      <c r="P3" s="244"/>
      <c r="Q3" s="244"/>
    </row>
    <row r="4" spans="1:51" s="119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row>
    <row r="5" spans="1:51" s="119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row>
    <row r="6" spans="1:51" s="119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row>
    <row r="7" spans="1:51" s="119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1:51" s="119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row>
    <row r="9" spans="1:51" s="119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row>
    <row r="10" spans="1:51" s="119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Y10" s="1191" t="s">
        <v>560</v>
      </c>
    </row>
    <row r="11" spans="1:51" s="119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row>
    <row r="12" spans="1:51" s="119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Y12" s="1191" t="s">
        <v>560</v>
      </c>
    </row>
    <row r="13" spans="1:51" s="119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row>
    <row r="14" spans="1:51" s="1191" customFormat="1" ht="14.25" customHeigh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row>
    <row r="15" spans="1:51" s="1191" customFormat="1" x14ac:dyDescent="0.15">
      <c r="A15" s="24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row>
    <row r="16" spans="1:51" s="1191" customFormat="1" x14ac:dyDescent="0.15">
      <c r="A16" s="24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row>
    <row r="17" spans="1:259" s="1191" customFormat="1" x14ac:dyDescent="0.15">
      <c r="A17" s="24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row>
    <row r="18" spans="1:259" s="1191" customFormat="1" x14ac:dyDescent="0.15">
      <c r="A18" s="24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row>
    <row r="19" spans="1:259" x14ac:dyDescent="0.15">
      <c r="P19" s="244"/>
      <c r="Q19" s="244"/>
    </row>
    <row r="20" spans="1:259" x14ac:dyDescent="0.15">
      <c r="P20" s="244"/>
      <c r="Q20" s="244"/>
    </row>
    <row r="21" spans="1:259" ht="17.25" x14ac:dyDescent="0.15">
      <c r="B21" s="1192"/>
      <c r="C21" s="246"/>
      <c r="D21" s="246"/>
      <c r="E21" s="246"/>
      <c r="F21" s="246"/>
      <c r="G21" s="246"/>
      <c r="H21" s="246"/>
      <c r="I21" s="246"/>
      <c r="J21" s="246"/>
      <c r="K21" s="246"/>
      <c r="L21" s="246"/>
      <c r="M21" s="246"/>
      <c r="N21" s="1193"/>
      <c r="O21" s="246"/>
      <c r="P21" s="247"/>
      <c r="Q21" s="244"/>
      <c r="IY21" s="1194"/>
    </row>
    <row r="22" spans="1:259" ht="17.25" x14ac:dyDescent="0.15">
      <c r="B22" s="248"/>
      <c r="IY22" s="1195"/>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6"/>
      <c r="C40" s="244"/>
      <c r="D40" s="244"/>
      <c r="E40" s="244"/>
      <c r="F40" s="244"/>
      <c r="G40" s="244"/>
      <c r="H40" s="244"/>
      <c r="I40" s="244"/>
      <c r="J40" s="244"/>
      <c r="K40" s="244"/>
      <c r="L40" s="244"/>
      <c r="M40" s="244"/>
      <c r="N40" s="244"/>
      <c r="O40" s="244"/>
      <c r="P40" s="1196"/>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7" t="s">
        <v>562</v>
      </c>
      <c r="I42" s="1198"/>
      <c r="J42" s="1198"/>
      <c r="K42" s="1198"/>
      <c r="L42" s="244"/>
      <c r="M42" s="244"/>
      <c r="N42" s="244"/>
      <c r="O42" s="244"/>
    </row>
    <row r="43" spans="2:17" x14ac:dyDescent="0.15">
      <c r="B43" s="248"/>
      <c r="C43" s="244"/>
      <c r="D43" s="244"/>
      <c r="E43" s="244"/>
      <c r="F43" s="244"/>
      <c r="G43" s="1199"/>
      <c r="H43" s="1200"/>
      <c r="I43" s="1200"/>
      <c r="J43" s="1200"/>
      <c r="K43" s="1200"/>
      <c r="L43" s="1200"/>
      <c r="M43" s="1200"/>
      <c r="N43" s="1200"/>
      <c r="O43" s="1201"/>
    </row>
    <row r="44" spans="2:17" x14ac:dyDescent="0.15">
      <c r="B44" s="248"/>
      <c r="C44" s="244"/>
      <c r="D44" s="244"/>
      <c r="E44" s="244"/>
      <c r="F44" s="244"/>
      <c r="G44" s="1202"/>
      <c r="H44" s="1203"/>
      <c r="I44" s="1203"/>
      <c r="J44" s="1203"/>
      <c r="K44" s="1203"/>
      <c r="L44" s="1203"/>
      <c r="M44" s="1203"/>
      <c r="N44" s="1203"/>
      <c r="O44" s="1204"/>
    </row>
    <row r="45" spans="2:17" x14ac:dyDescent="0.15">
      <c r="B45" s="248"/>
      <c r="C45" s="244"/>
      <c r="D45" s="244"/>
      <c r="E45" s="244"/>
      <c r="F45" s="244"/>
      <c r="G45" s="1202"/>
      <c r="H45" s="1203"/>
      <c r="I45" s="1203"/>
      <c r="J45" s="1203"/>
      <c r="K45" s="1203"/>
      <c r="L45" s="1203"/>
      <c r="M45" s="1203"/>
      <c r="N45" s="1203"/>
      <c r="O45" s="1204"/>
    </row>
    <row r="46" spans="2:17" x14ac:dyDescent="0.15">
      <c r="B46" s="248"/>
      <c r="C46" s="244"/>
      <c r="D46" s="244"/>
      <c r="E46" s="244"/>
      <c r="F46" s="244"/>
      <c r="G46" s="1202"/>
      <c r="H46" s="1203"/>
      <c r="I46" s="1203"/>
      <c r="J46" s="1203"/>
      <c r="K46" s="1203"/>
      <c r="L46" s="1203"/>
      <c r="M46" s="1203"/>
      <c r="N46" s="1203"/>
      <c r="O46" s="1204"/>
    </row>
    <row r="47" spans="2:17" x14ac:dyDescent="0.15">
      <c r="B47" s="248"/>
      <c r="C47" s="244"/>
      <c r="D47" s="244"/>
      <c r="E47" s="244"/>
      <c r="F47" s="244"/>
      <c r="G47" s="1205"/>
      <c r="H47" s="1206"/>
      <c r="I47" s="1206"/>
      <c r="J47" s="1206"/>
      <c r="K47" s="1206"/>
      <c r="L47" s="1206"/>
      <c r="M47" s="1206"/>
      <c r="N47" s="1206"/>
      <c r="O47" s="1207"/>
    </row>
    <row r="48" spans="2:17" x14ac:dyDescent="0.15">
      <c r="B48" s="248"/>
      <c r="C48" s="244"/>
      <c r="D48" s="244"/>
      <c r="E48" s="244"/>
      <c r="F48" s="244"/>
      <c r="G48" s="244"/>
      <c r="H48" s="1208"/>
      <c r="I48" s="1208"/>
      <c r="J48" s="1208"/>
    </row>
    <row r="49" spans="1:17" x14ac:dyDescent="0.15">
      <c r="B49" s="248"/>
      <c r="C49" s="244"/>
      <c r="D49" s="244"/>
      <c r="E49" s="244"/>
      <c r="F49" s="244"/>
      <c r="G49" s="243" t="s">
        <v>563</v>
      </c>
    </row>
    <row r="50" spans="1:17" x14ac:dyDescent="0.15">
      <c r="B50" s="248"/>
      <c r="C50" s="244"/>
      <c r="D50" s="244"/>
      <c r="E50" s="244"/>
      <c r="F50" s="244"/>
      <c r="G50" s="1209"/>
      <c r="H50" s="1210"/>
      <c r="I50" s="1210"/>
      <c r="J50" s="1211"/>
      <c r="K50" s="1212" t="s">
        <v>515</v>
      </c>
      <c r="L50" s="1212" t="s">
        <v>516</v>
      </c>
      <c r="M50" s="1212" t="s">
        <v>517</v>
      </c>
      <c r="N50" s="1212" t="s">
        <v>518</v>
      </c>
      <c r="O50" s="1212" t="s">
        <v>519</v>
      </c>
    </row>
    <row r="51" spans="1:17" x14ac:dyDescent="0.15">
      <c r="B51" s="248"/>
      <c r="C51" s="244"/>
      <c r="D51" s="244"/>
      <c r="E51" s="244"/>
      <c r="F51" s="244"/>
      <c r="G51" s="1213" t="s">
        <v>564</v>
      </c>
      <c r="H51" s="1214"/>
      <c r="I51" s="1215" t="s">
        <v>565</v>
      </c>
      <c r="J51" s="1215"/>
      <c r="K51" s="1216"/>
      <c r="L51" s="1216"/>
      <c r="M51" s="1216"/>
      <c r="N51" s="1216"/>
      <c r="O51" s="1216"/>
    </row>
    <row r="52" spans="1:17" x14ac:dyDescent="0.15">
      <c r="B52" s="248"/>
      <c r="C52" s="244"/>
      <c r="D52" s="244"/>
      <c r="E52" s="244"/>
      <c r="F52" s="244"/>
      <c r="G52" s="1217"/>
      <c r="H52" s="1218"/>
      <c r="I52" s="1219"/>
      <c r="J52" s="1219"/>
      <c r="K52" s="1220"/>
      <c r="L52" s="1220"/>
      <c r="M52" s="1220"/>
      <c r="N52" s="1220"/>
      <c r="O52" s="1220"/>
    </row>
    <row r="53" spans="1:17" x14ac:dyDescent="0.15">
      <c r="A53" s="1221"/>
      <c r="B53" s="248"/>
      <c r="C53" s="244"/>
      <c r="D53" s="244"/>
      <c r="E53" s="244"/>
      <c r="F53" s="244"/>
      <c r="G53" s="1217"/>
      <c r="H53" s="1218"/>
      <c r="I53" s="1222" t="s">
        <v>566</v>
      </c>
      <c r="J53" s="1222"/>
      <c r="K53" s="1223"/>
      <c r="L53" s="1223"/>
      <c r="M53" s="1223"/>
      <c r="N53" s="1223"/>
      <c r="O53" s="1223"/>
    </row>
    <row r="54" spans="1:17" x14ac:dyDescent="0.15">
      <c r="A54" s="1221"/>
      <c r="B54" s="248"/>
      <c r="C54" s="244"/>
      <c r="D54" s="244"/>
      <c r="E54" s="244"/>
      <c r="F54" s="244"/>
      <c r="G54" s="1224"/>
      <c r="H54" s="1225"/>
      <c r="I54" s="1222"/>
      <c r="J54" s="1222"/>
      <c r="K54" s="1226"/>
      <c r="L54" s="1226"/>
      <c r="M54" s="1226"/>
      <c r="N54" s="1226"/>
      <c r="O54" s="1226"/>
    </row>
    <row r="55" spans="1:17" x14ac:dyDescent="0.15">
      <c r="A55" s="1221"/>
      <c r="B55" s="248"/>
      <c r="C55" s="244"/>
      <c r="D55" s="244"/>
      <c r="E55" s="244"/>
      <c r="F55" s="244"/>
      <c r="G55" s="1227" t="s">
        <v>567</v>
      </c>
      <c r="H55" s="1228"/>
      <c r="I55" s="1222" t="s">
        <v>565</v>
      </c>
      <c r="J55" s="1222"/>
      <c r="K55" s="1216"/>
      <c r="L55" s="1216"/>
      <c r="M55" s="1216"/>
      <c r="N55" s="1216"/>
      <c r="O55" s="1216"/>
    </row>
    <row r="56" spans="1:17" x14ac:dyDescent="0.15">
      <c r="A56" s="1221"/>
      <c r="B56" s="248"/>
      <c r="C56" s="244"/>
      <c r="D56" s="244"/>
      <c r="E56" s="244"/>
      <c r="F56" s="244"/>
      <c r="G56" s="1229"/>
      <c r="H56" s="1230"/>
      <c r="I56" s="1222"/>
      <c r="J56" s="1222"/>
      <c r="K56" s="1220"/>
      <c r="L56" s="1220"/>
      <c r="M56" s="1220"/>
      <c r="N56" s="1220"/>
      <c r="O56" s="1220"/>
    </row>
    <row r="57" spans="1:17" s="1221" customFormat="1" x14ac:dyDescent="0.15">
      <c r="B57" s="1231"/>
      <c r="C57" s="1198"/>
      <c r="D57" s="1198"/>
      <c r="E57" s="1198"/>
      <c r="F57" s="1198"/>
      <c r="G57" s="1229"/>
      <c r="H57" s="1230"/>
      <c r="I57" s="1232" t="s">
        <v>566</v>
      </c>
      <c r="J57" s="1232"/>
      <c r="K57" s="1223"/>
      <c r="L57" s="1223"/>
      <c r="M57" s="1223"/>
      <c r="N57" s="1223"/>
      <c r="O57" s="1223"/>
      <c r="P57" s="1233"/>
      <c r="Q57" s="1231"/>
    </row>
    <row r="58" spans="1:17" s="1221" customFormat="1" x14ac:dyDescent="0.15">
      <c r="A58" s="243"/>
      <c r="B58" s="1231"/>
      <c r="C58" s="1198"/>
      <c r="D58" s="1198"/>
      <c r="E58" s="1198"/>
      <c r="F58" s="1198"/>
      <c r="G58" s="1234"/>
      <c r="H58" s="1235"/>
      <c r="I58" s="1232"/>
      <c r="J58" s="1232"/>
      <c r="K58" s="1226"/>
      <c r="L58" s="1226"/>
      <c r="M58" s="1226"/>
      <c r="N58" s="1226"/>
      <c r="O58" s="1226"/>
      <c r="P58" s="1233"/>
      <c r="Q58" s="1231"/>
    </row>
    <row r="59" spans="1:17" s="1221" customFormat="1" x14ac:dyDescent="0.15">
      <c r="A59" s="243"/>
      <c r="B59" s="1231"/>
      <c r="C59" s="1198"/>
      <c r="D59" s="1198"/>
      <c r="E59" s="1198"/>
      <c r="F59" s="1198"/>
      <c r="G59" s="1198"/>
      <c r="H59" s="1198"/>
      <c r="I59" s="1198"/>
      <c r="J59" s="1198"/>
      <c r="K59" s="1236"/>
      <c r="L59" s="1236"/>
      <c r="M59" s="1236"/>
      <c r="N59" s="1236"/>
      <c r="O59" s="1236"/>
      <c r="P59" s="1233"/>
      <c r="Q59" s="1231"/>
    </row>
    <row r="60" spans="1:17" s="1221" customFormat="1" x14ac:dyDescent="0.15">
      <c r="A60" s="243"/>
      <c r="B60" s="1231"/>
      <c r="C60" s="1198"/>
      <c r="D60" s="1198"/>
      <c r="E60" s="1198"/>
      <c r="F60" s="1198"/>
      <c r="G60" s="1198"/>
      <c r="H60" s="1198"/>
      <c r="I60" s="1198"/>
      <c r="J60" s="1198"/>
      <c r="K60" s="1236"/>
      <c r="L60" s="1236"/>
      <c r="M60" s="1236"/>
      <c r="N60" s="1236"/>
      <c r="O60" s="1236"/>
      <c r="P60" s="1233"/>
      <c r="Q60" s="1231"/>
    </row>
    <row r="61" spans="1:17" s="1221" customFormat="1" x14ac:dyDescent="0.15">
      <c r="A61" s="243"/>
      <c r="B61" s="1237"/>
      <c r="C61" s="1238"/>
      <c r="D61" s="1238"/>
      <c r="E61" s="1238"/>
      <c r="F61" s="1238"/>
      <c r="G61" s="1238"/>
      <c r="H61" s="1238"/>
      <c r="I61" s="1238"/>
      <c r="J61" s="1238"/>
      <c r="K61" s="1238"/>
      <c r="L61" s="1238"/>
      <c r="M61" s="1239"/>
      <c r="N61" s="1239"/>
      <c r="O61" s="1239"/>
      <c r="P61" s="1240"/>
      <c r="Q61" s="1231"/>
    </row>
    <row r="62" spans="1:17" x14ac:dyDescent="0.15">
      <c r="B62" s="1196"/>
      <c r="C62" s="1196"/>
      <c r="D62" s="1196"/>
      <c r="E62" s="1196"/>
      <c r="F62" s="1196"/>
      <c r="G62" s="1196"/>
      <c r="H62" s="1196"/>
      <c r="I62" s="1196"/>
      <c r="J62" s="1196"/>
      <c r="K62" s="1196"/>
      <c r="L62" s="1196"/>
      <c r="M62" s="1196"/>
      <c r="N62" s="1196"/>
      <c r="O62" s="1196"/>
      <c r="P62" s="1196"/>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1197" t="s">
        <v>562</v>
      </c>
      <c r="I64" s="1198"/>
      <c r="J64" s="1198"/>
      <c r="K64" s="1198"/>
      <c r="L64" s="244"/>
      <c r="M64" s="244"/>
      <c r="N64" s="244"/>
      <c r="O64" s="244"/>
    </row>
    <row r="65" spans="2:30" x14ac:dyDescent="0.15">
      <c r="B65" s="248"/>
      <c r="C65" s="244"/>
      <c r="D65" s="244"/>
      <c r="E65" s="244"/>
      <c r="F65" s="244"/>
      <c r="G65" s="1254" t="s">
        <v>571</v>
      </c>
      <c r="H65" s="1200"/>
      <c r="I65" s="1200"/>
      <c r="J65" s="1200"/>
      <c r="K65" s="1200"/>
      <c r="L65" s="1200"/>
      <c r="M65" s="1200"/>
      <c r="N65" s="1200"/>
      <c r="O65" s="1201"/>
    </row>
    <row r="66" spans="2:30" x14ac:dyDescent="0.15">
      <c r="B66" s="248"/>
      <c r="C66" s="244"/>
      <c r="D66" s="244"/>
      <c r="E66" s="244"/>
      <c r="F66" s="244"/>
      <c r="G66" s="1202"/>
      <c r="H66" s="1203"/>
      <c r="I66" s="1203"/>
      <c r="J66" s="1203"/>
      <c r="K66" s="1203"/>
      <c r="L66" s="1203"/>
      <c r="M66" s="1203"/>
      <c r="N66" s="1203"/>
      <c r="O66" s="1204"/>
    </row>
    <row r="67" spans="2:30" x14ac:dyDescent="0.15">
      <c r="B67" s="248"/>
      <c r="C67" s="244"/>
      <c r="D67" s="244"/>
      <c r="E67" s="244"/>
      <c r="F67" s="244"/>
      <c r="G67" s="1202"/>
      <c r="H67" s="1203"/>
      <c r="I67" s="1203"/>
      <c r="J67" s="1203"/>
      <c r="K67" s="1203"/>
      <c r="L67" s="1203"/>
      <c r="M67" s="1203"/>
      <c r="N67" s="1203"/>
      <c r="O67" s="1204"/>
    </row>
    <row r="68" spans="2:30" x14ac:dyDescent="0.15">
      <c r="B68" s="248"/>
      <c r="C68" s="244"/>
      <c r="D68" s="244"/>
      <c r="E68" s="244"/>
      <c r="F68" s="244"/>
      <c r="G68" s="1202"/>
      <c r="H68" s="1203"/>
      <c r="I68" s="1203"/>
      <c r="J68" s="1203"/>
      <c r="K68" s="1203"/>
      <c r="L68" s="1203"/>
      <c r="M68" s="1203"/>
      <c r="N68" s="1203"/>
      <c r="O68" s="1204"/>
    </row>
    <row r="69" spans="2:30" x14ac:dyDescent="0.15">
      <c r="B69" s="248"/>
      <c r="C69" s="244"/>
      <c r="D69" s="244"/>
      <c r="E69" s="244"/>
      <c r="F69" s="244"/>
      <c r="G69" s="1205"/>
      <c r="H69" s="1206"/>
      <c r="I69" s="1206"/>
      <c r="J69" s="1206"/>
      <c r="K69" s="1206"/>
      <c r="L69" s="1206"/>
      <c r="M69" s="1206"/>
      <c r="N69" s="1206"/>
      <c r="O69" s="1207"/>
    </row>
    <row r="70" spans="2:30" x14ac:dyDescent="0.15">
      <c r="B70" s="248"/>
      <c r="C70" s="244"/>
      <c r="D70" s="244"/>
      <c r="E70" s="244"/>
      <c r="F70" s="244"/>
      <c r="G70" s="244"/>
      <c r="H70" s="1241"/>
      <c r="I70" s="1241"/>
      <c r="J70" s="1242"/>
      <c r="K70" s="1242"/>
      <c r="L70" s="1243"/>
      <c r="M70" s="1242"/>
      <c r="N70" s="1243"/>
      <c r="O70" s="1244"/>
    </row>
    <row r="71" spans="2:30" x14ac:dyDescent="0.15">
      <c r="B71" s="248"/>
      <c r="C71" s="244"/>
      <c r="D71" s="244"/>
      <c r="E71" s="244"/>
      <c r="F71" s="244"/>
      <c r="G71" s="1245" t="s">
        <v>569</v>
      </c>
      <c r="I71" s="1246"/>
      <c r="J71" s="1242"/>
      <c r="K71" s="1242"/>
      <c r="L71" s="1243"/>
      <c r="M71" s="1242"/>
      <c r="N71" s="1243"/>
      <c r="O71" s="1244"/>
    </row>
    <row r="72" spans="2:30" x14ac:dyDescent="0.15">
      <c r="B72" s="248"/>
      <c r="C72" s="244"/>
      <c r="D72" s="244"/>
      <c r="E72" s="244"/>
      <c r="F72" s="244"/>
      <c r="G72" s="1209"/>
      <c r="H72" s="1210"/>
      <c r="I72" s="1210"/>
      <c r="J72" s="1211"/>
      <c r="K72" s="1212" t="s">
        <v>515</v>
      </c>
      <c r="L72" s="1212" t="s">
        <v>516</v>
      </c>
      <c r="M72" s="1212" t="s">
        <v>517</v>
      </c>
      <c r="N72" s="1212" t="s">
        <v>518</v>
      </c>
      <c r="O72" s="1212" t="s">
        <v>519</v>
      </c>
    </row>
    <row r="73" spans="2:30" x14ac:dyDescent="0.15">
      <c r="B73" s="248"/>
      <c r="C73" s="244"/>
      <c r="D73" s="244"/>
      <c r="E73" s="244"/>
      <c r="F73" s="244"/>
      <c r="G73" s="1213" t="s">
        <v>564</v>
      </c>
      <c r="H73" s="1214"/>
      <c r="I73" s="1215" t="s">
        <v>565</v>
      </c>
      <c r="J73" s="1215"/>
      <c r="K73" s="1247">
        <v>176.9</v>
      </c>
      <c r="L73" s="1247">
        <v>176.1</v>
      </c>
      <c r="M73" s="1220">
        <v>144</v>
      </c>
      <c r="N73" s="1220">
        <v>131.30000000000001</v>
      </c>
      <c r="O73" s="1220">
        <v>127.3</v>
      </c>
      <c r="S73" s="243">
        <v>9.9</v>
      </c>
    </row>
    <row r="74" spans="2:30" x14ac:dyDescent="0.15">
      <c r="B74" s="248"/>
      <c r="C74" s="244"/>
      <c r="D74" s="244"/>
      <c r="E74" s="244"/>
      <c r="F74" s="244"/>
      <c r="G74" s="1217"/>
      <c r="H74" s="1218"/>
      <c r="I74" s="1219"/>
      <c r="J74" s="1219"/>
      <c r="K74" s="1247"/>
      <c r="L74" s="1247"/>
      <c r="M74" s="1220"/>
      <c r="N74" s="1220"/>
      <c r="O74" s="1220"/>
    </row>
    <row r="75" spans="2:30" x14ac:dyDescent="0.15">
      <c r="B75" s="248"/>
      <c r="C75" s="244"/>
      <c r="D75" s="244"/>
      <c r="E75" s="244"/>
      <c r="F75" s="244"/>
      <c r="G75" s="1217"/>
      <c r="H75" s="1218"/>
      <c r="I75" s="1222" t="s">
        <v>570</v>
      </c>
      <c r="J75" s="1222"/>
      <c r="K75" s="1248">
        <v>14.6</v>
      </c>
      <c r="L75" s="1248">
        <v>14.2</v>
      </c>
      <c r="M75" s="1248">
        <v>14.4</v>
      </c>
      <c r="N75" s="1248">
        <v>14.4</v>
      </c>
      <c r="O75" s="1248">
        <v>14.4</v>
      </c>
      <c r="U75" s="243">
        <v>81.2</v>
      </c>
      <c r="W75" s="243">
        <v>87.2</v>
      </c>
      <c r="Y75" s="243">
        <v>99.8</v>
      </c>
      <c r="AA75" s="243">
        <v>109.5</v>
      </c>
      <c r="AC75" s="243">
        <v>115.2</v>
      </c>
    </row>
    <row r="76" spans="2:30" x14ac:dyDescent="0.15">
      <c r="B76" s="248"/>
      <c r="C76" s="244"/>
      <c r="D76" s="244"/>
      <c r="E76" s="244"/>
      <c r="F76" s="244"/>
      <c r="G76" s="1224"/>
      <c r="H76" s="1225"/>
      <c r="I76" s="1222"/>
      <c r="J76" s="1222"/>
      <c r="K76" s="1226"/>
      <c r="L76" s="1226"/>
      <c r="M76" s="1226"/>
      <c r="N76" s="1226"/>
      <c r="O76" s="1226"/>
    </row>
    <row r="77" spans="2:30" x14ac:dyDescent="0.15">
      <c r="B77" s="248"/>
      <c r="C77" s="244"/>
      <c r="D77" s="244"/>
      <c r="E77" s="244"/>
      <c r="F77" s="244"/>
      <c r="G77" s="1227" t="s">
        <v>567</v>
      </c>
      <c r="H77" s="1228"/>
      <c r="I77" s="1222" t="s">
        <v>565</v>
      </c>
      <c r="J77" s="1222"/>
      <c r="K77" s="1247">
        <v>55.5</v>
      </c>
      <c r="L77" s="1247">
        <v>46.1</v>
      </c>
      <c r="M77" s="1220">
        <v>37.6</v>
      </c>
      <c r="N77" s="1220">
        <v>33.799999999999997</v>
      </c>
      <c r="O77" s="1220">
        <v>37.299999999999997</v>
      </c>
      <c r="R77" s="243">
        <v>12.3</v>
      </c>
      <c r="T77" s="243">
        <v>11.1</v>
      </c>
    </row>
    <row r="78" spans="2:30" x14ac:dyDescent="0.15">
      <c r="B78" s="248"/>
      <c r="C78" s="244"/>
      <c r="D78" s="244"/>
      <c r="E78" s="244"/>
      <c r="F78" s="244"/>
      <c r="G78" s="1229"/>
      <c r="H78" s="1230"/>
      <c r="I78" s="1222"/>
      <c r="J78" s="1222"/>
      <c r="K78" s="1247"/>
      <c r="L78" s="1247"/>
      <c r="M78" s="1220"/>
      <c r="N78" s="1220"/>
      <c r="O78" s="1220"/>
    </row>
    <row r="79" spans="2:30" x14ac:dyDescent="0.15">
      <c r="B79" s="248"/>
      <c r="C79" s="244"/>
      <c r="D79" s="244"/>
      <c r="E79" s="244"/>
      <c r="F79" s="244"/>
      <c r="G79" s="1229"/>
      <c r="H79" s="1230"/>
      <c r="I79" s="1249" t="s">
        <v>570</v>
      </c>
      <c r="J79" s="1232"/>
      <c r="K79" s="1250">
        <v>9.3000000000000007</v>
      </c>
      <c r="L79" s="1250">
        <v>8.5</v>
      </c>
      <c r="M79" s="1250">
        <v>7.9</v>
      </c>
      <c r="N79" s="1250">
        <v>7.1</v>
      </c>
      <c r="O79" s="1250">
        <v>7.8</v>
      </c>
      <c r="V79" s="243">
        <v>53.5</v>
      </c>
      <c r="X79" s="243">
        <v>48.2</v>
      </c>
      <c r="Z79" s="243">
        <v>34.200000000000003</v>
      </c>
      <c r="AB79" s="243">
        <v>30.3</v>
      </c>
      <c r="AD79" s="243">
        <v>28.9</v>
      </c>
    </row>
    <row r="80" spans="2:30" x14ac:dyDescent="0.15">
      <c r="B80" s="248"/>
      <c r="C80" s="244"/>
      <c r="D80" s="244"/>
      <c r="E80" s="244"/>
      <c r="F80" s="244"/>
      <c r="G80" s="1234"/>
      <c r="H80" s="1235"/>
      <c r="I80" s="1232"/>
      <c r="J80" s="1232"/>
      <c r="K80" s="1250"/>
      <c r="L80" s="1250"/>
      <c r="M80" s="1250"/>
      <c r="N80" s="1250"/>
      <c r="O80" s="1250"/>
    </row>
    <row r="81" spans="2:17" x14ac:dyDescent="0.15">
      <c r="B81" s="248"/>
      <c r="C81" s="244"/>
      <c r="D81" s="244"/>
      <c r="E81" s="244"/>
      <c r="F81" s="244"/>
      <c r="G81" s="244"/>
      <c r="H81" s="244"/>
      <c r="I81" s="244"/>
      <c r="J81" s="244"/>
      <c r="K81" s="1251"/>
      <c r="L81" s="244"/>
      <c r="M81" s="244"/>
      <c r="N81" s="244"/>
      <c r="O81" s="244"/>
    </row>
    <row r="82" spans="2:17" ht="17.25" x14ac:dyDescent="0.15">
      <c r="B82" s="248"/>
      <c r="C82" s="244"/>
      <c r="D82" s="244"/>
      <c r="E82" s="244"/>
      <c r="F82" s="244"/>
      <c r="G82" s="244"/>
      <c r="H82" s="244"/>
      <c r="I82" s="244"/>
      <c r="J82" s="244"/>
      <c r="K82" s="1252"/>
      <c r="L82" s="1252"/>
      <c r="M82" s="1252"/>
      <c r="N82" s="1252"/>
      <c r="O82" s="1252"/>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3"/>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130195</v>
      </c>
      <c r="E3" s="116"/>
      <c r="F3" s="117">
        <v>41433</v>
      </c>
      <c r="G3" s="118"/>
      <c r="H3" s="119"/>
    </row>
    <row r="4" spans="1:8" x14ac:dyDescent="0.15">
      <c r="A4" s="120"/>
      <c r="B4" s="121"/>
      <c r="C4" s="122"/>
      <c r="D4" s="123">
        <v>33108</v>
      </c>
      <c r="E4" s="124"/>
      <c r="F4" s="125">
        <v>22351</v>
      </c>
      <c r="G4" s="126"/>
      <c r="H4" s="127"/>
    </row>
    <row r="5" spans="1:8" x14ac:dyDescent="0.15">
      <c r="A5" s="108" t="s">
        <v>509</v>
      </c>
      <c r="B5" s="113"/>
      <c r="C5" s="114"/>
      <c r="D5" s="115">
        <v>87771</v>
      </c>
      <c r="E5" s="116"/>
      <c r="F5" s="117">
        <v>43493</v>
      </c>
      <c r="G5" s="118"/>
      <c r="H5" s="119"/>
    </row>
    <row r="6" spans="1:8" x14ac:dyDescent="0.15">
      <c r="A6" s="120"/>
      <c r="B6" s="121"/>
      <c r="C6" s="122"/>
      <c r="D6" s="123">
        <v>41342</v>
      </c>
      <c r="E6" s="124"/>
      <c r="F6" s="125">
        <v>23254</v>
      </c>
      <c r="G6" s="126"/>
      <c r="H6" s="127"/>
    </row>
    <row r="7" spans="1:8" x14ac:dyDescent="0.15">
      <c r="A7" s="108" t="s">
        <v>510</v>
      </c>
      <c r="B7" s="113"/>
      <c r="C7" s="114"/>
      <c r="D7" s="115">
        <v>111273</v>
      </c>
      <c r="E7" s="116"/>
      <c r="F7" s="117">
        <v>50840</v>
      </c>
      <c r="G7" s="118"/>
      <c r="H7" s="119"/>
    </row>
    <row r="8" spans="1:8" x14ac:dyDescent="0.15">
      <c r="A8" s="120"/>
      <c r="B8" s="121"/>
      <c r="C8" s="122"/>
      <c r="D8" s="123">
        <v>33793</v>
      </c>
      <c r="E8" s="124"/>
      <c r="F8" s="125">
        <v>25367</v>
      </c>
      <c r="G8" s="126"/>
      <c r="H8" s="127"/>
    </row>
    <row r="9" spans="1:8" x14ac:dyDescent="0.15">
      <c r="A9" s="108" t="s">
        <v>511</v>
      </c>
      <c r="B9" s="113"/>
      <c r="C9" s="114"/>
      <c r="D9" s="115">
        <v>86373</v>
      </c>
      <c r="E9" s="116"/>
      <c r="F9" s="117">
        <v>53605</v>
      </c>
      <c r="G9" s="118"/>
      <c r="H9" s="119"/>
    </row>
    <row r="10" spans="1:8" x14ac:dyDescent="0.15">
      <c r="A10" s="120"/>
      <c r="B10" s="121"/>
      <c r="C10" s="122"/>
      <c r="D10" s="123">
        <v>40027</v>
      </c>
      <c r="E10" s="124"/>
      <c r="F10" s="125">
        <v>28343</v>
      </c>
      <c r="G10" s="126"/>
      <c r="H10" s="127"/>
    </row>
    <row r="11" spans="1:8" x14ac:dyDescent="0.15">
      <c r="A11" s="108" t="s">
        <v>512</v>
      </c>
      <c r="B11" s="113"/>
      <c r="C11" s="114"/>
      <c r="D11" s="115">
        <v>84606</v>
      </c>
      <c r="E11" s="116"/>
      <c r="F11" s="117">
        <v>54227</v>
      </c>
      <c r="G11" s="118"/>
      <c r="H11" s="119"/>
    </row>
    <row r="12" spans="1:8" x14ac:dyDescent="0.15">
      <c r="A12" s="120"/>
      <c r="B12" s="121"/>
      <c r="C12" s="128"/>
      <c r="D12" s="123">
        <v>32396</v>
      </c>
      <c r="E12" s="124"/>
      <c r="F12" s="125">
        <v>29694</v>
      </c>
      <c r="G12" s="126"/>
      <c r="H12" s="127"/>
    </row>
    <row r="13" spans="1:8" x14ac:dyDescent="0.15">
      <c r="A13" s="108"/>
      <c r="B13" s="113"/>
      <c r="C13" s="129"/>
      <c r="D13" s="130">
        <v>100044</v>
      </c>
      <c r="E13" s="131"/>
      <c r="F13" s="132">
        <v>48720</v>
      </c>
      <c r="G13" s="133"/>
      <c r="H13" s="119"/>
    </row>
    <row r="14" spans="1:8" x14ac:dyDescent="0.15">
      <c r="A14" s="120"/>
      <c r="B14" s="121"/>
      <c r="C14" s="122"/>
      <c r="D14" s="123">
        <v>36133</v>
      </c>
      <c r="E14" s="124"/>
      <c r="F14" s="125">
        <v>25802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0.87</v>
      </c>
      <c r="C19" s="134">
        <f>ROUND(VALUE(SUBSTITUTE(実質収支比率等に係る経年分析!G$48,"▲","-")),2)</f>
        <v>14.04</v>
      </c>
      <c r="D19" s="134">
        <f>ROUND(VALUE(SUBSTITUTE(実質収支比率等に係る経年分析!H$48,"▲","-")),2)</f>
        <v>3.36</v>
      </c>
      <c r="E19" s="134">
        <f>ROUND(VALUE(SUBSTITUTE(実質収支比率等に係る経年分析!I$48,"▲","-")),2)</f>
        <v>1.53</v>
      </c>
      <c r="F19" s="134">
        <f>ROUND(VALUE(SUBSTITUTE(実質収支比率等に係る経年分析!J$48,"▲","-")),2)</f>
        <v>5.65</v>
      </c>
    </row>
    <row r="20" spans="1:11" x14ac:dyDescent="0.15">
      <c r="A20" s="134" t="s">
        <v>42</v>
      </c>
      <c r="B20" s="134">
        <f>ROUND(VALUE(SUBSTITUTE(実質収支比率等に係る経年分析!F$47,"▲","-")),2)</f>
        <v>5.91</v>
      </c>
      <c r="C20" s="134">
        <f>ROUND(VALUE(SUBSTITUTE(実質収支比率等に係る経年分析!G$47,"▲","-")),2)</f>
        <v>6.51</v>
      </c>
      <c r="D20" s="134">
        <f>ROUND(VALUE(SUBSTITUTE(実質収支比率等に係る経年分析!H$47,"▲","-")),2)</f>
        <v>19.809999999999999</v>
      </c>
      <c r="E20" s="134">
        <f>ROUND(VALUE(SUBSTITUTE(実質収支比率等に係る経年分析!I$47,"▲","-")),2)</f>
        <v>22.84</v>
      </c>
      <c r="F20" s="134">
        <f>ROUND(VALUE(SUBSTITUTE(実質収支比率等に係る経年分析!J$47,"▲","-")),2)</f>
        <v>23.34</v>
      </c>
    </row>
    <row r="21" spans="1:11" x14ac:dyDescent="0.15">
      <c r="A21" s="134" t="s">
        <v>43</v>
      </c>
      <c r="B21" s="134">
        <f>IF(ISNUMBER(VALUE(SUBSTITUTE(実質収支比率等に係る経年分析!F$49,"▲","-"))),ROUND(VALUE(SUBSTITUTE(実質収支比率等に係る経年分析!F$49,"▲","-")),2),NA())</f>
        <v>-14.63</v>
      </c>
      <c r="C21" s="134">
        <f>IF(ISNUMBER(VALUE(SUBSTITUTE(実質収支比率等に係る経年分析!G$49,"▲","-"))),ROUND(VALUE(SUBSTITUTE(実質収支比率等に係る経年分析!G$49,"▲","-")),2),NA())</f>
        <v>13.26</v>
      </c>
      <c r="D21" s="134">
        <f>IF(ISNUMBER(VALUE(SUBSTITUTE(実質収支比率等に係る経年分析!H$49,"▲","-"))),ROUND(VALUE(SUBSTITUTE(実質収支比率等に係る経年分析!H$49,"▲","-")),2),NA())</f>
        <v>-10.34</v>
      </c>
      <c r="E21" s="134">
        <f>IF(ISNUMBER(VALUE(SUBSTITUTE(実質収支比率等に係る経年分析!I$49,"▲","-"))),ROUND(VALUE(SUBSTITUTE(実質収支比率等に係る経年分析!I$49,"▲","-")),2),NA())</f>
        <v>-1.4</v>
      </c>
      <c r="F21" s="134">
        <f>IF(ISNUMBER(VALUE(SUBSTITUTE(実質収支比率等に係る経年分析!J$49,"▲","-"))),ROUND(VALUE(SUBSTITUTE(実質収支比率等に係る経年分析!J$49,"▲","-")),2),NA())</f>
        <v>4.55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勤労者福祉共済事業特別会計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1.71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3866</v>
      </c>
      <c r="E42" s="136"/>
      <c r="F42" s="136"/>
      <c r="G42" s="136">
        <f>'実質公債費比率（分子）の構造'!L$52</f>
        <v>3989</v>
      </c>
      <c r="H42" s="136"/>
      <c r="I42" s="136"/>
      <c r="J42" s="136">
        <f>'実質公債費比率（分子）の構造'!M$52</f>
        <v>4157</v>
      </c>
      <c r="K42" s="136"/>
      <c r="L42" s="136"/>
      <c r="M42" s="136">
        <f>'実質公債費比率（分子）の構造'!N$52</f>
        <v>4643</v>
      </c>
      <c r="N42" s="136"/>
      <c r="O42" s="136"/>
      <c r="P42" s="136">
        <f>'実質公債費比率（分子）の構造'!O$52</f>
        <v>5170</v>
      </c>
    </row>
    <row r="43" spans="1:16" x14ac:dyDescent="0.15">
      <c r="A43" s="136" t="s">
        <v>51</v>
      </c>
      <c r="B43" s="136">
        <f>'実質公債費比率（分子）の構造'!K$51</f>
        <v>7</v>
      </c>
      <c r="C43" s="136"/>
      <c r="D43" s="136"/>
      <c r="E43" s="136">
        <f>'実質公債費比率（分子）の構造'!L$51</f>
        <v>11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245</v>
      </c>
      <c r="C44" s="136"/>
      <c r="D44" s="136"/>
      <c r="E44" s="136">
        <f>'実質公債費比率（分子）の構造'!L$50</f>
        <v>222</v>
      </c>
      <c r="F44" s="136"/>
      <c r="G44" s="136"/>
      <c r="H44" s="136">
        <f>'実質公債費比率（分子）の構造'!M$50</f>
        <v>209</v>
      </c>
      <c r="I44" s="136"/>
      <c r="J44" s="136"/>
      <c r="K44" s="136">
        <f>'実質公債費比率（分子）の構造'!N$50</f>
        <v>171</v>
      </c>
      <c r="L44" s="136"/>
      <c r="M44" s="136"/>
      <c r="N44" s="136">
        <f>'実質公債費比率（分子）の構造'!O$50</f>
        <v>145</v>
      </c>
      <c r="O44" s="136"/>
      <c r="P44" s="136"/>
    </row>
    <row r="45" spans="1:16" x14ac:dyDescent="0.15">
      <c r="A45" s="136" t="s">
        <v>53</v>
      </c>
      <c r="B45" s="136">
        <f>'実質公債費比率（分子）の構造'!K$49</f>
        <v>110</v>
      </c>
      <c r="C45" s="136"/>
      <c r="D45" s="136"/>
      <c r="E45" s="136">
        <f>'実質公債費比率（分子）の構造'!L$49</f>
        <v>92</v>
      </c>
      <c r="F45" s="136"/>
      <c r="G45" s="136"/>
      <c r="H45" s="136">
        <f>'実質公債費比率（分子）の構造'!M$49</f>
        <v>83</v>
      </c>
      <c r="I45" s="136"/>
      <c r="J45" s="136"/>
      <c r="K45" s="136">
        <f>'実質公債費比率（分子）の構造'!N$49</f>
        <v>74</v>
      </c>
      <c r="L45" s="136"/>
      <c r="M45" s="136"/>
      <c r="N45" s="136">
        <f>'実質公債費比率（分子）の構造'!O$49</f>
        <v>63</v>
      </c>
      <c r="O45" s="136"/>
      <c r="P45" s="136"/>
    </row>
    <row r="46" spans="1:16" x14ac:dyDescent="0.15">
      <c r="A46" s="136" t="s">
        <v>54</v>
      </c>
      <c r="B46" s="136">
        <f>'実質公債費比率（分子）の構造'!K$48</f>
        <v>1260</v>
      </c>
      <c r="C46" s="136"/>
      <c r="D46" s="136"/>
      <c r="E46" s="136">
        <f>'実質公債費比率（分子）の構造'!L$48</f>
        <v>1334</v>
      </c>
      <c r="F46" s="136"/>
      <c r="G46" s="136"/>
      <c r="H46" s="136">
        <f>'実質公債費比率（分子）の構造'!M$48</f>
        <v>1386</v>
      </c>
      <c r="I46" s="136"/>
      <c r="J46" s="136"/>
      <c r="K46" s="136">
        <f>'実質公債費比率（分子）の構造'!N$48</f>
        <v>1421</v>
      </c>
      <c r="L46" s="136"/>
      <c r="M46" s="136"/>
      <c r="N46" s="136">
        <f>'実質公債費比率（分子）の構造'!O$48</f>
        <v>1478</v>
      </c>
      <c r="O46" s="136"/>
      <c r="P46" s="136"/>
    </row>
    <row r="47" spans="1:16" x14ac:dyDescent="0.15">
      <c r="A47" s="136" t="s">
        <v>55</v>
      </c>
      <c r="B47" s="136">
        <f>'実質公債費比率（分子）の構造'!K$47</f>
        <v>133</v>
      </c>
      <c r="C47" s="136"/>
      <c r="D47" s="136"/>
      <c r="E47" s="136">
        <f>'実質公債費比率（分子）の構造'!L$47</f>
        <v>133</v>
      </c>
      <c r="F47" s="136"/>
      <c r="G47" s="136"/>
      <c r="H47" s="136">
        <f>'実質公債費比率（分子）の構造'!M$47</f>
        <v>133</v>
      </c>
      <c r="I47" s="136"/>
      <c r="J47" s="136"/>
      <c r="K47" s="136">
        <f>'実質公債費比率（分子）の構造'!N$47</f>
        <v>133</v>
      </c>
      <c r="L47" s="136"/>
      <c r="M47" s="136"/>
      <c r="N47" s="136">
        <f>'実質公債費比率（分子）の構造'!O$47</f>
        <v>133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5011</v>
      </c>
      <c r="C49" s="136"/>
      <c r="D49" s="136"/>
      <c r="E49" s="136">
        <f>'実質公債費比率（分子）の構造'!L$45</f>
        <v>5137</v>
      </c>
      <c r="F49" s="136"/>
      <c r="G49" s="136"/>
      <c r="H49" s="136">
        <f>'実質公債費比率（分子）の構造'!M$45</f>
        <v>5439</v>
      </c>
      <c r="I49" s="136"/>
      <c r="J49" s="136"/>
      <c r="K49" s="136">
        <f>'実質公債費比率（分子）の構造'!N$45</f>
        <v>5809</v>
      </c>
      <c r="L49" s="136"/>
      <c r="M49" s="136"/>
      <c r="N49" s="136">
        <f>'実質公債費比率（分子）の構造'!O$45</f>
        <v>6358</v>
      </c>
      <c r="O49" s="136"/>
      <c r="P49" s="136"/>
    </row>
    <row r="50" spans="1:16" x14ac:dyDescent="0.15">
      <c r="A50" s="136" t="s">
        <v>58</v>
      </c>
      <c r="B50" s="136" t="e">
        <f>NA()</f>
        <v>#N/A</v>
      </c>
      <c r="C50" s="136">
        <f>IF(ISNUMBER('実質公債費比率（分子）の構造'!K$53),'実質公債費比率（分子）の構造'!K$53,NA())</f>
        <v>2900</v>
      </c>
      <c r="D50" s="136" t="e">
        <f>NA()</f>
        <v>#N/A</v>
      </c>
      <c r="E50" s="136" t="e">
        <f>NA()</f>
        <v>#N/A</v>
      </c>
      <c r="F50" s="136">
        <f>IF(ISNUMBER('実質公債費比率（分子）の構造'!L$53),'実質公債費比率（分子）の構造'!L$53,NA())</f>
        <v>2940</v>
      </c>
      <c r="G50" s="136" t="e">
        <f>NA()</f>
        <v>#N/A</v>
      </c>
      <c r="H50" s="136" t="e">
        <f>NA()</f>
        <v>#N/A</v>
      </c>
      <c r="I50" s="136">
        <f>IF(ISNUMBER('実質公債費比率（分子）の構造'!M$53),'実質公債費比率（分子）の構造'!M$53,NA())</f>
        <v>3093</v>
      </c>
      <c r="J50" s="136" t="e">
        <f>NA()</f>
        <v>#N/A</v>
      </c>
      <c r="K50" s="136" t="e">
        <f>NA()</f>
        <v>#N/A</v>
      </c>
      <c r="L50" s="136">
        <f>IF(ISNUMBER('実質公債費比率（分子）の構造'!N$53),'実質公債費比率（分子）の構造'!N$53,NA())</f>
        <v>2965</v>
      </c>
      <c r="M50" s="136" t="e">
        <f>NA()</f>
        <v>#N/A</v>
      </c>
      <c r="N50" s="136" t="e">
        <f>NA()</f>
        <v>#N/A</v>
      </c>
      <c r="O50" s="136">
        <f>IF(ISNUMBER('実質公債費比率（分子）の構造'!O$53),'実質公債費比率（分子）の構造'!O$53,NA())</f>
        <v>3007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50269</v>
      </c>
      <c r="E56" s="135"/>
      <c r="F56" s="135"/>
      <c r="G56" s="135">
        <f>'将来負担比率（分子）の構造'!J$51</f>
        <v>53394</v>
      </c>
      <c r="H56" s="135"/>
      <c r="I56" s="135"/>
      <c r="J56" s="135">
        <f>'将来負担比率（分子）の構造'!K$51</f>
        <v>57427</v>
      </c>
      <c r="K56" s="135"/>
      <c r="L56" s="135"/>
      <c r="M56" s="135">
        <f>'将来負担比率（分子）の構造'!L$51</f>
        <v>59063</v>
      </c>
      <c r="N56" s="135"/>
      <c r="O56" s="135"/>
      <c r="P56" s="135">
        <f>'将来負担比率（分子）の構造'!M$51</f>
        <v>60038</v>
      </c>
    </row>
    <row r="57" spans="1:16" x14ac:dyDescent="0.15">
      <c r="A57" s="135" t="s">
        <v>34</v>
      </c>
      <c r="B57" s="135"/>
      <c r="C57" s="135"/>
      <c r="D57" s="135">
        <f>'将来負担比率（分子）の構造'!I$50</f>
        <v>5926</v>
      </c>
      <c r="E57" s="135"/>
      <c r="F57" s="135"/>
      <c r="G57" s="135">
        <f>'将来負担比率（分子）の構造'!J$50</f>
        <v>5391</v>
      </c>
      <c r="H57" s="135"/>
      <c r="I57" s="135"/>
      <c r="J57" s="135">
        <f>'将来負担比率（分子）の構造'!K$50</f>
        <v>5088</v>
      </c>
      <c r="K57" s="135"/>
      <c r="L57" s="135"/>
      <c r="M57" s="135">
        <f>'将来負担比率（分子）の構造'!L$50</f>
        <v>4984</v>
      </c>
      <c r="N57" s="135"/>
      <c r="O57" s="135"/>
      <c r="P57" s="135">
        <f>'将来負担比率（分子）の構造'!M$50</f>
        <v>5094</v>
      </c>
    </row>
    <row r="58" spans="1:16" x14ac:dyDescent="0.15">
      <c r="A58" s="135" t="s">
        <v>33</v>
      </c>
      <c r="B58" s="135"/>
      <c r="C58" s="135"/>
      <c r="D58" s="135">
        <f>'将来負担比率（分子）の構造'!I$49</f>
        <v>5687</v>
      </c>
      <c r="E58" s="135"/>
      <c r="F58" s="135"/>
      <c r="G58" s="135">
        <f>'将来負担比率（分子）の構造'!J$49</f>
        <v>5978</v>
      </c>
      <c r="H58" s="135"/>
      <c r="I58" s="135"/>
      <c r="J58" s="135">
        <f>'将来負担比率（分子）の構造'!K$49</f>
        <v>9409</v>
      </c>
      <c r="K58" s="135"/>
      <c r="L58" s="135"/>
      <c r="M58" s="135">
        <f>'将来負担比率（分子）の構造'!L$49</f>
        <v>10907</v>
      </c>
      <c r="N58" s="135"/>
      <c r="O58" s="135"/>
      <c r="P58" s="135">
        <f>'将来負担比率（分子）の構造'!M$49</f>
        <v>11754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284</v>
      </c>
      <c r="C61" s="135"/>
      <c r="D61" s="135"/>
      <c r="E61" s="135">
        <f>'将来負担比率（分子）の構造'!J$46</f>
        <v>258</v>
      </c>
      <c r="F61" s="135"/>
      <c r="G61" s="135"/>
      <c r="H61" s="135">
        <f>'将来負担比率（分子）の構造'!K$46</f>
        <v>237</v>
      </c>
      <c r="I61" s="135"/>
      <c r="J61" s="135"/>
      <c r="K61" s="135">
        <f>'将来負担比率（分子）の構造'!L$46</f>
        <v>298</v>
      </c>
      <c r="L61" s="135"/>
      <c r="M61" s="135"/>
      <c r="N61" s="135">
        <f>'将来負担比率（分子）の構造'!M$46</f>
        <v>130</v>
      </c>
      <c r="O61" s="135"/>
      <c r="P61" s="135"/>
    </row>
    <row r="62" spans="1:16" x14ac:dyDescent="0.15">
      <c r="A62" s="135" t="s">
        <v>28</v>
      </c>
      <c r="B62" s="135">
        <f>'将来負担比率（分子）の構造'!I$45</f>
        <v>10061</v>
      </c>
      <c r="C62" s="135"/>
      <c r="D62" s="135"/>
      <c r="E62" s="135">
        <f>'将来負担比率（分子）の構造'!J$45</f>
        <v>9453</v>
      </c>
      <c r="F62" s="135"/>
      <c r="G62" s="135"/>
      <c r="H62" s="135">
        <f>'将来負担比率（分子）の構造'!K$45</f>
        <v>7509</v>
      </c>
      <c r="I62" s="135"/>
      <c r="J62" s="135"/>
      <c r="K62" s="135">
        <f>'将来負担比率（分子）の構造'!L$45</f>
        <v>6956</v>
      </c>
      <c r="L62" s="135"/>
      <c r="M62" s="135"/>
      <c r="N62" s="135">
        <f>'将来負担比率（分子）の構造'!M$45</f>
        <v>7446</v>
      </c>
      <c r="O62" s="135"/>
      <c r="P62" s="135"/>
    </row>
    <row r="63" spans="1:16" x14ac:dyDescent="0.15">
      <c r="A63" s="135" t="s">
        <v>27</v>
      </c>
      <c r="B63" s="135">
        <f>'将来負担比率（分子）の構造'!I$44</f>
        <v>950</v>
      </c>
      <c r="C63" s="135"/>
      <c r="D63" s="135"/>
      <c r="E63" s="135">
        <f>'将来負担比率（分子）の構造'!J$44</f>
        <v>759</v>
      </c>
      <c r="F63" s="135"/>
      <c r="G63" s="135"/>
      <c r="H63" s="135">
        <f>'将来負担比率（分子）の構造'!K$44</f>
        <v>570</v>
      </c>
      <c r="I63" s="135"/>
      <c r="J63" s="135"/>
      <c r="K63" s="135">
        <f>'将来負担比率（分子）の構造'!L$44</f>
        <v>424</v>
      </c>
      <c r="L63" s="135"/>
      <c r="M63" s="135"/>
      <c r="N63" s="135">
        <f>'将来負担比率（分子）の構造'!M$44</f>
        <v>338</v>
      </c>
      <c r="O63" s="135"/>
      <c r="P63" s="135"/>
    </row>
    <row r="64" spans="1:16" x14ac:dyDescent="0.15">
      <c r="A64" s="135" t="s">
        <v>26</v>
      </c>
      <c r="B64" s="135">
        <f>'将来負担比率（分子）の構造'!I$43</f>
        <v>25002</v>
      </c>
      <c r="C64" s="135"/>
      <c r="D64" s="135"/>
      <c r="E64" s="135">
        <f>'将来負担比率（分子）の構造'!J$43</f>
        <v>24246</v>
      </c>
      <c r="F64" s="135"/>
      <c r="G64" s="135"/>
      <c r="H64" s="135">
        <f>'将来負担比率（分子）の構造'!K$43</f>
        <v>23531</v>
      </c>
      <c r="I64" s="135"/>
      <c r="J64" s="135"/>
      <c r="K64" s="135">
        <f>'将来負担比率（分子）の構造'!L$43</f>
        <v>23077</v>
      </c>
      <c r="L64" s="135"/>
      <c r="M64" s="135"/>
      <c r="N64" s="135">
        <f>'将来負担比率（分子）の構造'!M$43</f>
        <v>22844</v>
      </c>
      <c r="O64" s="135"/>
      <c r="P64" s="135"/>
    </row>
    <row r="65" spans="1:16" x14ac:dyDescent="0.15">
      <c r="A65" s="135" t="s">
        <v>25</v>
      </c>
      <c r="B65" s="135">
        <f>'将来負担比率（分子）の構造'!I$42</f>
        <v>1111</v>
      </c>
      <c r="C65" s="135"/>
      <c r="D65" s="135"/>
      <c r="E65" s="135">
        <f>'将来負担比率（分子）の構造'!J$42</f>
        <v>947</v>
      </c>
      <c r="F65" s="135"/>
      <c r="G65" s="135"/>
      <c r="H65" s="135">
        <f>'将来負担比率（分子）の構造'!K$42</f>
        <v>784</v>
      </c>
      <c r="I65" s="135"/>
      <c r="J65" s="135"/>
      <c r="K65" s="135">
        <f>'将来負担比率（分子）の構造'!L$42</f>
        <v>643</v>
      </c>
      <c r="L65" s="135"/>
      <c r="M65" s="135"/>
      <c r="N65" s="135">
        <f>'将来負担比率（分子）の構造'!M$42</f>
        <v>643</v>
      </c>
      <c r="O65" s="135"/>
      <c r="P65" s="135"/>
    </row>
    <row r="66" spans="1:16" x14ac:dyDescent="0.15">
      <c r="A66" s="135" t="s">
        <v>24</v>
      </c>
      <c r="B66" s="135">
        <f>'将来負担比率（分子）の構造'!I$41</f>
        <v>60562</v>
      </c>
      <c r="C66" s="135"/>
      <c r="D66" s="135"/>
      <c r="E66" s="135">
        <f>'将来負担比率（分子）の構造'!J$41</f>
        <v>65131</v>
      </c>
      <c r="F66" s="135"/>
      <c r="G66" s="135"/>
      <c r="H66" s="135">
        <f>'将来負担比率（分子）の構造'!K$41</f>
        <v>69351</v>
      </c>
      <c r="I66" s="135"/>
      <c r="J66" s="135"/>
      <c r="K66" s="135">
        <f>'将来負担比率（分子）の構造'!L$41</f>
        <v>70811</v>
      </c>
      <c r="L66" s="135"/>
      <c r="M66" s="135"/>
      <c r="N66" s="135">
        <f>'将来負担比率（分子）の構造'!M$41</f>
        <v>72272</v>
      </c>
      <c r="O66" s="135"/>
      <c r="P66" s="135"/>
    </row>
    <row r="67" spans="1:16" x14ac:dyDescent="0.15">
      <c r="A67" s="135" t="s">
        <v>62</v>
      </c>
      <c r="B67" s="135" t="e">
        <f>NA()</f>
        <v>#N/A</v>
      </c>
      <c r="C67" s="135">
        <f>IF(ISNUMBER('将来負担比率（分子）の構造'!I$52), IF('将来負担比率（分子）の構造'!I$52 &lt; 0, 0, '将来負担比率（分子）の構造'!I$52), NA())</f>
        <v>36088</v>
      </c>
      <c r="D67" s="135" t="e">
        <f>NA()</f>
        <v>#N/A</v>
      </c>
      <c r="E67" s="135" t="e">
        <f>NA()</f>
        <v>#N/A</v>
      </c>
      <c r="F67" s="135">
        <f>IF(ISNUMBER('将来負担比率（分子）の構造'!J$52), IF('将来負担比率（分子）の構造'!J$52 &lt; 0, 0, '将来負担比率（分子）の構造'!J$52), NA())</f>
        <v>36029</v>
      </c>
      <c r="G67" s="135" t="e">
        <f>NA()</f>
        <v>#N/A</v>
      </c>
      <c r="H67" s="135" t="e">
        <f>NA()</f>
        <v>#N/A</v>
      </c>
      <c r="I67" s="135">
        <f>IF(ISNUMBER('将来負担比率（分子）の構造'!K$52), IF('将来負担比率（分子）の構造'!K$52 &lt; 0, 0, '将来負担比率（分子）の構造'!K$52), NA())</f>
        <v>30057</v>
      </c>
      <c r="J67" s="135" t="e">
        <f>NA()</f>
        <v>#N/A</v>
      </c>
      <c r="K67" s="135" t="e">
        <f>NA()</f>
        <v>#N/A</v>
      </c>
      <c r="L67" s="135">
        <f>IF(ISNUMBER('将来負担比率（分子）の構造'!L$52), IF('将来負担比率（分子）の構造'!L$52 &lt; 0, 0, '将来負担比率（分子）の構造'!L$52), NA())</f>
        <v>27257</v>
      </c>
      <c r="M67" s="135" t="e">
        <f>NA()</f>
        <v>#N/A</v>
      </c>
      <c r="N67" s="135" t="e">
        <f>NA()</f>
        <v>#N/A</v>
      </c>
      <c r="O67" s="135">
        <f>IF(ISNUMBER('将来負担比率（分子）の構造'!M$52), IF('将来負担比率（分子）の構造'!M$52 &lt; 0, 0, '将来負担比率（分子）の構造'!M$52), NA())</f>
        <v>26788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2017-04-24T04:17:09Z</cp:lastPrinted>
  <dcterms:created xsi:type="dcterms:W3CDTF">2017-01-25T02:40:52Z</dcterms:created>
  <dcterms:modified xsi:type="dcterms:W3CDTF">2017-04-24T13:23:31Z</dcterms:modified>
</cp:coreProperties>
</file>