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165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<sst xmlns="http://schemas.openxmlformats.org/spreadsheetml/2006/main" xmlns:r="http://schemas.openxmlformats.org/officeDocument/2006/relationships" count="554" uniqueCount="554">
  <si>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</si>
  <si>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</si>
  <si>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</si>
  <si>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</si>
  <si>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(Ｂ)</t>
  </si>
  <si>
    <t>（参考）</t>
    <rPh sb="1" eb="3">
      <t>サンコウ</t>
    </rPh>
    <phoneticPr fontId="6"/>
  </si>
  <si>
    <t>第2次</t>
    <rPh sb="0" eb="1">
      <t>ダイ</t>
    </rPh>
    <rPh sb="2" eb="3">
      <t>ジ</t>
    </rPh>
    <phoneticPr fontId="6"/>
  </si>
  <si>
    <t>区分</t>
    <rPh sb="0" eb="2">
      <t>クブン</t>
    </rPh>
    <phoneticPr fontId="6"/>
  </si>
  <si>
    <t>徴収率
(％)</t>
    <rPh sb="0" eb="2">
      <t>チョウシュウ</t>
    </rPh>
    <rPh sb="2" eb="3">
      <t>リツ</t>
    </rPh>
    <phoneticPr fontId="6"/>
  </si>
  <si>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</si>
  <si>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</si>
  <si>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</si>
  <si>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</si>
  <si>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</si>
  <si>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</si>
  <si>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</si>
  <si>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</si>
  <si>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</si>
  <si>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</si>
  <si>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</si>
  <si>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</si>
  <si>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</si>
  <si>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</si>
  <si>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</si>
  <si>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</si>
  <si>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減債基金積立不足算定額</t>
  </si>
  <si>
    <t>実質公債費比率
（(Ａ)－((Ｂ)＋(Ｄ))）／（(Ｃ)－(Ｄ)）×１００</t>
    <rPh sb="0" eb="2">
      <t>ジッシツ</t>
    </rPh>
    <rPh sb="2" eb="4">
      <t>コウサイ</t>
    </rPh>
    <rPh sb="4" eb="5">
      <t>ヒ</t>
    </rPh>
    <rPh sb="5" eb="7">
      <t>ヒリツ</t>
    </rPh>
    <phoneticPr fontId="6"/>
  </si>
  <si>
    <t>共和松井基金</t>
    <rPh sb="0" eb="4">
      <t>キョウワ</t>
    </rPh>
    <rPh sb="4" eb="6">
      <t>キキン</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</si>
  <si>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</si>
  <si>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</si>
  <si>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</si>
  <si>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</si>
  <si>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</si>
  <si>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</si>
  <si>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</si>
  <si>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</si>
  <si>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</si>
  <si>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</si>
  <si>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</si>
  <si>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</si>
  <si>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</si>
  <si>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</si>
  <si>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</si>
  <si>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</si>
  <si>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</si>
  <si>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</si>
  <si>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</si>
  <si>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</si>
  <si>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</si>
  <si>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</si>
  <si>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</si>
  <si>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</si>
  <si>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</si>
  <si>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</si>
  <si>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</si>
  <si>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</si>
  <si>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</si>
  <si>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</si>
  <si>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</si>
  <si>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</si>
  <si>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</si>
  <si>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</si>
  <si>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</si>
  <si>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</si>
  <si>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</si>
  <si>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</si>
  <si>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</si>
  <si>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</si>
  <si>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</si>
  <si>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</si>
  <si>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</si>
  <si>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</si>
  <si>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</si>
  <si>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</si>
  <si>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</si>
  <si>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</si>
  <si>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</si>
  <si>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</si>
  <si>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</si>
  <si>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</si>
  <si>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</si>
  <si>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</si>
  <si>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</si>
  <si>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</si>
  <si>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</si>
  <si>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</si>
  <si>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</si>
  <si>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</si>
  <si>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</si>
  <si>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</si>
  <si>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</si>
  <si>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</si>
  <si>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燕三条地場産業振興センター</t>
    <rPh sb="0" eb="3">
      <t>ツバメサンジョウ</t>
    </rPh>
    <rPh sb="3" eb="5">
      <t>ジバ</t>
    </rPh>
    <rPh sb="5" eb="7">
      <t>サンギョウ</t>
    </rPh>
    <rPh sb="7" eb="9">
      <t>シンコウ</t>
    </rPh>
    <phoneticPr fontId="39"/>
  </si>
  <si>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</si>
  <si>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</si>
  <si>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</si>
  <si>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</si>
  <si>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</si>
  <si>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</si>
  <si>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</si>
  <si>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</si>
  <si>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</si>
  <si>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</si>
  <si>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</si>
  <si>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</si>
  <si>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</si>
  <si>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</si>
  <si>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</si>
  <si>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</si>
  <si>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</si>
  <si>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</si>
  <si>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</si>
  <si>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</si>
  <si>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</si>
  <si>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</si>
  <si>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</si>
  <si>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</si>
  <si>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</si>
  <si>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</si>
  <si>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将来負担額</t>
    <rPh sb="0" eb="2">
      <t>ショウライ</t>
    </rPh>
    <rPh sb="2" eb="4">
      <t>フタン</t>
    </rPh>
    <rPh sb="4" eb="5">
      <t>ガク</t>
    </rPh>
    <phoneticPr fontId="6"/>
  </si>
  <si>
    <t>　　　個人均等割</t>
  </si>
  <si>
    <t>　　うち職員給</t>
    <rPh sb="4" eb="6">
      <t>ショクイン</t>
    </rPh>
    <rPh sb="6" eb="7">
      <t>キュウ</t>
    </rPh>
    <phoneticPr fontId="6"/>
  </si>
  <si>
    <t>-4.6</t>
  </si>
  <si>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</si>
  <si>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</si>
  <si>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</si>
  <si>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</si>
  <si>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</si>
  <si>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</si>
  <si>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</si>
  <si>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</si>
  <si>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1-4</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</si>
  <si>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</si>
  <si>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</si>
  <si>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</si>
  <si>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</si>
  <si>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</si>
  <si>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新潟県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</si>
  <si>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</si>
  <si>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</si>
  <si>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三条市立大学や図書館等複合施設など近年の大型建設事業による施設更新及び多額の借入れにより、類似団体と比較して将来負担比率は高いものの、新しい事業用施設が多いため、有形固定資産減価償却率は低い結果となっている。
令和４年度に大型建設事業が完了しているため、今後は将来負担比率が低くなる一方で、有形固定資産減価償却比率は高くなっていき、類似団体の水準に近づいていくものと見込まれる。</t>
  </si>
  <si>
    <t>　うち臨時財政対策債</t>
  </si>
  <si>
    <t>歳入合計</t>
  </si>
  <si>
    <t>Ⅱ－２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</si>
  <si>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</si>
  <si>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</si>
  <si>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</si>
  <si>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</si>
  <si>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</si>
  <si>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</si>
  <si>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</si>
  <si>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</si>
  <si>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</si>
  <si>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</si>
  <si>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</si>
  <si>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新潟県三条・燕総合グラウンド施設組合</t>
    <rPh sb="0" eb="3">
      <t>ニイガタケン</t>
    </rPh>
    <rPh sb="3" eb="5">
      <t>サンジョウ</t>
    </rPh>
    <rPh sb="6" eb="7">
      <t>ツバメ</t>
    </rPh>
    <rPh sb="7" eb="9">
      <t>ソウゴウ</t>
    </rPh>
    <rPh sb="14" eb="16">
      <t>シセツ</t>
    </rPh>
    <rPh sb="16" eb="18">
      <t>クミアイ</t>
    </rPh>
    <phoneticPr fontId="39"/>
  </si>
  <si>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</si>
  <si>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</si>
  <si>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</si>
  <si>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</si>
  <si>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</si>
  <si>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</si>
  <si>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三条市</t>
  </si>
  <si>
    <t>地方交付税種地</t>
    <rPh sb="0" eb="2">
      <t>チホウ</t>
    </rPh>
    <rPh sb="2" eb="5">
      <t>コウフゼイ</t>
    </rPh>
    <rPh sb="5" eb="6">
      <t>シュ</t>
    </rPh>
    <rPh sb="6" eb="7">
      <t>チ</t>
    </rPh>
    <phoneticPr fontId="6"/>
  </si>
  <si>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</si>
  <si>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</si>
  <si>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</si>
  <si>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</si>
  <si>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</si>
  <si>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</si>
  <si>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</si>
  <si>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</si>
  <si>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</si>
  <si>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</si>
  <si>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</si>
  <si>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</si>
  <si>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</si>
  <si>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</si>
  <si>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</si>
  <si>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</si>
  <si>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</si>
  <si>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</si>
  <si>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</si>
  <si>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</si>
  <si>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</si>
  <si>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</si>
  <si>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</si>
  <si>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</si>
  <si>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</si>
  <si>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</si>
  <si>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</si>
  <si>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</si>
  <si>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</si>
  <si>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</si>
  <si>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</si>
  <si>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</si>
  <si>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</si>
  <si>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</si>
  <si>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</si>
  <si>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</si>
  <si>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</si>
  <si>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</si>
  <si>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</si>
  <si>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</si>
  <si>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</si>
  <si>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</si>
  <si>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</si>
  <si>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</si>
  <si>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</si>
  <si>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</si>
  <si>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</si>
  <si>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</si>
  <si>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</si>
  <si>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</si>
  <si>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</si>
  <si>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</si>
  <si>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</si>
  <si>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</si>
  <si>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</si>
  <si>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</si>
  <si>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</si>
  <si>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</si>
  <si>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</si>
  <si>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</si>
  <si>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</si>
  <si>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</si>
  <si>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-1.3</t>
  </si>
  <si>
    <t>現年</t>
    <rPh sb="0" eb="1">
      <t>ゲン</t>
    </rPh>
    <rPh sb="1" eb="2">
      <t>ネン</t>
    </rPh>
    <phoneticPr fontId="6"/>
  </si>
  <si>
    <t>-1.4</t>
  </si>
  <si>
    <t>一般職員</t>
    <rPh sb="0" eb="2">
      <t>イッパン</t>
    </rPh>
    <rPh sb="2" eb="4">
      <t>ショクイン</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</si>
  <si>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</si>
  <si>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</si>
  <si>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</si>
  <si>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</si>
  <si>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</si>
  <si>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</si>
  <si>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</si>
  <si>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</si>
  <si>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</si>
  <si>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</si>
  <si>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</si>
  <si>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</si>
  <si>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</si>
  <si>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</si>
  <si>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</si>
  <si>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</si>
  <si>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新潟県後期高齢者医療広域連合（一般会計）</t>
    <rPh sb="0" eb="3">
      <t>ニイガタケン</t>
    </rPh>
    <rPh sb="3" eb="5">
      <t>コウキ</t>
    </rPh>
    <rPh sb="5" eb="8">
      <t>コウレイシャ</t>
    </rPh>
    <rPh sb="8" eb="10">
      <t>イリョウ</t>
    </rPh>
    <rPh sb="10" eb="14">
      <t>コウイキ</t>
    </rPh>
    <rPh sb="15" eb="19">
      <t>イッパ</t>
    </rPh>
    <phoneticPr fontId="39"/>
  </si>
  <si>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</si>
  <si>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</si>
  <si>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</si>
  <si>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</si>
  <si>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</si>
  <si>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</si>
  <si>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</si>
  <si>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</si>
  <si>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</si>
  <si>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</si>
  <si>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</si>
  <si>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</si>
  <si>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</si>
  <si>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</si>
  <si>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</si>
  <si>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</si>
  <si>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</si>
  <si>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</si>
  <si>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</si>
  <si>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</si>
  <si>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</si>
  <si>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</si>
  <si>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</si>
  <si>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</si>
  <si>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</si>
  <si>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</si>
  <si>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</si>
  <si>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</si>
  <si>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</si>
  <si>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</si>
  <si>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</si>
  <si>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</si>
  <si>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</si>
  <si>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</si>
  <si>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</si>
  <si>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</si>
  <si>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</si>
  <si>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介護保険事業特別会計</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</si>
  <si>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</si>
  <si>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</si>
  <si>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</si>
  <si>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</si>
  <si>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</si>
  <si>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</si>
  <si>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</si>
  <si>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</si>
  <si>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</si>
  <si>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</si>
  <si>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</si>
  <si>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</si>
  <si>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</si>
  <si>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</si>
  <si>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</si>
  <si>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</si>
  <si>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</si>
  <si>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</si>
  <si>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</si>
  <si>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新潟県三条市</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</si>
  <si>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</si>
  <si>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</si>
  <si>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</si>
  <si>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</si>
  <si>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</si>
  <si>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</si>
  <si>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</si>
  <si>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</si>
  <si>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</si>
  <si>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</si>
  <si>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</si>
  <si>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</si>
  <si>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</si>
  <si>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</si>
  <si>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</si>
  <si>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</si>
  <si>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2"/>
  </si>
  <si>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</si>
  <si>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</si>
  <si>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</si>
  <si>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</si>
  <si>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</si>
  <si>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</si>
  <si>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</si>
  <si>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</si>
  <si>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</si>
  <si>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</si>
  <si>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</si>
  <si>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</si>
  <si>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</si>
  <si>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</si>
  <si>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</si>
  <si>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</si>
  <si>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</si>
  <si>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</si>
  <si>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</si>
  <si>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</si>
  <si>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</si>
  <si>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</si>
  <si>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</si>
  <si>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</si>
  <si>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</si>
  <si>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</si>
  <si>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</si>
  <si>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</si>
  <si>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</si>
  <si>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</si>
  <si>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</si>
  <si>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</si>
  <si>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</si>
  <si>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</si>
  <si>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</si>
  <si>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</si>
  <si>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</si>
  <si>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</si>
  <si>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</si>
  <si>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</si>
  <si>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</si>
  <si>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</si>
  <si>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</si>
  <si>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</si>
  <si>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</si>
  <si>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</si>
  <si>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</si>
  <si>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</si>
  <si>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</si>
  <si>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</si>
  <si>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</si>
  <si>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</si>
  <si>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</si>
  <si>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</si>
  <si>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</si>
  <si>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</si>
  <si>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</si>
  <si>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</si>
  <si>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</si>
  <si>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</si>
  <si>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勤労者福祉共済事業特別会計</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</si>
  <si>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</si>
  <si>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</si>
  <si>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</si>
  <si>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</si>
  <si>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</si>
  <si>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</si>
  <si>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</si>
  <si>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</si>
  <si>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</si>
  <si>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 4.58</t>
  </si>
  <si>
    <t>旧法による税</t>
  </si>
  <si>
    <t>合計</t>
  </si>
  <si>
    <t>他会計等
からの
繰入金</t>
  </si>
  <si>
    <t>令和5年度</t>
    <rPh sb="0" eb="2">
      <t>レイワ</t>
    </rPh>
    <rPh sb="4" eb="5">
      <t>ド</t>
    </rPh>
    <phoneticPr fontId="6"/>
  </si>
  <si>
    <t>　うち元金</t>
  </si>
  <si>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</si>
  <si>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</si>
  <si>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</si>
  <si>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</si>
  <si>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</si>
  <si>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</si>
  <si>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</si>
  <si>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</si>
  <si>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</si>
  <si>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</si>
  <si>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</si>
  <si>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</si>
  <si>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三条・燕・西蒲・南蒲広域養護老人ホーム施設組合</t>
    <rPh sb="0" eb="2">
      <t>サンジョウ</t>
    </rPh>
    <rPh sb="3" eb="4">
      <t>ツバメ</t>
    </rPh>
    <rPh sb="5" eb="7">
      <t>ニシカン</t>
    </rPh>
    <rPh sb="8" eb="10">
      <t>ナンカン</t>
    </rPh>
    <rPh sb="10" eb="12">
      <t>コウイキ</t>
    </rPh>
    <rPh sb="12" eb="14">
      <t>ヨウゴ</t>
    </rPh>
    <rPh sb="14" eb="16">
      <t>ロウジン</t>
    </rPh>
    <rPh sb="19" eb="21">
      <t>シセツ</t>
    </rPh>
    <rPh sb="21" eb="23">
      <t>クミアイ</t>
    </rPh>
    <phoneticPr fontId="39"/>
  </si>
  <si>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</si>
  <si>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</si>
  <si>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</si>
  <si>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</si>
  <si>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</si>
  <si>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</si>
  <si>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</si>
  <si>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加入世帯数(世帯)</t>
  </si>
  <si>
    <t>　繰出金</t>
  </si>
  <si>
    <t>　うち減収補塡債(特例分)</t>
    <rPh sb="4" eb="5">
      <t>シュウ</t>
    </rPh>
    <rPh sb="9" eb="10">
      <t>トク</t>
    </rPh>
    <rPh sb="10" eb="11">
      <t>レイ</t>
    </rPh>
    <rPh sb="11" eb="12">
      <t>ブン</t>
    </rPh>
    <phoneticPr fontId="38"/>
  </si>
  <si>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</si>
  <si>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</si>
  <si>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</si>
  <si>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</si>
  <si>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</si>
  <si>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交通</t>
  </si>
  <si>
    <t>対比（％）</t>
    <rPh sb="0" eb="2">
      <t>タイヒ</t>
    </rPh>
    <phoneticPr fontId="6"/>
  </si>
  <si>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</si>
  <si>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</si>
  <si>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</si>
  <si>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</si>
  <si>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</si>
  <si>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</si>
  <si>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</si>
  <si>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</si>
  <si>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</si>
  <si>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</si>
  <si>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</si>
  <si>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</si>
  <si>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</si>
  <si>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</si>
  <si>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</si>
  <si>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三条市立大学や図書館等複合施設など近年の大型建設事業による多額の借入れにより、類似団体と比較して将来負担比率及び実質公債費比率は高い結果となった。
令和４年度に大型建設事業が完了しているため、今後は両指標ともに低くなるものと見込まれる。</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</si>
  <si>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</si>
  <si>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</si>
  <si>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</si>
  <si>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</si>
  <si>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</si>
  <si>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</si>
  <si>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</si>
  <si>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</si>
  <si>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</si>
  <si>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</si>
  <si>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</si>
  <si>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</si>
  <si>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</si>
  <si>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</si>
  <si>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</si>
  <si>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</si>
  <si>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</si>
  <si>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</si>
  <si>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</si>
  <si>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</si>
  <si>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国民健康保険事業特別会計</t>
  </si>
  <si>
    <t>水道事業会計</t>
  </si>
  <si>
    <t>法適用企業</t>
  </si>
  <si>
    <t>新潟県後期高齢者医療広域連合（後期高齢者医療特別会計）</t>
    <rPh sb="0" eb="3">
      <t>ニイガタケン</t>
    </rPh>
    <rPh sb="3" eb="5">
      <t>コウキ</t>
    </rPh>
    <rPh sb="5" eb="8">
      <t>コウレイシャ</t>
    </rPh>
    <rPh sb="8" eb="10">
      <t>イリョウ</t>
    </rPh>
    <rPh sb="10" eb="14">
      <t>コウイキ</t>
    </rPh>
    <rPh sb="15" eb="17">
      <t>コウキ</t>
    </rPh>
    <rPh sb="17" eb="20">
      <t>コウレイシャ</t>
    </rPh>
    <rPh sb="20" eb="22">
      <t>イリョウ</t>
    </rPh>
    <rPh sb="22" eb="24">
      <t>トクベツ</t>
    </rPh>
    <rPh sb="24" eb="26">
      <t>カイケイ</t>
    </rPh>
    <phoneticPr fontId="39"/>
  </si>
  <si>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</si>
  <si>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</si>
  <si>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</si>
  <si>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</si>
  <si>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</si>
  <si>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</si>
  <si>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</si>
  <si>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</si>
  <si>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</si>
  <si>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</si>
  <si>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</si>
  <si>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</si>
  <si>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</si>
  <si>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</si>
  <si>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</si>
  <si>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</si>
  <si>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</si>
  <si>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</si>
  <si>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</si>
  <si>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新潟県市町村総合事務組合（一般会計）</t>
    <rPh sb="0" eb="3">
      <t>ニイガタケン</t>
    </rPh>
    <rPh sb="3" eb="6">
      <t>シチョウソン</t>
    </rPh>
    <rPh sb="6" eb="8">
      <t>ソウゴウ</t>
    </rPh>
    <rPh sb="8" eb="12">
      <t>ジムク</t>
    </rPh>
    <rPh sb="13" eb="17">
      <t>イッパ</t>
    </rPh>
    <phoneticPr fontId="39"/>
  </si>
  <si>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</si>
  <si>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</si>
  <si>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</si>
  <si>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</si>
  <si>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</si>
  <si>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</si>
  <si>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</si>
  <si>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</si>
  <si>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</si>
  <si>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</si>
  <si>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</si>
  <si>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</si>
  <si>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</si>
  <si>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</si>
  <si>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</si>
  <si>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</si>
  <si>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</si>
  <si>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</si>
  <si>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</si>
  <si>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</si>
  <si>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新潟県中越福祉事務組合</t>
    <rPh sb="0" eb="3">
      <t>ニイガタケン</t>
    </rPh>
    <rPh sb="3" eb="5">
      <t>チュウエツ</t>
    </rPh>
    <rPh sb="5" eb="7">
      <t>フクシ</t>
    </rPh>
    <rPh sb="7" eb="11">
      <t>ジムク</t>
    </rPh>
    <phoneticPr fontId="39"/>
  </si>
  <si>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</si>
  <si>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</si>
  <si>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</si>
  <si>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</si>
  <si>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</si>
  <si>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</si>
  <si>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</si>
  <si>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</si>
  <si>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</si>
  <si>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</si>
  <si>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</si>
  <si>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</si>
  <si>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</si>
  <si>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</si>
  <si>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</si>
  <si>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</si>
  <si>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</si>
  <si>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</si>
  <si>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</si>
  <si>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</si>
  <si>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</si>
  <si>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</si>
  <si>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</si>
  <si>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</si>
  <si>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</si>
  <si>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0.27</t>
  </si>
  <si>
    <t>▲ 10.83</t>
  </si>
  <si>
    <t>その他会計（赤字）</t>
  </si>
  <si>
    <t>新潟県市町村総合事務組合（非常勤職員公務災害補償等事業特別会計）</t>
    <rPh sb="0" eb="3">
      <t>ニイガタケン</t>
    </rPh>
    <rPh sb="3" eb="6">
      <t>シチョウソン</t>
    </rPh>
    <rPh sb="6" eb="8">
      <t>ソウゴウ</t>
    </rPh>
    <rPh sb="8" eb="12">
      <t>ジムク</t>
    </rPh>
    <rPh sb="13" eb="16">
      <t>ヒジョウキン</t>
    </rPh>
    <rPh sb="16" eb="18">
      <t>ショクイン</t>
    </rPh>
    <rPh sb="18" eb="20">
      <t>コウム</t>
    </rPh>
    <rPh sb="20" eb="22">
      <t>サイガイ</t>
    </rPh>
    <rPh sb="22" eb="25">
      <t>ホショ</t>
    </rPh>
    <rPh sb="25" eb="27">
      <t>ジギョウ</t>
    </rPh>
    <rPh sb="27" eb="28">
      <t>トク</t>
    </rPh>
    <rPh sb="28" eb="29">
      <t>ベツ</t>
    </rPh>
    <rPh sb="29" eb="31">
      <t>カイケイ</t>
    </rPh>
    <phoneticPr fontId="39"/>
  </si>
  <si>
    <t>新潟県市町村総合事務組合（職員退職手当支給事業特別会計）</t>
    <rPh sb="0" eb="3">
      <t>ニイガタケン</t>
    </rPh>
    <rPh sb="3" eb="6">
      <t>シチョウソン</t>
    </rPh>
    <rPh sb="6" eb="8">
      <t>ソウゴウ</t>
    </rPh>
    <rPh sb="8" eb="12">
      <t>ジムク</t>
    </rPh>
    <rPh sb="13" eb="15">
      <t>ショクイン</t>
    </rPh>
    <rPh sb="15" eb="19">
      <t>タイショ</t>
    </rPh>
    <rPh sb="19" eb="23">
      <t>シキュウ</t>
    </rPh>
    <rPh sb="23" eb="25">
      <t>トクベツ</t>
    </rPh>
    <rPh sb="25" eb="27">
      <t>カイケイ</t>
    </rPh>
    <phoneticPr fontId="39"/>
  </si>
  <si>
    <t>新潟県市町村総合事務組合（消防団等公務災害補償事業特別会計）</t>
    <rPh sb="0" eb="3">
      <t>ニイガタケン</t>
    </rPh>
    <rPh sb="3" eb="6">
      <t>シチョウソン</t>
    </rPh>
    <rPh sb="6" eb="8">
      <t>ソウゴウ</t>
    </rPh>
    <rPh sb="8" eb="12">
      <t>ジムク</t>
    </rPh>
    <rPh sb="13" eb="16">
      <t>ショウボウダン</t>
    </rPh>
    <rPh sb="16" eb="17">
      <t>トウ</t>
    </rPh>
    <rPh sb="17" eb="21">
      <t>コウムサ</t>
    </rPh>
    <rPh sb="21" eb="23">
      <t>ホショウ</t>
    </rPh>
    <rPh sb="23" eb="25">
      <t>ジギョウ</t>
    </rPh>
    <rPh sb="25" eb="27">
      <t>トクベツ</t>
    </rPh>
    <rPh sb="27" eb="29">
      <t>カイケイ</t>
    </rPh>
    <phoneticPr fontId="39"/>
  </si>
  <si>
    <t>新潟県市町村総合事務組合（交通災害共済事業特別会計）</t>
    <rPh sb="0" eb="3">
      <t>ニイガタケン</t>
    </rPh>
    <rPh sb="3" eb="6">
      <t>シチョウソン</t>
    </rPh>
    <rPh sb="6" eb="8">
      <t>ソウゴウ</t>
    </rPh>
    <rPh sb="8" eb="12">
      <t>ジムク</t>
    </rPh>
    <rPh sb="13" eb="17">
      <t>コウツウ</t>
    </rPh>
    <rPh sb="17" eb="19">
      <t>キョウサイ</t>
    </rPh>
    <rPh sb="19" eb="21">
      <t>ジギョウ</t>
    </rPh>
    <rPh sb="21" eb="22">
      <t>トク</t>
    </rPh>
    <rPh sb="22" eb="23">
      <t>ベツ</t>
    </rPh>
    <rPh sb="23" eb="25">
      <t>カイケイ</t>
    </rPh>
    <phoneticPr fontId="39"/>
  </si>
  <si>
    <t>三条地域水道用水供給企業団</t>
    <rPh sb="0" eb="4">
      <t>サンジ</t>
    </rPh>
    <rPh sb="4" eb="6">
      <t>スイドウ</t>
    </rPh>
    <rPh sb="6" eb="8">
      <t>ヨウスイ</t>
    </rPh>
    <rPh sb="8" eb="10">
      <t>キョウキュウ</t>
    </rPh>
    <rPh sb="10" eb="13">
      <t>キギ</t>
    </rPh>
    <phoneticPr fontId="39"/>
  </si>
  <si>
    <t>県央土地開発公社</t>
    <rPh sb="0" eb="8">
      <t>ケンオウトチカイ</t>
    </rPh>
    <phoneticPr fontId="39"/>
  </si>
  <si>
    <t>下田郷開発</t>
    <rPh sb="0" eb="2">
      <t>ゲデン</t>
    </rPh>
    <rPh sb="2" eb="3">
      <t>ゴウ</t>
    </rPh>
    <rPh sb="3" eb="5">
      <t>カイハツ</t>
    </rPh>
    <phoneticPr fontId="39"/>
  </si>
  <si>
    <t>公共施設整備基金</t>
    <rPh sb="0" eb="8">
      <t>コウキョウシセツ</t>
    </rPh>
    <phoneticPr fontId="6"/>
  </si>
  <si>
    <t>諸橋轍次博士奨学基金</t>
    <rPh sb="0" eb="6">
      <t>モロハシテツ</t>
    </rPh>
    <rPh sb="6" eb="10">
      <t>ショウガ</t>
    </rPh>
    <phoneticPr fontId="6"/>
  </si>
  <si>
    <t>社会福祉基金</t>
    <rPh sb="0" eb="6">
      <t>シャカイフク</t>
    </rPh>
    <phoneticPr fontId="6"/>
  </si>
  <si>
    <t>コメリ捧賢一記念少年スポーツ育成基金</t>
    <rPh sb="3" eb="6">
      <t>ササゲ</t>
    </rPh>
    <rPh sb="6" eb="8">
      <t>キネン</t>
    </rPh>
    <rPh sb="8" eb="10">
      <t>ショウネン</t>
    </rPh>
    <rPh sb="14" eb="18">
      <t>イクセイ</t>
    </rPh>
    <phoneticPr fontId="6"/>
  </si>
  <si>
    <t>公立大学法人三条市立大学</t>
    <rPh sb="0" eb="2">
      <t>コウリツ</t>
    </rPh>
    <rPh sb="2" eb="4">
      <t>ダイガク</t>
    </rPh>
    <rPh sb="4" eb="6">
      <t>ホウジン</t>
    </rPh>
    <rPh sb="6" eb="8">
      <t>サンジョウ</t>
    </rPh>
    <rPh sb="8" eb="10">
      <t>シリツ</t>
    </rPh>
    <rPh sb="10" eb="12">
      <t>ダイガク</t>
    </rPh>
    <phoneticPr fontId="6"/>
  </si>
  <si>
    <t>新潟県市町村総合事務組合（消防賞じゅつ金等支給事業特別会計）</t>
    <rPh sb="0" eb="3">
      <t>ニイガタケン</t>
    </rPh>
    <rPh sb="3" eb="6">
      <t>シチョウソン</t>
    </rPh>
    <rPh sb="6" eb="8">
      <t>ソウゴウ</t>
    </rPh>
    <rPh sb="8" eb="12">
      <t>ジムク</t>
    </rPh>
    <rPh sb="13" eb="15">
      <t>ショウボウ</t>
    </rPh>
    <rPh sb="15" eb="16">
      <t>ショウ</t>
    </rPh>
    <rPh sb="19" eb="20">
      <t>キン</t>
    </rPh>
    <rPh sb="20" eb="21">
      <t>トウ</t>
    </rPh>
    <rPh sb="21" eb="23">
      <t>シキュウ</t>
    </rPh>
    <rPh sb="23" eb="25">
      <t>ジギョウ</t>
    </rPh>
    <rPh sb="25" eb="27">
      <t>トクベツ</t>
    </rPh>
    <rPh sb="27" eb="29">
      <t>カイケイ</t>
    </rPh>
    <phoneticPr fontId="39"/>
  </si>
  <si>
    <t>当該団体値</t>
    <rPh sb="0" eb="2">
      <t>トウガイ</t>
    </rPh>
    <rPh sb="2" eb="4">
      <t>ダンタイ</t>
    </rPh>
    <rPh sb="4" eb="5">
      <t>アタイ</t>
    </rPh>
    <phoneticPr fontId="6"/>
  </si>
  <si>
    <t>分析欄</t>
    <rPh sb="0" eb="2">
      <t>ブンセキ</t>
    </rPh>
    <rPh sb="2" eb="3">
      <t>ラン</t>
    </rPh>
    <phoneticPr fontId="6"/>
  </si>
  <si>
    <t>有形固定資産減価償却率</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</si>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</sst>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0" fillId="0" borderId="30" xfId="20" applyFont="1" applyBorder="1" applyAlignment="1" applyProtection="1">
      <alignment horizontal="left" vertical="top" wrapText="1"/>
      <protection locked="0"/>
    </xf>
    <xf numFmtId="0" fontId="0" fillId="0" borderId="42" xfId="20" applyFont="1" applyBorder="1" applyAlignment="1" applyProtection="1">
      <alignment horizontal="left" vertical="top" wrapText="1"/>
      <protection locked="0"/>
    </xf>
    <xf numFmtId="0" fontId="0"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0" fillId="0" borderId="23" xfId="20" applyFont="1" applyBorder="1" applyAlignment="1" applyProtection="1">
      <alignment horizontal="left" vertical="top" wrapText="1"/>
      <protection locked="0"/>
    </xf>
    <xf numFmtId="0" fontId="0" fillId="0" borderId="0" xfId="20" applyFont="1" applyAlignment="1" applyProtection="1">
      <alignment horizontal="left" vertical="top" wrapText="1"/>
      <protection locked="0"/>
    </xf>
    <xf numFmtId="0" fontId="0"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0" fillId="0" borderId="16" xfId="20" applyFont="1" applyBorder="1" applyAlignment="1" applyProtection="1">
      <alignment horizontal="left" vertical="top" wrapText="1"/>
      <protection locked="0"/>
    </xf>
    <xf numFmtId="0" fontId="0" fillId="0" borderId="14" xfId="20" applyFont="1" applyBorder="1" applyAlignment="1" applyProtection="1">
      <alignment horizontal="left" vertical="top" wrapText="1"/>
      <protection locked="0"/>
    </xf>
    <xf numFmtId="0" fontId="0"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1" fontId="22" fillId="0" borderId="175" xfId="1" applyNumberFormat="1" applyFont="1" applyFill="1" applyBorder="1" applyAlignment="1">
      <alignment vertical="center"/>
    </xf>
    <xf numFmtId="191"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1" fontId="22" fillId="0" borderId="179" xfId="1" applyNumberFormat="1" applyFont="1" applyFill="1" applyBorder="1" applyAlignment="1">
      <alignment vertical="center"/>
    </xf>
    <xf numFmtId="191" fontId="22" fillId="0" borderId="180" xfId="1" applyNumberFormat="1" applyFont="1" applyFill="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115826</c:v>
                </c:pt>
                <c:pt idx="1">
                  <c:v>70710</c:v>
                </c:pt>
                <c:pt idx="2">
                  <c:v>65468</c:v>
                </c:pt>
                <c:pt idx="3">
                  <c:v>51309</c:v>
                </c:pt>
                <c:pt idx="4">
                  <c:v>51790</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905691005485e-002"/>
              <c:y val="7.516361244912106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1.1599999999999999</c:v>
                </c:pt>
                <c:pt idx="1">
                  <c:v>7.19</c:v>
                </c:pt>
                <c:pt idx="2">
                  <c:v>1.1599999999999999</c:v>
                </c:pt>
                <c:pt idx="3">
                  <c:v>9.0299999999999994</c:v>
                </c:pt>
                <c:pt idx="4">
                  <c:v>4.71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21.77</c:v>
                </c:pt>
                <c:pt idx="1">
                  <c:v>24.39</c:v>
                </c:pt>
                <c:pt idx="2">
                  <c:v>42.04</c:v>
                </c:pt>
                <c:pt idx="3">
                  <c:v>34.119999999999997</c:v>
                </c:pt>
                <c:pt idx="4">
                  <c:v>35.380000000000003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-4.58</c:v>
                </c:pt>
                <c:pt idx="1">
                  <c:v>10.57</c:v>
                </c:pt>
                <c:pt idx="2">
                  <c:v>4.0199999999999996</c:v>
                </c:pt>
                <c:pt idx="3">
                  <c:v>-0.27</c:v>
                </c:pt>
                <c:pt idx="4">
                  <c:v>-10.83</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0.95</c:v>
                </c:pt>
                <c:pt idx="2">
                  <c:v>#N/A</c:v>
                </c:pt>
                <c:pt idx="3">
                  <c:v>0.87</c:v>
                </c:pt>
                <c:pt idx="4">
                  <c:v>#N/A</c:v>
                </c:pt>
                <c:pt idx="5">
                  <c:v>0.26</c:v>
                </c:pt>
                <c:pt idx="6">
                  <c:v>#N/A</c:v>
                </c:pt>
                <c:pt idx="7">
                  <c:v>0.41</c:v>
                </c:pt>
                <c:pt idx="8">
                  <c:v>#N/A</c:v>
                </c:pt>
                <c:pt idx="9">
                  <c:v>0</c:v>
                </c:pt>
              </c:numCache>
            </c:numRef>
          </c:val>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1.e-002</c:v>
                </c:pt>
                <c:pt idx="4">
                  <c:v>#N/A</c:v>
                </c:pt>
                <c:pt idx="5">
                  <c:v>4.e-002</c:v>
                </c:pt>
                <c:pt idx="6">
                  <c:v>#N/A</c:v>
                </c:pt>
                <c:pt idx="7">
                  <c:v>0.16</c:v>
                </c:pt>
                <c:pt idx="8">
                  <c:v>#N/A</c:v>
                </c:pt>
                <c:pt idx="9">
                  <c:v>0</c:v>
                </c:pt>
              </c:numCache>
            </c:numRef>
          </c:val>
        </c:ser>
        <c:ser>
          <c:idx val="5"/>
          <c:order val="5"/>
          <c:tx>
            <c:strRef>
              <c:f>データシート!$A$32</c:f>
              <c:strCache>
                <c:ptCount val="1"/>
                <c:pt idx="0">
                  <c:v>勤労者福祉共済事業特別会計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5.e-002</c:v>
                </c:pt>
                <c:pt idx="2">
                  <c:v>#N/A</c:v>
                </c:pt>
                <c:pt idx="3">
                  <c:v>6.e-002</c:v>
                </c:pt>
                <c:pt idx="4">
                  <c:v>#N/A</c:v>
                </c:pt>
                <c:pt idx="5">
                  <c:v>4.e-002</c:v>
                </c:pt>
                <c:pt idx="6">
                  <c:v>#N/A</c:v>
                </c:pt>
                <c:pt idx="7">
                  <c:v>4.e-002</c:v>
                </c:pt>
                <c:pt idx="8">
                  <c:v>#N/A</c:v>
                </c:pt>
                <c:pt idx="9">
                  <c:v>2.e-002</c:v>
                </c:pt>
              </c:numCache>
            </c:numRef>
          </c:val>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0.44</c:v>
                </c:pt>
                <c:pt idx="2">
                  <c:v>#N/A</c:v>
                </c:pt>
                <c:pt idx="3">
                  <c:v>0.51</c:v>
                </c:pt>
                <c:pt idx="4">
                  <c:v>#N/A</c:v>
                </c:pt>
                <c:pt idx="5">
                  <c:v>0.27</c:v>
                </c:pt>
                <c:pt idx="6">
                  <c:v>#N/A</c:v>
                </c:pt>
                <c:pt idx="7">
                  <c:v>0.34</c:v>
                </c:pt>
                <c:pt idx="8">
                  <c:v>#N/A</c:v>
                </c:pt>
                <c:pt idx="9">
                  <c:v>0.11</c:v>
                </c:pt>
              </c:numCache>
            </c:numRef>
          </c:val>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0.69</c:v>
                </c:pt>
                <c:pt idx="2">
                  <c:v>#N/A</c:v>
                </c:pt>
                <c:pt idx="3">
                  <c:v>1.23</c:v>
                </c:pt>
                <c:pt idx="4">
                  <c:v>#N/A</c:v>
                </c:pt>
                <c:pt idx="5">
                  <c:v>0.53</c:v>
                </c:pt>
                <c:pt idx="6">
                  <c:v>#N/A</c:v>
                </c:pt>
                <c:pt idx="7">
                  <c:v>0.39</c:v>
                </c:pt>
                <c:pt idx="8">
                  <c:v>#N/A</c:v>
                </c:pt>
                <c:pt idx="9">
                  <c:v>0.43</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1.1000000000000001</c:v>
                </c:pt>
                <c:pt idx="2">
                  <c:v>#N/A</c:v>
                </c:pt>
                <c:pt idx="3">
                  <c:v>7.12</c:v>
                </c:pt>
                <c:pt idx="4">
                  <c:v>#N/A</c:v>
                </c:pt>
                <c:pt idx="5">
                  <c:v>1.1100000000000001</c:v>
                </c:pt>
                <c:pt idx="6">
                  <c:v>#N/A</c:v>
                </c:pt>
                <c:pt idx="7">
                  <c:v>8.98</c:v>
                </c:pt>
                <c:pt idx="8">
                  <c:v>#N/A</c:v>
                </c:pt>
                <c:pt idx="9">
                  <c:v>4.67</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9.0500000000000007</c:v>
                </c:pt>
                <c:pt idx="2">
                  <c:v>#N/A</c:v>
                </c:pt>
                <c:pt idx="3">
                  <c:v>9.6999999999999993</c:v>
                </c:pt>
                <c:pt idx="4">
                  <c:v>#N/A</c:v>
                </c:pt>
                <c:pt idx="5">
                  <c:v>10.58</c:v>
                </c:pt>
                <c:pt idx="6">
                  <c:v>#N/A</c:v>
                </c:pt>
                <c:pt idx="7">
                  <c:v>11.58</c:v>
                </c:pt>
                <c:pt idx="8">
                  <c:v>#N/A</c:v>
                </c:pt>
                <c:pt idx="9">
                  <c:v>11.83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5546</c:v>
                </c:pt>
                <c:pt idx="5">
                  <c:v>5477</c:v>
                </c:pt>
                <c:pt idx="8">
                  <c:v>5124</c:v>
                </c:pt>
                <c:pt idx="11">
                  <c:v>4970</c:v>
                </c:pt>
                <c:pt idx="14">
                  <c:v>4858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56</c:v>
                </c:pt>
                <c:pt idx="3">
                  <c:v>51</c:v>
                </c:pt>
                <c:pt idx="6">
                  <c:v>43</c:v>
                </c:pt>
                <c:pt idx="9">
                  <c:v>42</c:v>
                </c:pt>
                <c:pt idx="12">
                  <c:v>26</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c:v>
                </c:pt>
                <c:pt idx="3">
                  <c:v>20</c:v>
                </c:pt>
                <c:pt idx="6">
                  <c:v>19</c:v>
                </c:pt>
                <c:pt idx="9">
                  <c:v>22</c:v>
                </c:pt>
                <c:pt idx="12">
                  <c:v>24</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1406</c:v>
                </c:pt>
                <c:pt idx="3">
                  <c:v>1277</c:v>
                </c:pt>
                <c:pt idx="6">
                  <c:v>1264</c:v>
                </c:pt>
                <c:pt idx="9">
                  <c:v>1224</c:v>
                </c:pt>
                <c:pt idx="12">
                  <c:v>1225</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107</c:v>
                </c:pt>
                <c:pt idx="3">
                  <c:v>80</c:v>
                </c:pt>
                <c:pt idx="6">
                  <c:v>53</c:v>
                </c:pt>
                <c:pt idx="9">
                  <c:v>27</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7273</c:v>
                </c:pt>
                <c:pt idx="3">
                  <c:v>7240</c:v>
                </c:pt>
                <c:pt idx="6">
                  <c:v>6997</c:v>
                </c:pt>
                <c:pt idx="9">
                  <c:v>6581</c:v>
                </c:pt>
                <c:pt idx="12">
                  <c:v>6554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3308</c:v>
                </c:pt>
                <c:pt idx="2">
                  <c:v>#N/A</c:v>
                </c:pt>
                <c:pt idx="3">
                  <c:v>#N/A</c:v>
                </c:pt>
                <c:pt idx="4">
                  <c:v>3191</c:v>
                </c:pt>
                <c:pt idx="5">
                  <c:v>#N/A</c:v>
                </c:pt>
                <c:pt idx="6">
                  <c:v>#N/A</c:v>
                </c:pt>
                <c:pt idx="7">
                  <c:v>3252</c:v>
                </c:pt>
                <c:pt idx="8">
                  <c:v>#N/A</c:v>
                </c:pt>
                <c:pt idx="9">
                  <c:v>#N/A</c:v>
                </c:pt>
                <c:pt idx="10">
                  <c:v>2926</c:v>
                </c:pt>
                <c:pt idx="11">
                  <c:v>#N/A</c:v>
                </c:pt>
                <c:pt idx="12">
                  <c:v>#N/A</c:v>
                </c:pt>
                <c:pt idx="13">
                  <c:v>2971</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53460</c:v>
                </c:pt>
                <c:pt idx="5">
                  <c:v>51311</c:v>
                </c:pt>
                <c:pt idx="8">
                  <c:v>48553</c:v>
                </c:pt>
                <c:pt idx="11">
                  <c:v>45846</c:v>
                </c:pt>
                <c:pt idx="14">
                  <c:v>43328</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3962</c:v>
                </c:pt>
                <c:pt idx="5">
                  <c:v>3548</c:v>
                </c:pt>
                <c:pt idx="8">
                  <c:v>3286</c:v>
                </c:pt>
                <c:pt idx="11">
                  <c:v>3021</c:v>
                </c:pt>
                <c:pt idx="14">
                  <c:v>2908</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11354</c:v>
                </c:pt>
                <c:pt idx="5">
                  <c:v>12157</c:v>
                </c:pt>
                <c:pt idx="8">
                  <c:v>16793</c:v>
                </c:pt>
                <c:pt idx="11">
                  <c:v>16436</c:v>
                </c:pt>
                <c:pt idx="14">
                  <c:v>18952</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14</c:v>
                </c:pt>
                <c:pt idx="3">
                  <c:v>8</c:v>
                </c:pt>
                <c:pt idx="6">
                  <c:v>4</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5197</c:v>
                </c:pt>
                <c:pt idx="3">
                  <c:v>4991</c:v>
                </c:pt>
                <c:pt idx="6">
                  <c:v>5022</c:v>
                </c:pt>
                <c:pt idx="9">
                  <c:v>5228</c:v>
                </c:pt>
                <c:pt idx="12">
                  <c:v>5259</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235</c:v>
                </c:pt>
                <c:pt idx="3">
                  <c:v>215</c:v>
                </c:pt>
                <c:pt idx="6">
                  <c:v>213</c:v>
                </c:pt>
                <c:pt idx="9">
                  <c:v>209</c:v>
                </c:pt>
                <c:pt idx="12">
                  <c:v>200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18926</c:v>
                </c:pt>
                <c:pt idx="3">
                  <c:v>17230</c:v>
                </c:pt>
                <c:pt idx="6">
                  <c:v>15716</c:v>
                </c:pt>
                <c:pt idx="9">
                  <c:v>15152</c:v>
                </c:pt>
                <c:pt idx="12">
                  <c:v>14920</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374</c:v>
                </c:pt>
                <c:pt idx="3">
                  <c:v>326</c:v>
                </c:pt>
                <c:pt idx="6">
                  <c:v>285</c:v>
                </c:pt>
                <c:pt idx="9">
                  <c:v>245</c:v>
                </c:pt>
                <c:pt idx="12">
                  <c:v>221</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71890</c:v>
                </c:pt>
                <c:pt idx="3">
                  <c:v>69344</c:v>
                </c:pt>
                <c:pt idx="6">
                  <c:v>65757</c:v>
                </c:pt>
                <c:pt idx="9">
                  <c:v>61998</c:v>
                </c:pt>
                <c:pt idx="12">
                  <c:v>58542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27861</c:v>
                </c:pt>
                <c:pt idx="2">
                  <c:v>#N/A</c:v>
                </c:pt>
                <c:pt idx="3">
                  <c:v>#N/A</c:v>
                </c:pt>
                <c:pt idx="4">
                  <c:v>25098</c:v>
                </c:pt>
                <c:pt idx="5">
                  <c:v>#N/A</c:v>
                </c:pt>
                <c:pt idx="6">
                  <c:v>#N/A</c:v>
                </c:pt>
                <c:pt idx="7">
                  <c:v>18365</c:v>
                </c:pt>
                <c:pt idx="8">
                  <c:v>#N/A</c:v>
                </c:pt>
                <c:pt idx="9">
                  <c:v>#N/A</c:v>
                </c:pt>
                <c:pt idx="10">
                  <c:v>17528</c:v>
                </c:pt>
                <c:pt idx="11">
                  <c:v>#N/A</c:v>
                </c:pt>
                <c:pt idx="12">
                  <c:v>#N/A</c:v>
                </c:pt>
                <c:pt idx="13">
                  <c:v>13954</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11133</c:v>
                </c:pt>
                <c:pt idx="1">
                  <c:v>9109</c:v>
                </c:pt>
                <c:pt idx="2">
                  <c:v>9568</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457</c:v>
                </c:pt>
                <c:pt idx="1">
                  <c:v>584</c:v>
                </c:pt>
                <c:pt idx="2">
                  <c:v>2687</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2069</c:v>
                </c:pt>
                <c:pt idx="1">
                  <c:v>3538</c:v>
                </c:pt>
                <c:pt idx="2">
                  <c:v>3506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8"/>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16"/>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24"/>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32"/>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51.2</c:v>
                </c:pt>
                <c:pt idx="8">
                  <c:v>51</c:v>
                </c:pt>
                <c:pt idx="16">
                  <c:v>52.7</c:v>
                </c:pt>
                <c:pt idx="24">
                  <c:v>54.4</c:v>
                </c:pt>
                <c:pt idx="32">
                  <c:v>56.4</c:v>
                </c:pt>
              </c:numCache>
            </c:numRef>
          </c:xVal>
          <c:yVal>
            <c:numRef>
              <c:f>'公会計指標分析・財政指標組合せ分析表'!$BP$51:$DC$51</c:f>
              <c:numCache>
                <c:formatCode>#,##0.0;"▲ "#,##0.0</c:formatCode>
                <c:ptCount val="40"/>
                <c:pt idx="0">
                  <c:v>131.80000000000001</c:v>
                </c:pt>
                <c:pt idx="8">
                  <c:v>113.8</c:v>
                </c:pt>
                <c:pt idx="16">
                  <c:v>84.5</c:v>
                </c:pt>
                <c:pt idx="24">
                  <c:v>79.3</c:v>
                </c:pt>
                <c:pt idx="32">
                  <c:v>61.8</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dLbl>
            <c:dLbl>
              <c:idx val="1"/>
              <c:delete val="1"/>
            </c:dLbl>
            <c:dLbl>
              <c:idx val="2"/>
              <c:delete val="1"/>
            </c:dLbl>
            <c:dLbl>
              <c:idx val="3"/>
              <c:delete val="1"/>
            </c:dLbl>
            <c:dLbl>
              <c:idx val="4"/>
              <c:delete val="1"/>
            </c:dLbl>
            <c:dLbl>
              <c:idx val="8"/>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16"/>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24"/>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dLbl>
              <c:idx val="32"/>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4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4642291268"/>
              <c:y val="0.9079297281236071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5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997273451134e-002"/>
              <c:y val="0.2508809983657703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3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15.8</c:v>
                </c:pt>
                <c:pt idx="8">
                  <c:v>15.4</c:v>
                </c:pt>
                <c:pt idx="16">
                  <c:v>15</c:v>
                </c:pt>
                <c:pt idx="24">
                  <c:v>14.2</c:v>
                </c:pt>
                <c:pt idx="32">
                  <c:v>13.8</c:v>
                </c:pt>
              </c:numCache>
            </c:numRef>
          </c:xVal>
          <c:yVal>
            <c:numRef>
              <c:f>'公会計指標分析・財政指標組合せ分析表'!$BP$73:$DC$73</c:f>
              <c:numCache>
                <c:formatCode>#,##0.0;"▲ "#,##0.0</c:formatCode>
                <c:ptCount val="40"/>
                <c:pt idx="0">
                  <c:v>131.80000000000001</c:v>
                </c:pt>
                <c:pt idx="8">
                  <c:v>113.8</c:v>
                </c:pt>
                <c:pt idx="16">
                  <c:v>84.5</c:v>
                </c:pt>
                <c:pt idx="24">
                  <c:v>79.3</c:v>
                </c:pt>
                <c:pt idx="32">
                  <c:v>61.8</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0"/>
                  <c:y val="8.167986042946572e-00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dLbl>
            <c:dLbl>
              <c:idx val="1"/>
              <c:delete val="1"/>
            </c:dLbl>
            <c:dLbl>
              <c:idx val="2"/>
              <c:delete val="1"/>
            </c:dLbl>
            <c:dLbl>
              <c:idx val="3"/>
              <c:delete val="1"/>
            </c:dLbl>
            <c:dLbl>
              <c:idx val="4"/>
              <c:delete val="1"/>
            </c:dLbl>
            <c:dLbl>
              <c:idx val="8"/>
              <c:layout>
                <c:manualLayout>
                  <c:x val="0"/>
                  <c:y val="1.701204254791572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16"/>
              <c:layout>
                <c:manualLayout>
                  <c:x val="0"/>
                  <c:y val="1.5024587182608207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24"/>
              <c:layout>
                <c:manualLayout>
                  <c:x val="0"/>
                  <c:y val="-4.7680091951062639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dLbl>
              <c:idx val="32"/>
              <c:layout>
                <c:manualLayout>
                  <c:x val="0"/>
                  <c:y val="7.4754761775921346e-00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7"/>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912704574"/>
              <c:y val="0.8995688124405861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5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94519875156e-002"/>
              <c:y val="0.2511556328807418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3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232525" y="4591050"/>
          <a:ext cx="29400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240395" y="5886450"/>
          <a:ext cx="1231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73025</xdr:rowOff>
    </xdr:from>
    <xdr:to xmlns:xdr="http://schemas.openxmlformats.org/drawingml/2006/spreadsheetDrawing">
      <xdr:col>64</xdr:col>
      <xdr:colOff>12700</xdr:colOff>
      <xdr:row>6</xdr:row>
      <xdr:rowOff>24765</xdr:rowOff>
    </xdr:to>
    <xdr:sp macro="" textlink="">
      <xdr:nvSpPr>
        <xdr:cNvPr id="2" name="正方形/長方形 1"/>
        <xdr:cNvSpPr/>
      </xdr:nvSpPr>
      <xdr:spPr>
        <a:xfrm>
          <a:off x="664845" y="403225"/>
          <a:ext cx="1149921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60960</xdr:rowOff>
    </xdr:from>
    <xdr:to xmlns:xdr="http://schemas.openxmlformats.org/drawingml/2006/spreadsheetDrawing">
      <xdr:col>115</xdr:col>
      <xdr:colOff>25400</xdr:colOff>
      <xdr:row>5</xdr:row>
      <xdr:rowOff>104140</xdr:rowOff>
    </xdr:to>
    <xdr:sp macro="" textlink="">
      <xdr:nvSpPr>
        <xdr:cNvPr id="3" name="正方形/長方形 2"/>
        <xdr:cNvSpPr/>
      </xdr:nvSpPr>
      <xdr:spPr>
        <a:xfrm>
          <a:off x="18303240" y="391160"/>
          <a:ext cx="3556635"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85725</xdr:rowOff>
    </xdr:from>
    <xdr:to xmlns:xdr="http://schemas.openxmlformats.org/drawingml/2006/spreadsheetDrawing">
      <xdr:col>115</xdr:col>
      <xdr:colOff>6350</xdr:colOff>
      <xdr:row>5</xdr:row>
      <xdr:rowOff>79375</xdr:rowOff>
    </xdr:to>
    <xdr:sp macro="" textlink="">
      <xdr:nvSpPr>
        <xdr:cNvPr id="4" name="正方形/長方形 3"/>
        <xdr:cNvSpPr/>
      </xdr:nvSpPr>
      <xdr:spPr>
        <a:xfrm>
          <a:off x="18328640" y="415925"/>
          <a:ext cx="3512185"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109855</xdr:rowOff>
    </xdr:from>
    <xdr:to xmlns:xdr="http://schemas.openxmlformats.org/drawingml/2006/spreadsheetDrawing">
      <xdr:col>114</xdr:col>
      <xdr:colOff>184150</xdr:colOff>
      <xdr:row>5</xdr:row>
      <xdr:rowOff>55245</xdr:rowOff>
    </xdr:to>
    <xdr:sp macro="" textlink="">
      <xdr:nvSpPr>
        <xdr:cNvPr id="5" name="正方形/長方形 4"/>
        <xdr:cNvSpPr/>
      </xdr:nvSpPr>
      <xdr:spPr>
        <a:xfrm>
          <a:off x="18354040" y="440055"/>
          <a:ext cx="3474720" cy="4406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新潟県三条市</a:t>
          </a:r>
        </a:p>
      </xdr:txBody>
    </xdr:sp>
    <xdr:clientData/>
  </xdr:twoCellAnchor>
  <xdr:twoCellAnchor>
    <xdr:from xmlns:xdr="http://schemas.openxmlformats.org/drawingml/2006/spreadsheetDrawing">
      <xdr:col>83</xdr:col>
      <xdr:colOff>6350</xdr:colOff>
      <xdr:row>2</xdr:row>
      <xdr:rowOff>60960</xdr:rowOff>
    </xdr:from>
    <xdr:to xmlns:xdr="http://schemas.openxmlformats.org/drawingml/2006/spreadsheetDrawing">
      <xdr:col>95</xdr:col>
      <xdr:colOff>152400</xdr:colOff>
      <xdr:row>5</xdr:row>
      <xdr:rowOff>104140</xdr:rowOff>
    </xdr:to>
    <xdr:sp macro="" textlink="">
      <xdr:nvSpPr>
        <xdr:cNvPr id="6" name="正方形/長方形 5"/>
        <xdr:cNvSpPr/>
      </xdr:nvSpPr>
      <xdr:spPr>
        <a:xfrm>
          <a:off x="15765145" y="391160"/>
          <a:ext cx="242443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85725</xdr:rowOff>
    </xdr:from>
    <xdr:to xmlns:xdr="http://schemas.openxmlformats.org/drawingml/2006/spreadsheetDrawing">
      <xdr:col>95</xdr:col>
      <xdr:colOff>133350</xdr:colOff>
      <xdr:row>5</xdr:row>
      <xdr:rowOff>79375</xdr:rowOff>
    </xdr:to>
    <xdr:sp macro="" textlink="">
      <xdr:nvSpPr>
        <xdr:cNvPr id="7" name="正方形/長方形 6"/>
        <xdr:cNvSpPr/>
      </xdr:nvSpPr>
      <xdr:spPr>
        <a:xfrm>
          <a:off x="15790545" y="415925"/>
          <a:ext cx="237998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109855</xdr:rowOff>
    </xdr:from>
    <xdr:to xmlns:xdr="http://schemas.openxmlformats.org/drawingml/2006/spreadsheetDrawing">
      <xdr:col>95</xdr:col>
      <xdr:colOff>101600</xdr:colOff>
      <xdr:row>5</xdr:row>
      <xdr:rowOff>55245</xdr:rowOff>
    </xdr:to>
    <xdr:sp macro="" textlink="">
      <xdr:nvSpPr>
        <xdr:cNvPr id="8" name="正方形/長方形 7"/>
        <xdr:cNvSpPr/>
      </xdr:nvSpPr>
      <xdr:spPr>
        <a:xfrm>
          <a:off x="15815945" y="440055"/>
          <a:ext cx="2322830" cy="4406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189865</xdr:colOff>
      <xdr:row>7</xdr:row>
      <xdr:rowOff>5715</xdr:rowOff>
    </xdr:from>
    <xdr:to xmlns:xdr="http://schemas.openxmlformats.org/drawingml/2006/spreadsheetDrawing">
      <xdr:col>50</xdr:col>
      <xdr:colOff>0</xdr:colOff>
      <xdr:row>17</xdr:row>
      <xdr:rowOff>48895</xdr:rowOff>
    </xdr:to>
    <xdr:sp macro="" textlink="">
      <xdr:nvSpPr>
        <xdr:cNvPr id="9" name="正方形/長方形 8"/>
        <xdr:cNvSpPr/>
      </xdr:nvSpPr>
      <xdr:spPr>
        <a:xfrm>
          <a:off x="759460" y="1161415"/>
          <a:ext cx="8733790" cy="16941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36830</xdr:rowOff>
    </xdr:from>
    <xdr:to xmlns:xdr="http://schemas.openxmlformats.org/drawingml/2006/spreadsheetDrawing">
      <xdr:col>11</xdr:col>
      <xdr:colOff>44450</xdr:colOff>
      <xdr:row>17</xdr:row>
      <xdr:rowOff>36830</xdr:rowOff>
    </xdr:to>
    <xdr:sp macro="" textlink="">
      <xdr:nvSpPr>
        <xdr:cNvPr id="10" name="正方形/長方形 9"/>
        <xdr:cNvSpPr/>
      </xdr:nvSpPr>
      <xdr:spPr>
        <a:xfrm>
          <a:off x="873760" y="1192530"/>
          <a:ext cx="125920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189865</xdr:colOff>
      <xdr:row>7</xdr:row>
      <xdr:rowOff>36830</xdr:rowOff>
    </xdr:from>
    <xdr:to xmlns:xdr="http://schemas.openxmlformats.org/drawingml/2006/spreadsheetDrawing">
      <xdr:col>16</xdr:col>
      <xdr:colOff>189865</xdr:colOff>
      <xdr:row>17</xdr:row>
      <xdr:rowOff>36830</xdr:rowOff>
    </xdr:to>
    <xdr:sp macro="" textlink="">
      <xdr:nvSpPr>
        <xdr:cNvPr id="11" name="正方形/長方形 10"/>
        <xdr:cNvSpPr/>
      </xdr:nvSpPr>
      <xdr:spPr>
        <a:xfrm>
          <a:off x="2088515" y="1192530"/>
          <a:ext cx="113919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91,178
90,320
431.97
56,610,414
55,188,329
1,272,881
27,041,663
58,541,648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36830</xdr:rowOff>
    </xdr:from>
    <xdr:to xmlns:xdr="http://schemas.openxmlformats.org/drawingml/2006/spreadsheetDrawing">
      <xdr:col>24</xdr:col>
      <xdr:colOff>114300</xdr:colOff>
      <xdr:row>17</xdr:row>
      <xdr:rowOff>36830</xdr:rowOff>
    </xdr:to>
    <xdr:sp macro="" textlink="">
      <xdr:nvSpPr>
        <xdr:cNvPr id="12" name="正方形/長方形 11"/>
        <xdr:cNvSpPr/>
      </xdr:nvSpPr>
      <xdr:spPr>
        <a:xfrm>
          <a:off x="3284855" y="1192530"/>
          <a:ext cx="138620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55245</xdr:rowOff>
    </xdr:from>
    <xdr:to xmlns:xdr="http://schemas.openxmlformats.org/drawingml/2006/spreadsheetDrawing">
      <xdr:col>34</xdr:col>
      <xdr:colOff>50800</xdr:colOff>
      <xdr:row>13</xdr:row>
      <xdr:rowOff>42545</xdr:rowOff>
    </xdr:to>
    <xdr:sp macro="" textlink="">
      <xdr:nvSpPr>
        <xdr:cNvPr id="13" name="正方形/長方形 12"/>
        <xdr:cNvSpPr/>
      </xdr:nvSpPr>
      <xdr:spPr>
        <a:xfrm>
          <a:off x="4671060" y="1210945"/>
          <a:ext cx="183515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55245</xdr:rowOff>
    </xdr:from>
    <xdr:to xmlns:xdr="http://schemas.openxmlformats.org/drawingml/2006/spreadsheetDrawing">
      <xdr:col>40</xdr:col>
      <xdr:colOff>63500</xdr:colOff>
      <xdr:row>13</xdr:row>
      <xdr:rowOff>42545</xdr:rowOff>
    </xdr:to>
    <xdr:sp macro="" textlink="">
      <xdr:nvSpPr>
        <xdr:cNvPr id="14" name="正方形/長方形 13"/>
        <xdr:cNvSpPr/>
      </xdr:nvSpPr>
      <xdr:spPr>
        <a:xfrm>
          <a:off x="6506210" y="1210945"/>
          <a:ext cx="115189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13.8
61.8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55245</xdr:rowOff>
    </xdr:from>
    <xdr:to xmlns:xdr="http://schemas.openxmlformats.org/drawingml/2006/spreadsheetDrawing">
      <xdr:col>43</xdr:col>
      <xdr:colOff>133350</xdr:colOff>
      <xdr:row>13</xdr:row>
      <xdr:rowOff>42545</xdr:rowOff>
    </xdr:to>
    <xdr:sp macro="" textlink="">
      <xdr:nvSpPr>
        <xdr:cNvPr id="15" name="正方形/長方形 14"/>
        <xdr:cNvSpPr/>
      </xdr:nvSpPr>
      <xdr:spPr>
        <a:xfrm>
          <a:off x="7721600" y="1210945"/>
          <a:ext cx="575945"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36830</xdr:rowOff>
    </xdr:from>
    <xdr:to xmlns:xdr="http://schemas.openxmlformats.org/drawingml/2006/spreadsheetDrawing">
      <xdr:col>34</xdr:col>
      <xdr:colOff>50800</xdr:colOff>
      <xdr:row>15</xdr:row>
      <xdr:rowOff>153035</xdr:rowOff>
    </xdr:to>
    <xdr:sp macro="" textlink="">
      <xdr:nvSpPr>
        <xdr:cNvPr id="16" name="正方形/長方形 15"/>
        <xdr:cNvSpPr/>
      </xdr:nvSpPr>
      <xdr:spPr>
        <a:xfrm>
          <a:off x="4671060" y="2018030"/>
          <a:ext cx="183515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36830</xdr:rowOff>
    </xdr:from>
    <xdr:to xmlns:xdr="http://schemas.openxmlformats.org/drawingml/2006/spreadsheetDrawing">
      <xdr:col>50</xdr:col>
      <xdr:colOff>189865</xdr:colOff>
      <xdr:row>15</xdr:row>
      <xdr:rowOff>153035</xdr:rowOff>
    </xdr:to>
    <xdr:sp macro="" textlink="">
      <xdr:nvSpPr>
        <xdr:cNvPr id="17" name="正方形/長方形 16"/>
        <xdr:cNvSpPr/>
      </xdr:nvSpPr>
      <xdr:spPr>
        <a:xfrm>
          <a:off x="6569710" y="2018030"/>
          <a:ext cx="311340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5715</xdr:rowOff>
    </xdr:from>
    <xdr:to xmlns:xdr="http://schemas.openxmlformats.org/drawingml/2006/spreadsheetDrawing">
      <xdr:col>58</xdr:col>
      <xdr:colOff>0</xdr:colOff>
      <xdr:row>13</xdr:row>
      <xdr:rowOff>116205</xdr:rowOff>
    </xdr:to>
    <xdr:sp macro="" textlink="">
      <xdr:nvSpPr>
        <xdr:cNvPr id="18" name="角丸四角形 17"/>
        <xdr:cNvSpPr/>
      </xdr:nvSpPr>
      <xdr:spPr>
        <a:xfrm>
          <a:off x="9714865" y="1161415"/>
          <a:ext cx="1297305" cy="110109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67310</xdr:rowOff>
    </xdr:from>
    <xdr:to xmlns:xdr="http://schemas.openxmlformats.org/drawingml/2006/spreadsheetDrawing">
      <xdr:col>58</xdr:col>
      <xdr:colOff>69850</xdr:colOff>
      <xdr:row>8</xdr:row>
      <xdr:rowOff>146685</xdr:rowOff>
    </xdr:to>
    <xdr:sp macro="" textlink="">
      <xdr:nvSpPr>
        <xdr:cNvPr id="19" name="正方形/長方形 18"/>
        <xdr:cNvSpPr/>
      </xdr:nvSpPr>
      <xdr:spPr>
        <a:xfrm>
          <a:off x="9930130" y="1223010"/>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159385</xdr:rowOff>
    </xdr:from>
    <xdr:to xmlns:xdr="http://schemas.openxmlformats.org/drawingml/2006/spreadsheetDrawing">
      <xdr:col>58</xdr:col>
      <xdr:colOff>69850</xdr:colOff>
      <xdr:row>10</xdr:row>
      <xdr:rowOff>73025</xdr:rowOff>
    </xdr:to>
    <xdr:sp macro="" textlink="">
      <xdr:nvSpPr>
        <xdr:cNvPr id="20" name="正方形/長方形 19"/>
        <xdr:cNvSpPr/>
      </xdr:nvSpPr>
      <xdr:spPr>
        <a:xfrm>
          <a:off x="9930130" y="1480185"/>
          <a:ext cx="115189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146685</xdr:rowOff>
    </xdr:from>
    <xdr:to xmlns:xdr="http://schemas.openxmlformats.org/drawingml/2006/spreadsheetDrawing">
      <xdr:col>58</xdr:col>
      <xdr:colOff>69850</xdr:colOff>
      <xdr:row>14</xdr:row>
      <xdr:rowOff>97790</xdr:rowOff>
    </xdr:to>
    <xdr:sp macro="" textlink="">
      <xdr:nvSpPr>
        <xdr:cNvPr id="21" name="正方形/長方形 20"/>
        <xdr:cNvSpPr/>
      </xdr:nvSpPr>
      <xdr:spPr>
        <a:xfrm>
          <a:off x="9930130" y="1797685"/>
          <a:ext cx="115189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153035</xdr:rowOff>
    </xdr:from>
    <xdr:to xmlns:xdr="http://schemas.openxmlformats.org/drawingml/2006/spreadsheetDrawing">
      <xdr:col>52</xdr:col>
      <xdr:colOff>69850</xdr:colOff>
      <xdr:row>7</xdr:row>
      <xdr:rowOff>153035</xdr:rowOff>
    </xdr:to>
    <xdr:cxnSp macro="">
      <xdr:nvCxnSpPr>
        <xdr:cNvPr id="22" name="直線コネクタ 21"/>
        <xdr:cNvCxnSpPr/>
      </xdr:nvCxnSpPr>
      <xdr:spPr>
        <a:xfrm>
          <a:off x="9791065" y="1308735"/>
          <a:ext cx="1517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189865</xdr:colOff>
      <xdr:row>10</xdr:row>
      <xdr:rowOff>122555</xdr:rowOff>
    </xdr:from>
    <xdr:to xmlns:xdr="http://schemas.openxmlformats.org/drawingml/2006/spreadsheetDrawing">
      <xdr:col>51</xdr:col>
      <xdr:colOff>189865</xdr:colOff>
      <xdr:row>11</xdr:row>
      <xdr:rowOff>92075</xdr:rowOff>
    </xdr:to>
    <xdr:cxnSp macro="">
      <xdr:nvCxnSpPr>
        <xdr:cNvPr id="23" name="直線コネクタ 22"/>
        <xdr:cNvCxnSpPr/>
      </xdr:nvCxnSpPr>
      <xdr:spPr>
        <a:xfrm>
          <a:off x="9872980" y="177355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122555</xdr:rowOff>
    </xdr:from>
    <xdr:to xmlns:xdr="http://schemas.openxmlformats.org/drawingml/2006/spreadsheetDrawing">
      <xdr:col>52</xdr:col>
      <xdr:colOff>69850</xdr:colOff>
      <xdr:row>10</xdr:row>
      <xdr:rowOff>122555</xdr:rowOff>
    </xdr:to>
    <xdr:cxnSp macro="">
      <xdr:nvCxnSpPr>
        <xdr:cNvPr id="24" name="直線コネクタ 23"/>
        <xdr:cNvCxnSpPr/>
      </xdr:nvCxnSpPr>
      <xdr:spPr>
        <a:xfrm>
          <a:off x="9791065" y="1773555"/>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189865</xdr:colOff>
      <xdr:row>12</xdr:row>
      <xdr:rowOff>21590</xdr:rowOff>
    </xdr:from>
    <xdr:to xmlns:xdr="http://schemas.openxmlformats.org/drawingml/2006/spreadsheetDrawing">
      <xdr:col>51</xdr:col>
      <xdr:colOff>189865</xdr:colOff>
      <xdr:row>12</xdr:row>
      <xdr:rowOff>156210</xdr:rowOff>
    </xdr:to>
    <xdr:cxnSp macro="">
      <xdr:nvCxnSpPr>
        <xdr:cNvPr id="25" name="直線コネクタ 24"/>
        <xdr:cNvCxnSpPr/>
      </xdr:nvCxnSpPr>
      <xdr:spPr>
        <a:xfrm flipV="1">
          <a:off x="9872980" y="200279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159385</xdr:rowOff>
    </xdr:from>
    <xdr:to xmlns:xdr="http://schemas.openxmlformats.org/drawingml/2006/spreadsheetDrawing">
      <xdr:col>52</xdr:col>
      <xdr:colOff>69850</xdr:colOff>
      <xdr:row>12</xdr:row>
      <xdr:rowOff>159385</xdr:rowOff>
    </xdr:to>
    <xdr:cxnSp macro="">
      <xdr:nvCxnSpPr>
        <xdr:cNvPr id="26" name="直線コネクタ 25"/>
        <xdr:cNvCxnSpPr/>
      </xdr:nvCxnSpPr>
      <xdr:spPr>
        <a:xfrm>
          <a:off x="9791065" y="2140585"/>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104140</xdr:rowOff>
    </xdr:from>
    <xdr:to xmlns:xdr="http://schemas.openxmlformats.org/drawingml/2006/spreadsheetDrawing">
      <xdr:col>52</xdr:col>
      <xdr:colOff>34925</xdr:colOff>
      <xdr:row>8</xdr:row>
      <xdr:rowOff>36830</xdr:rowOff>
    </xdr:to>
    <xdr:sp macro="" textlink="">
      <xdr:nvSpPr>
        <xdr:cNvPr id="27" name="楕円 26"/>
        <xdr:cNvSpPr/>
      </xdr:nvSpPr>
      <xdr:spPr>
        <a:xfrm>
          <a:off x="9825990" y="125984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30480</xdr:rowOff>
    </xdr:from>
    <xdr:to xmlns:xdr="http://schemas.openxmlformats.org/drawingml/2006/spreadsheetDrawing">
      <xdr:col>52</xdr:col>
      <xdr:colOff>34925</xdr:colOff>
      <xdr:row>9</xdr:row>
      <xdr:rowOff>128270</xdr:rowOff>
    </xdr:to>
    <xdr:sp macro="" textlink="">
      <xdr:nvSpPr>
        <xdr:cNvPr id="28" name="フローチャート: 判断 27"/>
        <xdr:cNvSpPr/>
      </xdr:nvSpPr>
      <xdr:spPr>
        <a:xfrm>
          <a:off x="9825990" y="151638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92075</xdr:rowOff>
    </xdr:from>
    <xdr:ext cx="8805545" cy="243840"/>
    <xdr:sp macro="" textlink="">
      <xdr:nvSpPr>
        <xdr:cNvPr id="29" name="テキスト ボックス 28"/>
        <xdr:cNvSpPr txBox="1"/>
      </xdr:nvSpPr>
      <xdr:spPr>
        <a:xfrm>
          <a:off x="702945" y="2898775"/>
          <a:ext cx="880554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5715</xdr:rowOff>
    </xdr:from>
    <xdr:ext cx="5753100" cy="249555"/>
    <xdr:sp macro="" textlink="">
      <xdr:nvSpPr>
        <xdr:cNvPr id="30" name="テキスト ボックス 29"/>
        <xdr:cNvSpPr txBox="1"/>
      </xdr:nvSpPr>
      <xdr:spPr>
        <a:xfrm>
          <a:off x="702945" y="3142615"/>
          <a:ext cx="57531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85725</xdr:rowOff>
    </xdr:from>
    <xdr:ext cx="8719820" cy="243840"/>
    <xdr:sp macro="" textlink="">
      <xdr:nvSpPr>
        <xdr:cNvPr id="31" name="テキスト ボックス 30"/>
        <xdr:cNvSpPr txBox="1"/>
      </xdr:nvSpPr>
      <xdr:spPr>
        <a:xfrm>
          <a:off x="702945" y="3387725"/>
          <a:ext cx="8719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55665" cy="249555"/>
    <xdr:sp macro="" textlink="">
      <xdr:nvSpPr>
        <xdr:cNvPr id="32" name="テキスト ボックス 31"/>
        <xdr:cNvSpPr txBox="1"/>
      </xdr:nvSpPr>
      <xdr:spPr>
        <a:xfrm>
          <a:off x="702945" y="3632200"/>
          <a:ext cx="59556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79375</xdr:rowOff>
    </xdr:from>
    <xdr:ext cx="8140700" cy="249555"/>
    <xdr:sp macro="" textlink="">
      <xdr:nvSpPr>
        <xdr:cNvPr id="33" name="テキスト ボックス 32"/>
        <xdr:cNvSpPr txBox="1"/>
      </xdr:nvSpPr>
      <xdr:spPr>
        <a:xfrm>
          <a:off x="702945" y="3876675"/>
          <a:ext cx="81407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159385</xdr:rowOff>
    </xdr:from>
    <xdr:ext cx="8754110" cy="403860"/>
    <xdr:sp macro="" textlink="">
      <xdr:nvSpPr>
        <xdr:cNvPr id="34" name="テキスト ボックス 33"/>
        <xdr:cNvSpPr txBox="1"/>
      </xdr:nvSpPr>
      <xdr:spPr>
        <a:xfrm>
          <a:off x="702945" y="4121785"/>
          <a:ext cx="8754110" cy="4038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73025</xdr:rowOff>
    </xdr:from>
    <xdr:ext cx="179070" cy="249555"/>
    <xdr:sp macro="" textlink="">
      <xdr:nvSpPr>
        <xdr:cNvPr id="35" name="テキスト ボックス 34"/>
        <xdr:cNvSpPr txBox="1"/>
      </xdr:nvSpPr>
      <xdr:spPr>
        <a:xfrm>
          <a:off x="702945" y="4365625"/>
          <a:ext cx="1790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42545</xdr:rowOff>
    </xdr:from>
    <xdr:to xmlns:xdr="http://schemas.openxmlformats.org/drawingml/2006/spreadsheetDrawing">
      <xdr:col>27</xdr:col>
      <xdr:colOff>184150</xdr:colOff>
      <xdr:row>31</xdr:row>
      <xdr:rowOff>18415</xdr:rowOff>
    </xdr:to>
    <xdr:sp macro="" textlink="">
      <xdr:nvSpPr>
        <xdr:cNvPr id="36" name="正方形/長方形 35"/>
        <xdr:cNvSpPr/>
      </xdr:nvSpPr>
      <xdr:spPr>
        <a:xfrm>
          <a:off x="702945" y="4830445"/>
          <a:ext cx="46075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60960</xdr:rowOff>
    </xdr:from>
    <xdr:ext cx="1268095" cy="292100"/>
    <xdr:sp macro="" textlink="">
      <xdr:nvSpPr>
        <xdr:cNvPr id="37" name="テキスト ボックス 36"/>
        <xdr:cNvSpPr txBox="1"/>
      </xdr:nvSpPr>
      <xdr:spPr>
        <a:xfrm>
          <a:off x="1619250" y="5179060"/>
          <a:ext cx="1268095" cy="2921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36830</xdr:rowOff>
    </xdr:from>
    <xdr:ext cx="1646555" cy="345440"/>
    <xdr:sp macro="" textlink="">
      <xdr:nvSpPr>
        <xdr:cNvPr id="38" name="テキスト ボックス 37"/>
        <xdr:cNvSpPr txBox="1"/>
      </xdr:nvSpPr>
      <xdr:spPr>
        <a:xfrm>
          <a:off x="2880995" y="5154930"/>
          <a:ext cx="1646555"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122555</xdr:rowOff>
    </xdr:from>
    <xdr:to xmlns:xdr="http://schemas.openxmlformats.org/drawingml/2006/spreadsheetDrawing">
      <xdr:col>35</xdr:col>
      <xdr:colOff>95250</xdr:colOff>
      <xdr:row>32</xdr:row>
      <xdr:rowOff>36830</xdr:rowOff>
    </xdr:to>
    <xdr:sp macro="" textlink="">
      <xdr:nvSpPr>
        <xdr:cNvPr id="39" name="正方形/長方形 38"/>
        <xdr:cNvSpPr/>
      </xdr:nvSpPr>
      <xdr:spPr>
        <a:xfrm>
          <a:off x="5354320" y="5075555"/>
          <a:ext cx="138620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140335</xdr:rowOff>
    </xdr:from>
    <xdr:to xmlns:xdr="http://schemas.openxmlformats.org/drawingml/2006/spreadsheetDrawing">
      <xdr:col>35</xdr:col>
      <xdr:colOff>95250</xdr:colOff>
      <xdr:row>33</xdr:row>
      <xdr:rowOff>55245</xdr:rowOff>
    </xdr:to>
    <xdr:sp macro="" textlink="">
      <xdr:nvSpPr>
        <xdr:cNvPr id="40" name="正方形/長方形 39"/>
        <xdr:cNvSpPr/>
      </xdr:nvSpPr>
      <xdr:spPr>
        <a:xfrm>
          <a:off x="5354320" y="5258435"/>
          <a:ext cx="1386205"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122555</xdr:rowOff>
    </xdr:from>
    <xdr:to xmlns:xdr="http://schemas.openxmlformats.org/drawingml/2006/spreadsheetDrawing">
      <xdr:col>42</xdr:col>
      <xdr:colOff>25400</xdr:colOff>
      <xdr:row>32</xdr:row>
      <xdr:rowOff>36830</xdr:rowOff>
    </xdr:to>
    <xdr:sp macro="" textlink="">
      <xdr:nvSpPr>
        <xdr:cNvPr id="41" name="正方形/長方形 40"/>
        <xdr:cNvSpPr/>
      </xdr:nvSpPr>
      <xdr:spPr>
        <a:xfrm>
          <a:off x="6847840" y="507555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140335</xdr:rowOff>
    </xdr:from>
    <xdr:to xmlns:xdr="http://schemas.openxmlformats.org/drawingml/2006/spreadsheetDrawing">
      <xdr:col>42</xdr:col>
      <xdr:colOff>25400</xdr:colOff>
      <xdr:row>33</xdr:row>
      <xdr:rowOff>55245</xdr:rowOff>
    </xdr:to>
    <xdr:sp macro="" textlink="">
      <xdr:nvSpPr>
        <xdr:cNvPr id="42" name="正方形/長方形 41"/>
        <xdr:cNvSpPr/>
      </xdr:nvSpPr>
      <xdr:spPr>
        <a:xfrm>
          <a:off x="6847840" y="5258435"/>
          <a:ext cx="115189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122555</xdr:rowOff>
    </xdr:from>
    <xdr:to xmlns:xdr="http://schemas.openxmlformats.org/drawingml/2006/spreadsheetDrawing">
      <xdr:col>49</xdr:col>
      <xdr:colOff>19050</xdr:colOff>
      <xdr:row>32</xdr:row>
      <xdr:rowOff>36830</xdr:rowOff>
    </xdr:to>
    <xdr:sp macro="" textlink="">
      <xdr:nvSpPr>
        <xdr:cNvPr id="43" name="正方形/長方形 42"/>
        <xdr:cNvSpPr/>
      </xdr:nvSpPr>
      <xdr:spPr>
        <a:xfrm>
          <a:off x="8170545" y="507555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43</xdr:col>
      <xdr:colOff>6350</xdr:colOff>
      <xdr:row>31</xdr:row>
      <xdr:rowOff>140335</xdr:rowOff>
    </xdr:from>
    <xdr:to xmlns:xdr="http://schemas.openxmlformats.org/drawingml/2006/spreadsheetDrawing">
      <xdr:col>49</xdr:col>
      <xdr:colOff>19050</xdr:colOff>
      <xdr:row>33</xdr:row>
      <xdr:rowOff>55245</xdr:rowOff>
    </xdr:to>
    <xdr:sp macro="" textlink="">
      <xdr:nvSpPr>
        <xdr:cNvPr id="44" name="正方形/長方形 43"/>
        <xdr:cNvSpPr/>
      </xdr:nvSpPr>
      <xdr:spPr>
        <a:xfrm>
          <a:off x="8170545" y="5258435"/>
          <a:ext cx="115189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116205</xdr:rowOff>
    </xdr:from>
    <xdr:to xmlns:xdr="http://schemas.openxmlformats.org/drawingml/2006/spreadsheetDrawing">
      <xdr:col>27</xdr:col>
      <xdr:colOff>184150</xdr:colOff>
      <xdr:row>47</xdr:row>
      <xdr:rowOff>128270</xdr:rowOff>
    </xdr:to>
    <xdr:sp macro="" textlink="">
      <xdr:nvSpPr>
        <xdr:cNvPr id="45" name="正方形/長方形 44"/>
        <xdr:cNvSpPr/>
      </xdr:nvSpPr>
      <xdr:spPr>
        <a:xfrm>
          <a:off x="702945" y="5564505"/>
          <a:ext cx="460756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116205</xdr:rowOff>
    </xdr:from>
    <xdr:to xmlns:xdr="http://schemas.openxmlformats.org/drawingml/2006/spreadsheetDrawing">
      <xdr:col>57</xdr:col>
      <xdr:colOff>120650</xdr:colOff>
      <xdr:row>47</xdr:row>
      <xdr:rowOff>128270</xdr:rowOff>
    </xdr:to>
    <xdr:sp macro="" textlink="">
      <xdr:nvSpPr>
        <xdr:cNvPr id="46" name="正方形/長方形 45"/>
        <xdr:cNvSpPr/>
      </xdr:nvSpPr>
      <xdr:spPr>
        <a:xfrm>
          <a:off x="5481320" y="5564505"/>
          <a:ext cx="546163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116205</xdr:rowOff>
    </xdr:from>
    <xdr:to xmlns:xdr="http://schemas.openxmlformats.org/drawingml/2006/spreadsheetDrawing">
      <xdr:col>46</xdr:col>
      <xdr:colOff>189865</xdr:colOff>
      <xdr:row>35</xdr:row>
      <xdr:rowOff>30480</xdr:rowOff>
    </xdr:to>
    <xdr:sp macro="" textlink="">
      <xdr:nvSpPr>
        <xdr:cNvPr id="47" name="正方形/長方形 46"/>
        <xdr:cNvSpPr/>
      </xdr:nvSpPr>
      <xdr:spPr>
        <a:xfrm>
          <a:off x="5481320" y="5564505"/>
          <a:ext cx="344233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92075</xdr:rowOff>
    </xdr:from>
    <xdr:to xmlns:xdr="http://schemas.openxmlformats.org/drawingml/2006/spreadsheetDrawing">
      <xdr:col>56</xdr:col>
      <xdr:colOff>189865</xdr:colOff>
      <xdr:row>47</xdr:row>
      <xdr:rowOff>67310</xdr:rowOff>
    </xdr:to>
    <xdr:sp macro="" textlink="" fLocksText="0">
      <xdr:nvSpPr>
        <xdr:cNvPr id="48" name="テキスト ボックス 47"/>
        <xdr:cNvSpPr txBox="1"/>
      </xdr:nvSpPr>
      <xdr:spPr>
        <a:xfrm>
          <a:off x="5588635" y="5870575"/>
          <a:ext cx="523367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営戦略プログラムの考えに基づき、財政基盤の強化を図ってはいるものの、類似団体を大きく下回っており、また、大型建設事業の市債等の償還に伴う公債費の増などにより、近年の数値は横ばいで推移してきている。公債費のピークである令和２年度以降は徐々に改善するものと思われるが、引き続き、歳出歳入改革等の対策を着実に実施し、財政の健全化に努めていく。</a:t>
          </a: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128270</xdr:rowOff>
    </xdr:from>
    <xdr:to xmlns:xdr="http://schemas.openxmlformats.org/drawingml/2006/spreadsheetDrawing">
      <xdr:col>27</xdr:col>
      <xdr:colOff>184150</xdr:colOff>
      <xdr:row>47</xdr:row>
      <xdr:rowOff>128270</xdr:rowOff>
    </xdr:to>
    <xdr:cxnSp macro="">
      <xdr:nvCxnSpPr>
        <xdr:cNvPr id="49" name="直線コネクタ 48"/>
        <xdr:cNvCxnSpPr/>
      </xdr:nvCxnSpPr>
      <xdr:spPr>
        <a:xfrm>
          <a:off x="702945" y="78879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156845</xdr:rowOff>
    </xdr:from>
    <xdr:ext cx="762000" cy="243840"/>
    <xdr:sp macro="" textlink="">
      <xdr:nvSpPr>
        <xdr:cNvPr id="50" name="テキスト ボックス 49"/>
        <xdr:cNvSpPr txBox="1"/>
      </xdr:nvSpPr>
      <xdr:spPr>
        <a:xfrm>
          <a:off x="0" y="775144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71755</xdr:rowOff>
    </xdr:from>
    <xdr:to xmlns:xdr="http://schemas.openxmlformats.org/drawingml/2006/spreadsheetDrawing">
      <xdr:col>27</xdr:col>
      <xdr:colOff>184150</xdr:colOff>
      <xdr:row>45</xdr:row>
      <xdr:rowOff>71755</xdr:rowOff>
    </xdr:to>
    <xdr:cxnSp macro="">
      <xdr:nvCxnSpPr>
        <xdr:cNvPr id="51" name="直線コネクタ 50"/>
        <xdr:cNvCxnSpPr/>
      </xdr:nvCxnSpPr>
      <xdr:spPr>
        <a:xfrm>
          <a:off x="702945" y="75012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99695</xdr:rowOff>
    </xdr:from>
    <xdr:ext cx="762000" cy="249555"/>
    <xdr:sp macro="" textlink="">
      <xdr:nvSpPr>
        <xdr:cNvPr id="52" name="テキスト ボックス 51"/>
        <xdr:cNvSpPr txBox="1"/>
      </xdr:nvSpPr>
      <xdr:spPr>
        <a:xfrm>
          <a:off x="0" y="73640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13970</xdr:rowOff>
    </xdr:from>
    <xdr:to xmlns:xdr="http://schemas.openxmlformats.org/drawingml/2006/spreadsheetDrawing">
      <xdr:col>27</xdr:col>
      <xdr:colOff>184150</xdr:colOff>
      <xdr:row>43</xdr:row>
      <xdr:rowOff>13970</xdr:rowOff>
    </xdr:to>
    <xdr:cxnSp macro="">
      <xdr:nvCxnSpPr>
        <xdr:cNvPr id="53" name="直線コネクタ 52"/>
        <xdr:cNvCxnSpPr/>
      </xdr:nvCxnSpPr>
      <xdr:spPr>
        <a:xfrm>
          <a:off x="702945" y="71132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41910</xdr:rowOff>
    </xdr:from>
    <xdr:ext cx="762000" cy="249555"/>
    <xdr:sp macro="" textlink="">
      <xdr:nvSpPr>
        <xdr:cNvPr id="54" name="テキスト ボックス 53"/>
        <xdr:cNvSpPr txBox="1"/>
      </xdr:nvSpPr>
      <xdr:spPr>
        <a:xfrm>
          <a:off x="0" y="69761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122555</xdr:rowOff>
    </xdr:from>
    <xdr:to xmlns:xdr="http://schemas.openxmlformats.org/drawingml/2006/spreadsheetDrawing">
      <xdr:col>27</xdr:col>
      <xdr:colOff>184150</xdr:colOff>
      <xdr:row>40</xdr:row>
      <xdr:rowOff>122555</xdr:rowOff>
    </xdr:to>
    <xdr:cxnSp macro="">
      <xdr:nvCxnSpPr>
        <xdr:cNvPr id="55" name="直線コネクタ 54"/>
        <xdr:cNvCxnSpPr/>
      </xdr:nvCxnSpPr>
      <xdr:spPr>
        <a:xfrm>
          <a:off x="702945" y="67265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150495</xdr:rowOff>
    </xdr:from>
    <xdr:ext cx="762000" cy="243840"/>
    <xdr:sp macro="" textlink="">
      <xdr:nvSpPr>
        <xdr:cNvPr id="56" name="テキスト ボックス 55"/>
        <xdr:cNvSpPr txBox="1"/>
      </xdr:nvSpPr>
      <xdr:spPr>
        <a:xfrm>
          <a:off x="0" y="658939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65405</xdr:rowOff>
    </xdr:from>
    <xdr:to xmlns:xdr="http://schemas.openxmlformats.org/drawingml/2006/spreadsheetDrawing">
      <xdr:col>27</xdr:col>
      <xdr:colOff>184150</xdr:colOff>
      <xdr:row>38</xdr:row>
      <xdr:rowOff>65405</xdr:rowOff>
    </xdr:to>
    <xdr:cxnSp macro="">
      <xdr:nvCxnSpPr>
        <xdr:cNvPr id="57" name="直線コネクタ 56"/>
        <xdr:cNvCxnSpPr/>
      </xdr:nvCxnSpPr>
      <xdr:spPr>
        <a:xfrm>
          <a:off x="702945" y="63392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93980</xdr:rowOff>
    </xdr:from>
    <xdr:ext cx="762000" cy="243840"/>
    <xdr:sp macro="" textlink="">
      <xdr:nvSpPr>
        <xdr:cNvPr id="58" name="テキスト ボックス 57"/>
        <xdr:cNvSpPr txBox="1"/>
      </xdr:nvSpPr>
      <xdr:spPr>
        <a:xfrm>
          <a:off x="0" y="620268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7620</xdr:rowOff>
    </xdr:from>
    <xdr:to xmlns:xdr="http://schemas.openxmlformats.org/drawingml/2006/spreadsheetDrawing">
      <xdr:col>27</xdr:col>
      <xdr:colOff>184150</xdr:colOff>
      <xdr:row>36</xdr:row>
      <xdr:rowOff>7620</xdr:rowOff>
    </xdr:to>
    <xdr:cxnSp macro="">
      <xdr:nvCxnSpPr>
        <xdr:cNvPr id="59" name="直線コネクタ 58"/>
        <xdr:cNvCxnSpPr/>
      </xdr:nvCxnSpPr>
      <xdr:spPr>
        <a:xfrm>
          <a:off x="702945" y="59512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36195</xdr:rowOff>
    </xdr:from>
    <xdr:ext cx="762000" cy="249555"/>
    <xdr:sp macro="" textlink="">
      <xdr:nvSpPr>
        <xdr:cNvPr id="60" name="テキスト ボックス 59"/>
        <xdr:cNvSpPr txBox="1"/>
      </xdr:nvSpPr>
      <xdr:spPr>
        <a:xfrm>
          <a:off x="0" y="58146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116205</xdr:rowOff>
    </xdr:from>
    <xdr:to xmlns:xdr="http://schemas.openxmlformats.org/drawingml/2006/spreadsheetDrawing">
      <xdr:col>27</xdr:col>
      <xdr:colOff>184150</xdr:colOff>
      <xdr:row>33</xdr:row>
      <xdr:rowOff>116205</xdr:rowOff>
    </xdr:to>
    <xdr:cxnSp macro="">
      <xdr:nvCxnSpPr>
        <xdr:cNvPr id="61" name="直線コネクタ 60"/>
        <xdr:cNvCxnSpPr/>
      </xdr:nvCxnSpPr>
      <xdr:spPr>
        <a:xfrm>
          <a:off x="702945" y="55645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144145</xdr:rowOff>
    </xdr:from>
    <xdr:ext cx="762000" cy="249555"/>
    <xdr:sp macro="" textlink="">
      <xdr:nvSpPr>
        <xdr:cNvPr id="62" name="テキスト ボックス 61"/>
        <xdr:cNvSpPr txBox="1"/>
      </xdr:nvSpPr>
      <xdr:spPr>
        <a:xfrm>
          <a:off x="0" y="54273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116205</xdr:rowOff>
    </xdr:from>
    <xdr:to xmlns:xdr="http://schemas.openxmlformats.org/drawingml/2006/spreadsheetDrawing">
      <xdr:col>27</xdr:col>
      <xdr:colOff>184150</xdr:colOff>
      <xdr:row>47</xdr:row>
      <xdr:rowOff>128270</xdr:rowOff>
    </xdr:to>
    <xdr:sp macro="" textlink="">
      <xdr:nvSpPr>
        <xdr:cNvPr id="63" name="財政力グラフ枠"/>
        <xdr:cNvSpPr/>
      </xdr:nvSpPr>
      <xdr:spPr>
        <a:xfrm>
          <a:off x="702945" y="5564505"/>
          <a:ext cx="460756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163195</xdr:rowOff>
    </xdr:from>
    <xdr:to xmlns:xdr="http://schemas.openxmlformats.org/drawingml/2006/spreadsheetDrawing">
      <xdr:col>23</xdr:col>
      <xdr:colOff>133350</xdr:colOff>
      <xdr:row>45</xdr:row>
      <xdr:rowOff>19685</xdr:rowOff>
    </xdr:to>
    <xdr:cxnSp macro="">
      <xdr:nvCxnSpPr>
        <xdr:cNvPr id="64" name="直線コネクタ 63"/>
        <xdr:cNvCxnSpPr/>
      </xdr:nvCxnSpPr>
      <xdr:spPr>
        <a:xfrm flipV="1">
          <a:off x="4500245" y="6106795"/>
          <a:ext cx="0" cy="13423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158115</xdr:rowOff>
    </xdr:from>
    <xdr:ext cx="760730" cy="243840"/>
    <xdr:sp macro="" textlink="">
      <xdr:nvSpPr>
        <xdr:cNvPr id="65" name="財政力最小値テキスト"/>
        <xdr:cNvSpPr txBox="1"/>
      </xdr:nvSpPr>
      <xdr:spPr>
        <a:xfrm>
          <a:off x="4569460" y="7422515"/>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19685</xdr:rowOff>
    </xdr:from>
    <xdr:to xmlns:xdr="http://schemas.openxmlformats.org/drawingml/2006/spreadsheetDrawing">
      <xdr:col>24</xdr:col>
      <xdr:colOff>12700</xdr:colOff>
      <xdr:row>45</xdr:row>
      <xdr:rowOff>19685</xdr:rowOff>
    </xdr:to>
    <xdr:cxnSp macro="">
      <xdr:nvCxnSpPr>
        <xdr:cNvPr id="66" name="直線コネクタ 65"/>
        <xdr:cNvCxnSpPr/>
      </xdr:nvCxnSpPr>
      <xdr:spPr>
        <a:xfrm>
          <a:off x="4411345" y="744918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81280</xdr:rowOff>
    </xdr:from>
    <xdr:ext cx="760730" cy="249555"/>
    <xdr:sp macro="" textlink="">
      <xdr:nvSpPr>
        <xdr:cNvPr id="67" name="財政力最大値テキスト"/>
        <xdr:cNvSpPr txBox="1"/>
      </xdr:nvSpPr>
      <xdr:spPr>
        <a:xfrm>
          <a:off x="4569460" y="585978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163195</xdr:rowOff>
    </xdr:from>
    <xdr:to xmlns:xdr="http://schemas.openxmlformats.org/drawingml/2006/spreadsheetDrawing">
      <xdr:col>24</xdr:col>
      <xdr:colOff>12700</xdr:colOff>
      <xdr:row>36</xdr:row>
      <xdr:rowOff>163195</xdr:rowOff>
    </xdr:to>
    <xdr:cxnSp macro="">
      <xdr:nvCxnSpPr>
        <xdr:cNvPr id="68" name="直線コネクタ 67"/>
        <xdr:cNvCxnSpPr/>
      </xdr:nvCxnSpPr>
      <xdr:spPr>
        <a:xfrm>
          <a:off x="4411345" y="61067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78740</xdr:rowOff>
    </xdr:from>
    <xdr:to xmlns:xdr="http://schemas.openxmlformats.org/drawingml/2006/spreadsheetDrawing">
      <xdr:col>23</xdr:col>
      <xdr:colOff>133350</xdr:colOff>
      <xdr:row>43</xdr:row>
      <xdr:rowOff>92075</xdr:rowOff>
    </xdr:to>
    <xdr:cxnSp macro="">
      <xdr:nvCxnSpPr>
        <xdr:cNvPr id="69" name="直線コネクタ 68"/>
        <xdr:cNvCxnSpPr/>
      </xdr:nvCxnSpPr>
      <xdr:spPr>
        <a:xfrm flipV="1">
          <a:off x="3740785" y="7178040"/>
          <a:ext cx="7594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17145</xdr:rowOff>
    </xdr:from>
    <xdr:ext cx="760730" cy="243840"/>
    <xdr:sp macro="" textlink="">
      <xdr:nvSpPr>
        <xdr:cNvPr id="70" name="財政力平均値テキスト"/>
        <xdr:cNvSpPr txBox="1"/>
      </xdr:nvSpPr>
      <xdr:spPr>
        <a:xfrm>
          <a:off x="4569460" y="6786245"/>
          <a:ext cx="76073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1270</xdr:rowOff>
    </xdr:from>
    <xdr:to xmlns:xdr="http://schemas.openxmlformats.org/drawingml/2006/spreadsheetDrawing">
      <xdr:col>23</xdr:col>
      <xdr:colOff>184150</xdr:colOff>
      <xdr:row>42</xdr:row>
      <xdr:rowOff>99060</xdr:rowOff>
    </xdr:to>
    <xdr:sp macro="" textlink="">
      <xdr:nvSpPr>
        <xdr:cNvPr id="71" name="フローチャート: 判断 70"/>
        <xdr:cNvSpPr/>
      </xdr:nvSpPr>
      <xdr:spPr>
        <a:xfrm>
          <a:off x="4449445" y="6935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78740</xdr:rowOff>
    </xdr:from>
    <xdr:to xmlns:xdr="http://schemas.openxmlformats.org/drawingml/2006/spreadsheetDrawing">
      <xdr:col>19</xdr:col>
      <xdr:colOff>133350</xdr:colOff>
      <xdr:row>43</xdr:row>
      <xdr:rowOff>92075</xdr:rowOff>
    </xdr:to>
    <xdr:cxnSp macro="">
      <xdr:nvCxnSpPr>
        <xdr:cNvPr id="72" name="直線コネクタ 71"/>
        <xdr:cNvCxnSpPr/>
      </xdr:nvCxnSpPr>
      <xdr:spPr>
        <a:xfrm>
          <a:off x="2930525" y="7178040"/>
          <a:ext cx="8102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1270</xdr:rowOff>
    </xdr:from>
    <xdr:to xmlns:xdr="http://schemas.openxmlformats.org/drawingml/2006/spreadsheetDrawing">
      <xdr:col>19</xdr:col>
      <xdr:colOff>184150</xdr:colOff>
      <xdr:row>42</xdr:row>
      <xdr:rowOff>99060</xdr:rowOff>
    </xdr:to>
    <xdr:sp macro="" textlink="">
      <xdr:nvSpPr>
        <xdr:cNvPr id="73" name="フローチャート: 判断 72"/>
        <xdr:cNvSpPr/>
      </xdr:nvSpPr>
      <xdr:spPr>
        <a:xfrm>
          <a:off x="3689985" y="6935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108585</xdr:rowOff>
    </xdr:from>
    <xdr:ext cx="736600" cy="249555"/>
    <xdr:sp macro="" textlink="">
      <xdr:nvSpPr>
        <xdr:cNvPr id="74" name="テキスト ボックス 73"/>
        <xdr:cNvSpPr txBox="1"/>
      </xdr:nvSpPr>
      <xdr:spPr>
        <a:xfrm>
          <a:off x="3399155" y="671258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66040</xdr:rowOff>
    </xdr:from>
    <xdr:to xmlns:xdr="http://schemas.openxmlformats.org/drawingml/2006/spreadsheetDrawing">
      <xdr:col>15</xdr:col>
      <xdr:colOff>82550</xdr:colOff>
      <xdr:row>43</xdr:row>
      <xdr:rowOff>78740</xdr:rowOff>
    </xdr:to>
    <xdr:cxnSp macro="">
      <xdr:nvCxnSpPr>
        <xdr:cNvPr id="75" name="直線コネクタ 74"/>
        <xdr:cNvCxnSpPr/>
      </xdr:nvCxnSpPr>
      <xdr:spPr>
        <a:xfrm>
          <a:off x="2120265" y="7165340"/>
          <a:ext cx="81026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153670</xdr:rowOff>
    </xdr:from>
    <xdr:to xmlns:xdr="http://schemas.openxmlformats.org/drawingml/2006/spreadsheetDrawing">
      <xdr:col>15</xdr:col>
      <xdr:colOff>133350</xdr:colOff>
      <xdr:row>42</xdr:row>
      <xdr:rowOff>86360</xdr:rowOff>
    </xdr:to>
    <xdr:sp macro="" textlink="">
      <xdr:nvSpPr>
        <xdr:cNvPr id="76" name="フローチャート: 判断 75"/>
        <xdr:cNvSpPr/>
      </xdr:nvSpPr>
      <xdr:spPr>
        <a:xfrm>
          <a:off x="2879725" y="6922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95885</xdr:rowOff>
    </xdr:from>
    <xdr:ext cx="760730" cy="243840"/>
    <xdr:sp macro="" textlink="">
      <xdr:nvSpPr>
        <xdr:cNvPr id="77" name="テキスト ボックス 76"/>
        <xdr:cNvSpPr txBox="1"/>
      </xdr:nvSpPr>
      <xdr:spPr>
        <a:xfrm>
          <a:off x="2588895" y="6699885"/>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189865</xdr:colOff>
      <xdr:row>43</xdr:row>
      <xdr:rowOff>40005</xdr:rowOff>
    </xdr:from>
    <xdr:to xmlns:xdr="http://schemas.openxmlformats.org/drawingml/2006/spreadsheetDrawing">
      <xdr:col>11</xdr:col>
      <xdr:colOff>31750</xdr:colOff>
      <xdr:row>43</xdr:row>
      <xdr:rowOff>66040</xdr:rowOff>
    </xdr:to>
    <xdr:cxnSp macro="">
      <xdr:nvCxnSpPr>
        <xdr:cNvPr id="78" name="直線コネクタ 77"/>
        <xdr:cNvCxnSpPr/>
      </xdr:nvCxnSpPr>
      <xdr:spPr>
        <a:xfrm>
          <a:off x="1329055" y="7139305"/>
          <a:ext cx="79121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189865</xdr:colOff>
      <xdr:row>41</xdr:row>
      <xdr:rowOff>140335</xdr:rowOff>
    </xdr:from>
    <xdr:to xmlns:xdr="http://schemas.openxmlformats.org/drawingml/2006/spreadsheetDrawing">
      <xdr:col>11</xdr:col>
      <xdr:colOff>82550</xdr:colOff>
      <xdr:row>42</xdr:row>
      <xdr:rowOff>73025</xdr:rowOff>
    </xdr:to>
    <xdr:sp macro="" textlink="">
      <xdr:nvSpPr>
        <xdr:cNvPr id="79" name="フローチャート: 判断 78"/>
        <xdr:cNvSpPr/>
      </xdr:nvSpPr>
      <xdr:spPr>
        <a:xfrm>
          <a:off x="2088515" y="690943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83185</xdr:rowOff>
    </xdr:from>
    <xdr:ext cx="760730" cy="243840"/>
    <xdr:sp macro="" textlink="">
      <xdr:nvSpPr>
        <xdr:cNvPr id="80" name="テキスト ボックス 79"/>
        <xdr:cNvSpPr txBox="1"/>
      </xdr:nvSpPr>
      <xdr:spPr>
        <a:xfrm>
          <a:off x="1778635" y="6687185"/>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102235</xdr:rowOff>
    </xdr:from>
    <xdr:to xmlns:xdr="http://schemas.openxmlformats.org/drawingml/2006/spreadsheetDrawing">
      <xdr:col>7</xdr:col>
      <xdr:colOff>31750</xdr:colOff>
      <xdr:row>42</xdr:row>
      <xdr:rowOff>34925</xdr:rowOff>
    </xdr:to>
    <xdr:sp macro="" textlink="">
      <xdr:nvSpPr>
        <xdr:cNvPr id="81" name="フローチャート: 判断 80"/>
        <xdr:cNvSpPr/>
      </xdr:nvSpPr>
      <xdr:spPr>
        <a:xfrm>
          <a:off x="1278890" y="687133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44450</xdr:rowOff>
    </xdr:from>
    <xdr:ext cx="762000" cy="249555"/>
    <xdr:sp macro="" textlink="">
      <xdr:nvSpPr>
        <xdr:cNvPr id="82" name="テキスト ボックス 81"/>
        <xdr:cNvSpPr txBox="1"/>
      </xdr:nvSpPr>
      <xdr:spPr>
        <a:xfrm>
          <a:off x="968375" y="66484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126365</xdr:rowOff>
    </xdr:from>
    <xdr:ext cx="756285" cy="243840"/>
    <xdr:sp macro="" textlink="">
      <xdr:nvSpPr>
        <xdr:cNvPr id="83" name="テキスト ボックス 82"/>
        <xdr:cNvSpPr txBox="1"/>
      </xdr:nvSpPr>
      <xdr:spPr>
        <a:xfrm>
          <a:off x="4304030" y="7886065"/>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126365</xdr:rowOff>
    </xdr:from>
    <xdr:ext cx="756285" cy="243840"/>
    <xdr:sp macro="" textlink="">
      <xdr:nvSpPr>
        <xdr:cNvPr id="84" name="テキスト ボックス 83"/>
        <xdr:cNvSpPr txBox="1"/>
      </xdr:nvSpPr>
      <xdr:spPr>
        <a:xfrm>
          <a:off x="3544570" y="7886065"/>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126365</xdr:rowOff>
    </xdr:from>
    <xdr:ext cx="757555" cy="243840"/>
    <xdr:sp macro="" textlink="">
      <xdr:nvSpPr>
        <xdr:cNvPr id="85" name="テキスト ボックス 84"/>
        <xdr:cNvSpPr txBox="1"/>
      </xdr:nvSpPr>
      <xdr:spPr>
        <a:xfrm>
          <a:off x="2734310" y="7886065"/>
          <a:ext cx="757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126365</xdr:rowOff>
    </xdr:from>
    <xdr:ext cx="757555" cy="243840"/>
    <xdr:sp macro="" textlink="">
      <xdr:nvSpPr>
        <xdr:cNvPr id="86" name="テキスト ボックス 85"/>
        <xdr:cNvSpPr txBox="1"/>
      </xdr:nvSpPr>
      <xdr:spPr>
        <a:xfrm>
          <a:off x="1924050" y="7886065"/>
          <a:ext cx="757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126365</xdr:rowOff>
    </xdr:from>
    <xdr:ext cx="756285" cy="243840"/>
    <xdr:sp macro="" textlink="">
      <xdr:nvSpPr>
        <xdr:cNvPr id="87" name="テキスト ボックス 86"/>
        <xdr:cNvSpPr txBox="1"/>
      </xdr:nvSpPr>
      <xdr:spPr>
        <a:xfrm>
          <a:off x="1133475" y="7886065"/>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29845</xdr:rowOff>
    </xdr:from>
    <xdr:to xmlns:xdr="http://schemas.openxmlformats.org/drawingml/2006/spreadsheetDrawing">
      <xdr:col>23</xdr:col>
      <xdr:colOff>184150</xdr:colOff>
      <xdr:row>43</xdr:row>
      <xdr:rowOff>127635</xdr:rowOff>
    </xdr:to>
    <xdr:sp macro="" textlink="">
      <xdr:nvSpPr>
        <xdr:cNvPr id="88" name="楕円 87"/>
        <xdr:cNvSpPr/>
      </xdr:nvSpPr>
      <xdr:spPr>
        <a:xfrm>
          <a:off x="4449445" y="7129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43</xdr:row>
      <xdr:rowOff>3175</xdr:rowOff>
    </xdr:from>
    <xdr:ext cx="760730" cy="249555"/>
    <xdr:sp macro="" textlink="">
      <xdr:nvSpPr>
        <xdr:cNvPr id="89" name="財政力該当値テキスト"/>
        <xdr:cNvSpPr txBox="1"/>
      </xdr:nvSpPr>
      <xdr:spPr>
        <a:xfrm>
          <a:off x="4569460" y="710247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42545</xdr:rowOff>
    </xdr:from>
    <xdr:to xmlns:xdr="http://schemas.openxmlformats.org/drawingml/2006/spreadsheetDrawing">
      <xdr:col>19</xdr:col>
      <xdr:colOff>184150</xdr:colOff>
      <xdr:row>43</xdr:row>
      <xdr:rowOff>140335</xdr:rowOff>
    </xdr:to>
    <xdr:sp macro="" textlink="">
      <xdr:nvSpPr>
        <xdr:cNvPr id="90" name="楕円 89"/>
        <xdr:cNvSpPr/>
      </xdr:nvSpPr>
      <xdr:spPr>
        <a:xfrm>
          <a:off x="3689985" y="7141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126365</xdr:rowOff>
    </xdr:from>
    <xdr:ext cx="736600" cy="243840"/>
    <xdr:sp macro="" textlink="">
      <xdr:nvSpPr>
        <xdr:cNvPr id="91" name="テキスト ボックス 90"/>
        <xdr:cNvSpPr txBox="1"/>
      </xdr:nvSpPr>
      <xdr:spPr>
        <a:xfrm>
          <a:off x="3399155" y="7225665"/>
          <a:ext cx="7366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29845</xdr:rowOff>
    </xdr:from>
    <xdr:to xmlns:xdr="http://schemas.openxmlformats.org/drawingml/2006/spreadsheetDrawing">
      <xdr:col>15</xdr:col>
      <xdr:colOff>133350</xdr:colOff>
      <xdr:row>43</xdr:row>
      <xdr:rowOff>127635</xdr:rowOff>
    </xdr:to>
    <xdr:sp macro="" textlink="">
      <xdr:nvSpPr>
        <xdr:cNvPr id="92" name="楕円 91"/>
        <xdr:cNvSpPr/>
      </xdr:nvSpPr>
      <xdr:spPr>
        <a:xfrm>
          <a:off x="2879725" y="7129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113030</xdr:rowOff>
    </xdr:from>
    <xdr:ext cx="760730" cy="249555"/>
    <xdr:sp macro="" textlink="">
      <xdr:nvSpPr>
        <xdr:cNvPr id="93" name="テキスト ボックス 92"/>
        <xdr:cNvSpPr txBox="1"/>
      </xdr:nvSpPr>
      <xdr:spPr>
        <a:xfrm>
          <a:off x="2588895" y="721233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189865</xdr:colOff>
      <xdr:row>43</xdr:row>
      <xdr:rowOff>17145</xdr:rowOff>
    </xdr:from>
    <xdr:to xmlns:xdr="http://schemas.openxmlformats.org/drawingml/2006/spreadsheetDrawing">
      <xdr:col>11</xdr:col>
      <xdr:colOff>82550</xdr:colOff>
      <xdr:row>43</xdr:row>
      <xdr:rowOff>114935</xdr:rowOff>
    </xdr:to>
    <xdr:sp macro="" textlink="">
      <xdr:nvSpPr>
        <xdr:cNvPr id="94" name="楕円 93"/>
        <xdr:cNvSpPr/>
      </xdr:nvSpPr>
      <xdr:spPr>
        <a:xfrm>
          <a:off x="2088515" y="711644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100330</xdr:rowOff>
    </xdr:from>
    <xdr:ext cx="760730" cy="249555"/>
    <xdr:sp macro="" textlink="">
      <xdr:nvSpPr>
        <xdr:cNvPr id="95" name="テキスト ボックス 94"/>
        <xdr:cNvSpPr txBox="1"/>
      </xdr:nvSpPr>
      <xdr:spPr>
        <a:xfrm>
          <a:off x="1778635" y="719963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156845</xdr:rowOff>
    </xdr:from>
    <xdr:to xmlns:xdr="http://schemas.openxmlformats.org/drawingml/2006/spreadsheetDrawing">
      <xdr:col>7</xdr:col>
      <xdr:colOff>31750</xdr:colOff>
      <xdr:row>43</xdr:row>
      <xdr:rowOff>89535</xdr:rowOff>
    </xdr:to>
    <xdr:sp macro="" textlink="">
      <xdr:nvSpPr>
        <xdr:cNvPr id="96" name="楕円 95"/>
        <xdr:cNvSpPr/>
      </xdr:nvSpPr>
      <xdr:spPr>
        <a:xfrm>
          <a:off x="1278890" y="709104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74295</xdr:rowOff>
    </xdr:from>
    <xdr:ext cx="762000" cy="249555"/>
    <xdr:sp macro="" textlink="">
      <xdr:nvSpPr>
        <xdr:cNvPr id="97" name="テキスト ボックス 96"/>
        <xdr:cNvSpPr txBox="1"/>
      </xdr:nvSpPr>
      <xdr:spPr>
        <a:xfrm>
          <a:off x="968375" y="71735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79375</xdr:rowOff>
    </xdr:from>
    <xdr:to xmlns:xdr="http://schemas.openxmlformats.org/drawingml/2006/spreadsheetDrawing">
      <xdr:col>27</xdr:col>
      <xdr:colOff>184150</xdr:colOff>
      <xdr:row>53</xdr:row>
      <xdr:rowOff>55245</xdr:rowOff>
    </xdr:to>
    <xdr:sp macro="" textlink="">
      <xdr:nvSpPr>
        <xdr:cNvPr id="98" name="正方形/長方形 97"/>
        <xdr:cNvSpPr/>
      </xdr:nvSpPr>
      <xdr:spPr>
        <a:xfrm>
          <a:off x="702945" y="8499475"/>
          <a:ext cx="46075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97790</xdr:rowOff>
    </xdr:from>
    <xdr:ext cx="1433195" cy="292100"/>
    <xdr:sp macro="" textlink="">
      <xdr:nvSpPr>
        <xdr:cNvPr id="99" name="テキスト ボックス 98"/>
        <xdr:cNvSpPr txBox="1"/>
      </xdr:nvSpPr>
      <xdr:spPr>
        <a:xfrm>
          <a:off x="1536065" y="8848090"/>
          <a:ext cx="1433195" cy="2921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73025</xdr:rowOff>
    </xdr:from>
    <xdr:ext cx="1649730" cy="345440"/>
    <xdr:sp macro="" textlink="">
      <xdr:nvSpPr>
        <xdr:cNvPr id="100" name="テキスト ボックス 99"/>
        <xdr:cNvSpPr txBox="1"/>
      </xdr:nvSpPr>
      <xdr:spPr>
        <a:xfrm>
          <a:off x="2964180" y="8823325"/>
          <a:ext cx="164973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159385</xdr:rowOff>
    </xdr:from>
    <xdr:to xmlns:xdr="http://schemas.openxmlformats.org/drawingml/2006/spreadsheetDrawing">
      <xdr:col>35</xdr:col>
      <xdr:colOff>95250</xdr:colOff>
      <xdr:row>54</xdr:row>
      <xdr:rowOff>73025</xdr:rowOff>
    </xdr:to>
    <xdr:sp macro="" textlink="">
      <xdr:nvSpPr>
        <xdr:cNvPr id="101" name="正方形/長方形 100"/>
        <xdr:cNvSpPr/>
      </xdr:nvSpPr>
      <xdr:spPr>
        <a:xfrm>
          <a:off x="5354320" y="8744585"/>
          <a:ext cx="138620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12065</xdr:rowOff>
    </xdr:from>
    <xdr:to xmlns:xdr="http://schemas.openxmlformats.org/drawingml/2006/spreadsheetDrawing">
      <xdr:col>35</xdr:col>
      <xdr:colOff>95250</xdr:colOff>
      <xdr:row>55</xdr:row>
      <xdr:rowOff>92075</xdr:rowOff>
    </xdr:to>
    <xdr:sp macro="" textlink="">
      <xdr:nvSpPr>
        <xdr:cNvPr id="102" name="正方形/長方形 101"/>
        <xdr:cNvSpPr/>
      </xdr:nvSpPr>
      <xdr:spPr>
        <a:xfrm>
          <a:off x="5354320" y="8927465"/>
          <a:ext cx="1386205"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159385</xdr:rowOff>
    </xdr:from>
    <xdr:to xmlns:xdr="http://schemas.openxmlformats.org/drawingml/2006/spreadsheetDrawing">
      <xdr:col>42</xdr:col>
      <xdr:colOff>25400</xdr:colOff>
      <xdr:row>54</xdr:row>
      <xdr:rowOff>73025</xdr:rowOff>
    </xdr:to>
    <xdr:sp macro="" textlink="">
      <xdr:nvSpPr>
        <xdr:cNvPr id="103" name="正方形/長方形 102"/>
        <xdr:cNvSpPr/>
      </xdr:nvSpPr>
      <xdr:spPr>
        <a:xfrm>
          <a:off x="6847840" y="8744585"/>
          <a:ext cx="115189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12065</xdr:rowOff>
    </xdr:from>
    <xdr:to xmlns:xdr="http://schemas.openxmlformats.org/drawingml/2006/spreadsheetDrawing">
      <xdr:col>42</xdr:col>
      <xdr:colOff>25400</xdr:colOff>
      <xdr:row>55</xdr:row>
      <xdr:rowOff>92075</xdr:rowOff>
    </xdr:to>
    <xdr:sp macro="" textlink="">
      <xdr:nvSpPr>
        <xdr:cNvPr id="104" name="正方形/長方形 103"/>
        <xdr:cNvSpPr/>
      </xdr:nvSpPr>
      <xdr:spPr>
        <a:xfrm>
          <a:off x="6847840" y="8927465"/>
          <a:ext cx="115189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159385</xdr:rowOff>
    </xdr:from>
    <xdr:to xmlns:xdr="http://schemas.openxmlformats.org/drawingml/2006/spreadsheetDrawing">
      <xdr:col>49</xdr:col>
      <xdr:colOff>19050</xdr:colOff>
      <xdr:row>54</xdr:row>
      <xdr:rowOff>73025</xdr:rowOff>
    </xdr:to>
    <xdr:sp macro="" textlink="">
      <xdr:nvSpPr>
        <xdr:cNvPr id="105" name="正方形/長方形 104"/>
        <xdr:cNvSpPr/>
      </xdr:nvSpPr>
      <xdr:spPr>
        <a:xfrm>
          <a:off x="8170545" y="8744585"/>
          <a:ext cx="115189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43</xdr:col>
      <xdr:colOff>6350</xdr:colOff>
      <xdr:row>54</xdr:row>
      <xdr:rowOff>12065</xdr:rowOff>
    </xdr:from>
    <xdr:to xmlns:xdr="http://schemas.openxmlformats.org/drawingml/2006/spreadsheetDrawing">
      <xdr:col>49</xdr:col>
      <xdr:colOff>19050</xdr:colOff>
      <xdr:row>55</xdr:row>
      <xdr:rowOff>92075</xdr:rowOff>
    </xdr:to>
    <xdr:sp macro="" textlink="">
      <xdr:nvSpPr>
        <xdr:cNvPr id="106" name="正方形/長方形 105"/>
        <xdr:cNvSpPr/>
      </xdr:nvSpPr>
      <xdr:spPr>
        <a:xfrm>
          <a:off x="8170545" y="8927465"/>
          <a:ext cx="115189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153035</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02945" y="9233535"/>
          <a:ext cx="460756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153035</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5481320" y="9233535"/>
          <a:ext cx="546163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153035</xdr:rowOff>
    </xdr:from>
    <xdr:to xmlns:xdr="http://schemas.openxmlformats.org/drawingml/2006/spreadsheetDrawing">
      <xdr:col>46</xdr:col>
      <xdr:colOff>189865</xdr:colOff>
      <xdr:row>57</xdr:row>
      <xdr:rowOff>67310</xdr:rowOff>
    </xdr:to>
    <xdr:sp macro="" textlink="">
      <xdr:nvSpPr>
        <xdr:cNvPr id="109" name="正方形/長方形 108"/>
        <xdr:cNvSpPr/>
      </xdr:nvSpPr>
      <xdr:spPr>
        <a:xfrm>
          <a:off x="5481320" y="9233535"/>
          <a:ext cx="344233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128270</xdr:rowOff>
    </xdr:from>
    <xdr:to xmlns:xdr="http://schemas.openxmlformats.org/drawingml/2006/spreadsheetDrawing">
      <xdr:col>56</xdr:col>
      <xdr:colOff>189865</xdr:colOff>
      <xdr:row>69</xdr:row>
      <xdr:rowOff>104140</xdr:rowOff>
    </xdr:to>
    <xdr:sp macro="" textlink="" fLocksText="0">
      <xdr:nvSpPr>
        <xdr:cNvPr id="110" name="テキスト ボックス 109"/>
        <xdr:cNvSpPr txBox="1"/>
      </xdr:nvSpPr>
      <xdr:spPr>
        <a:xfrm>
          <a:off x="5588635" y="9538970"/>
          <a:ext cx="523367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過去の大型建設事業の償還の一部が完了したことから公債費は減少したものの、人事院勧告に伴う人件費や物価高騰による管理経費、除雪経費の増加などにより対前年度比で3.5ポイント悪化した。</a:t>
          </a:r>
        </a:p>
        <a:p>
          <a:r>
            <a:rPr kumimoji="1" lang="ja-JP" altLang="en-US" sz="1300">
              <a:latin typeface="ＭＳ Ｐゴシック"/>
              <a:ea typeface="ＭＳ Ｐゴシック"/>
            </a:rPr>
            <a:t>　今後も物価高騰による経常経費等の高騰や人事院勧告に伴う人件費の増加、老朽化する公共施設の維持補修費の増加などにより比率は上昇していくものと見込んでいることから、公債費負担の適正化を図るとともに、既存事業の費用対効果を踏まえた</a:t>
          </a:r>
          <a:r>
            <a:rPr kumimoji="1" lang="ja-JP" altLang="en-US" sz="1300">
              <a:solidFill>
                <a:sysClr val="windowText" lastClr="000000"/>
              </a:solidFill>
              <a:latin typeface="ＭＳ Ｐゴシック"/>
              <a:ea typeface="ＭＳ Ｐゴシック"/>
            </a:rPr>
            <a:t>事業の構築等</a:t>
          </a:r>
          <a:r>
            <a:rPr kumimoji="1" lang="ja-JP" altLang="en-US" sz="1300">
              <a:latin typeface="ＭＳ Ｐゴシック"/>
              <a:ea typeface="ＭＳ Ｐゴシック"/>
            </a:rPr>
            <a:t>に努めていく。</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134620</xdr:rowOff>
    </xdr:from>
    <xdr:ext cx="292735" cy="217170"/>
    <xdr:sp macro="" textlink="">
      <xdr:nvSpPr>
        <xdr:cNvPr id="111" name="テキスト ボックス 110"/>
        <xdr:cNvSpPr txBox="1"/>
      </xdr:nvSpPr>
      <xdr:spPr>
        <a:xfrm>
          <a:off x="664845" y="9050020"/>
          <a:ext cx="2927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02945" y="115570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27940</xdr:rowOff>
    </xdr:from>
    <xdr:ext cx="762000" cy="243840"/>
    <xdr:sp macro="" textlink="">
      <xdr:nvSpPr>
        <xdr:cNvPr id="113" name="テキスト ボックス 112"/>
        <xdr:cNvSpPr txBox="1"/>
      </xdr:nvSpPr>
      <xdr:spPr>
        <a:xfrm>
          <a:off x="0" y="1141984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79375</xdr:rowOff>
    </xdr:from>
    <xdr:to xmlns:xdr="http://schemas.openxmlformats.org/drawingml/2006/spreadsheetDrawing">
      <xdr:col>27</xdr:col>
      <xdr:colOff>184150</xdr:colOff>
      <xdr:row>66</xdr:row>
      <xdr:rowOff>79375</xdr:rowOff>
    </xdr:to>
    <xdr:cxnSp macro="">
      <xdr:nvCxnSpPr>
        <xdr:cNvPr id="114" name="直線コネクタ 113"/>
        <xdr:cNvCxnSpPr/>
      </xdr:nvCxnSpPr>
      <xdr:spPr>
        <a:xfrm>
          <a:off x="702945" y="109759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107315</xdr:rowOff>
    </xdr:from>
    <xdr:ext cx="762000" cy="249555"/>
    <xdr:sp macro="" textlink="">
      <xdr:nvSpPr>
        <xdr:cNvPr id="115" name="テキスト ボックス 114"/>
        <xdr:cNvSpPr txBox="1"/>
      </xdr:nvSpPr>
      <xdr:spPr>
        <a:xfrm>
          <a:off x="0" y="108388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159385</xdr:rowOff>
    </xdr:from>
    <xdr:to xmlns:xdr="http://schemas.openxmlformats.org/drawingml/2006/spreadsheetDrawing">
      <xdr:col>27</xdr:col>
      <xdr:colOff>184150</xdr:colOff>
      <xdr:row>62</xdr:row>
      <xdr:rowOff>159385</xdr:rowOff>
    </xdr:to>
    <xdr:cxnSp macro="">
      <xdr:nvCxnSpPr>
        <xdr:cNvPr id="116" name="直線コネクタ 115"/>
        <xdr:cNvCxnSpPr/>
      </xdr:nvCxnSpPr>
      <xdr:spPr>
        <a:xfrm>
          <a:off x="702945" y="103955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22225</xdr:rowOff>
    </xdr:from>
    <xdr:ext cx="762000" cy="243840"/>
    <xdr:sp macro="" textlink="">
      <xdr:nvSpPr>
        <xdr:cNvPr id="117" name="テキスト ボックス 116"/>
        <xdr:cNvSpPr txBox="1"/>
      </xdr:nvSpPr>
      <xdr:spPr>
        <a:xfrm>
          <a:off x="0" y="1025842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73025</xdr:rowOff>
    </xdr:from>
    <xdr:to xmlns:xdr="http://schemas.openxmlformats.org/drawingml/2006/spreadsheetDrawing">
      <xdr:col>27</xdr:col>
      <xdr:colOff>184150</xdr:colOff>
      <xdr:row>59</xdr:row>
      <xdr:rowOff>73025</xdr:rowOff>
    </xdr:to>
    <xdr:cxnSp macro="">
      <xdr:nvCxnSpPr>
        <xdr:cNvPr id="118" name="直線コネクタ 117"/>
        <xdr:cNvCxnSpPr/>
      </xdr:nvCxnSpPr>
      <xdr:spPr>
        <a:xfrm>
          <a:off x="702945" y="98139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101600</xdr:rowOff>
    </xdr:from>
    <xdr:ext cx="762000" cy="249555"/>
    <xdr:sp macro="" textlink="">
      <xdr:nvSpPr>
        <xdr:cNvPr id="119" name="テキスト ボックス 118"/>
        <xdr:cNvSpPr txBox="1"/>
      </xdr:nvSpPr>
      <xdr:spPr>
        <a:xfrm>
          <a:off x="0" y="96774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153035</xdr:rowOff>
    </xdr:from>
    <xdr:to xmlns:xdr="http://schemas.openxmlformats.org/drawingml/2006/spreadsheetDrawing">
      <xdr:col>27</xdr:col>
      <xdr:colOff>184150</xdr:colOff>
      <xdr:row>55</xdr:row>
      <xdr:rowOff>153035</xdr:rowOff>
    </xdr:to>
    <xdr:cxnSp macro="">
      <xdr:nvCxnSpPr>
        <xdr:cNvPr id="120" name="直線コネクタ 119"/>
        <xdr:cNvCxnSpPr/>
      </xdr:nvCxnSpPr>
      <xdr:spPr>
        <a:xfrm>
          <a:off x="702945" y="923353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15875</xdr:rowOff>
    </xdr:from>
    <xdr:ext cx="762000" cy="249555"/>
    <xdr:sp macro="" textlink="">
      <xdr:nvSpPr>
        <xdr:cNvPr id="121" name="テキスト ボックス 120"/>
        <xdr:cNvSpPr txBox="1"/>
      </xdr:nvSpPr>
      <xdr:spPr>
        <a:xfrm>
          <a:off x="0" y="90963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153035</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702945" y="9233535"/>
          <a:ext cx="460756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93980</xdr:rowOff>
    </xdr:from>
    <xdr:to xmlns:xdr="http://schemas.openxmlformats.org/drawingml/2006/spreadsheetDrawing">
      <xdr:col>23</xdr:col>
      <xdr:colOff>133350</xdr:colOff>
      <xdr:row>66</xdr:row>
      <xdr:rowOff>50800</xdr:rowOff>
    </xdr:to>
    <xdr:cxnSp macro="">
      <xdr:nvCxnSpPr>
        <xdr:cNvPr id="123" name="直線コネクタ 122"/>
        <xdr:cNvCxnSpPr/>
      </xdr:nvCxnSpPr>
      <xdr:spPr>
        <a:xfrm flipV="1">
          <a:off x="4500245" y="9669780"/>
          <a:ext cx="0" cy="12776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24130</xdr:rowOff>
    </xdr:from>
    <xdr:ext cx="760730" cy="243840"/>
    <xdr:sp macro="" textlink="">
      <xdr:nvSpPr>
        <xdr:cNvPr id="124" name="財政構造の弾力性最小値テキスト"/>
        <xdr:cNvSpPr txBox="1"/>
      </xdr:nvSpPr>
      <xdr:spPr>
        <a:xfrm>
          <a:off x="4569460" y="10920730"/>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50800</xdr:rowOff>
    </xdr:from>
    <xdr:to xmlns:xdr="http://schemas.openxmlformats.org/drawingml/2006/spreadsheetDrawing">
      <xdr:col>24</xdr:col>
      <xdr:colOff>12700</xdr:colOff>
      <xdr:row>66</xdr:row>
      <xdr:rowOff>50800</xdr:rowOff>
    </xdr:to>
    <xdr:cxnSp macro="">
      <xdr:nvCxnSpPr>
        <xdr:cNvPr id="125" name="直線コネクタ 124"/>
        <xdr:cNvCxnSpPr/>
      </xdr:nvCxnSpPr>
      <xdr:spPr>
        <a:xfrm>
          <a:off x="4411345" y="109474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11430</xdr:rowOff>
    </xdr:from>
    <xdr:ext cx="760730" cy="249555"/>
    <xdr:sp macro="" textlink="">
      <xdr:nvSpPr>
        <xdr:cNvPr id="126" name="財政構造の弾力性最大値テキスト"/>
        <xdr:cNvSpPr txBox="1"/>
      </xdr:nvSpPr>
      <xdr:spPr>
        <a:xfrm>
          <a:off x="4569460" y="942213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93980</xdr:rowOff>
    </xdr:from>
    <xdr:to xmlns:xdr="http://schemas.openxmlformats.org/drawingml/2006/spreadsheetDrawing">
      <xdr:col>24</xdr:col>
      <xdr:colOff>12700</xdr:colOff>
      <xdr:row>58</xdr:row>
      <xdr:rowOff>93980</xdr:rowOff>
    </xdr:to>
    <xdr:cxnSp macro="">
      <xdr:nvCxnSpPr>
        <xdr:cNvPr id="127" name="直線コネクタ 126"/>
        <xdr:cNvCxnSpPr/>
      </xdr:nvCxnSpPr>
      <xdr:spPr>
        <a:xfrm>
          <a:off x="4411345" y="96697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64</xdr:row>
      <xdr:rowOff>125095</xdr:rowOff>
    </xdr:from>
    <xdr:to xmlns:xdr="http://schemas.openxmlformats.org/drawingml/2006/spreadsheetDrawing">
      <xdr:col>23</xdr:col>
      <xdr:colOff>133350</xdr:colOff>
      <xdr:row>65</xdr:row>
      <xdr:rowOff>163195</xdr:rowOff>
    </xdr:to>
    <xdr:cxnSp macro="">
      <xdr:nvCxnSpPr>
        <xdr:cNvPr id="128" name="直線コネクタ 127"/>
        <xdr:cNvCxnSpPr/>
      </xdr:nvCxnSpPr>
      <xdr:spPr>
        <a:xfrm>
          <a:off x="3740785" y="10691495"/>
          <a:ext cx="759460" cy="203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123825</xdr:rowOff>
    </xdr:from>
    <xdr:ext cx="760730" cy="243840"/>
    <xdr:sp macro="" textlink="">
      <xdr:nvSpPr>
        <xdr:cNvPr id="129" name="財政構造の弾力性平均値テキスト"/>
        <xdr:cNvSpPr txBox="1"/>
      </xdr:nvSpPr>
      <xdr:spPr>
        <a:xfrm>
          <a:off x="4569460" y="10360025"/>
          <a:ext cx="76073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107315</xdr:rowOff>
    </xdr:from>
    <xdr:to xmlns:xdr="http://schemas.openxmlformats.org/drawingml/2006/spreadsheetDrawing">
      <xdr:col>23</xdr:col>
      <xdr:colOff>184150</xdr:colOff>
      <xdr:row>64</xdr:row>
      <xdr:rowOff>40005</xdr:rowOff>
    </xdr:to>
    <xdr:sp macro="" textlink="">
      <xdr:nvSpPr>
        <xdr:cNvPr id="130" name="フローチャート: 判断 129"/>
        <xdr:cNvSpPr/>
      </xdr:nvSpPr>
      <xdr:spPr>
        <a:xfrm>
          <a:off x="4449445" y="10508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64</xdr:row>
      <xdr:rowOff>125095</xdr:rowOff>
    </xdr:from>
    <xdr:to xmlns:xdr="http://schemas.openxmlformats.org/drawingml/2006/spreadsheetDrawing">
      <xdr:col>19</xdr:col>
      <xdr:colOff>133350</xdr:colOff>
      <xdr:row>64</xdr:row>
      <xdr:rowOff>154305</xdr:rowOff>
    </xdr:to>
    <xdr:cxnSp macro="">
      <xdr:nvCxnSpPr>
        <xdr:cNvPr id="131" name="直線コネクタ 130"/>
        <xdr:cNvCxnSpPr/>
      </xdr:nvCxnSpPr>
      <xdr:spPr>
        <a:xfrm flipV="1">
          <a:off x="2930525" y="10691495"/>
          <a:ext cx="81026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78105</xdr:rowOff>
    </xdr:from>
    <xdr:to xmlns:xdr="http://schemas.openxmlformats.org/drawingml/2006/spreadsheetDrawing">
      <xdr:col>19</xdr:col>
      <xdr:colOff>184150</xdr:colOff>
      <xdr:row>64</xdr:row>
      <xdr:rowOff>10795</xdr:rowOff>
    </xdr:to>
    <xdr:sp macro="" textlink="">
      <xdr:nvSpPr>
        <xdr:cNvPr id="132" name="フローチャート: 判断 131"/>
        <xdr:cNvSpPr/>
      </xdr:nvSpPr>
      <xdr:spPr>
        <a:xfrm>
          <a:off x="3689985" y="10479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21590</xdr:rowOff>
    </xdr:from>
    <xdr:ext cx="736600" cy="243205"/>
    <xdr:sp macro="" textlink="">
      <xdr:nvSpPr>
        <xdr:cNvPr id="133" name="テキスト ボックス 132"/>
        <xdr:cNvSpPr txBox="1"/>
      </xdr:nvSpPr>
      <xdr:spPr>
        <a:xfrm>
          <a:off x="3399155" y="10257790"/>
          <a:ext cx="73660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62</xdr:row>
      <xdr:rowOff>66040</xdr:rowOff>
    </xdr:from>
    <xdr:to xmlns:xdr="http://schemas.openxmlformats.org/drawingml/2006/spreadsheetDrawing">
      <xdr:col>15</xdr:col>
      <xdr:colOff>82550</xdr:colOff>
      <xdr:row>64</xdr:row>
      <xdr:rowOff>154305</xdr:rowOff>
    </xdr:to>
    <xdr:cxnSp macro="">
      <xdr:nvCxnSpPr>
        <xdr:cNvPr id="134" name="直線コネクタ 133"/>
        <xdr:cNvCxnSpPr/>
      </xdr:nvCxnSpPr>
      <xdr:spPr>
        <a:xfrm>
          <a:off x="2120265" y="10302240"/>
          <a:ext cx="810260" cy="418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3175</xdr:rowOff>
    </xdr:from>
    <xdr:to xmlns:xdr="http://schemas.openxmlformats.org/drawingml/2006/spreadsheetDrawing">
      <xdr:col>15</xdr:col>
      <xdr:colOff>133350</xdr:colOff>
      <xdr:row>63</xdr:row>
      <xdr:rowOff>100965</xdr:rowOff>
    </xdr:to>
    <xdr:sp macro="" textlink="">
      <xdr:nvSpPr>
        <xdr:cNvPr id="135" name="フローチャート: 判断 134"/>
        <xdr:cNvSpPr/>
      </xdr:nvSpPr>
      <xdr:spPr>
        <a:xfrm>
          <a:off x="2879725" y="10404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110490</xdr:rowOff>
    </xdr:from>
    <xdr:ext cx="760730" cy="249555"/>
    <xdr:sp macro="" textlink="">
      <xdr:nvSpPr>
        <xdr:cNvPr id="136" name="テキスト ボックス 135"/>
        <xdr:cNvSpPr txBox="1"/>
      </xdr:nvSpPr>
      <xdr:spPr>
        <a:xfrm>
          <a:off x="2588895" y="1018159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189865</xdr:colOff>
      <xdr:row>62</xdr:row>
      <xdr:rowOff>66040</xdr:rowOff>
    </xdr:from>
    <xdr:to xmlns:xdr="http://schemas.openxmlformats.org/drawingml/2006/spreadsheetDrawing">
      <xdr:col>11</xdr:col>
      <xdr:colOff>31750</xdr:colOff>
      <xdr:row>64</xdr:row>
      <xdr:rowOff>130810</xdr:rowOff>
    </xdr:to>
    <xdr:cxnSp macro="">
      <xdr:nvCxnSpPr>
        <xdr:cNvPr id="137" name="直線コネクタ 136"/>
        <xdr:cNvCxnSpPr/>
      </xdr:nvCxnSpPr>
      <xdr:spPr>
        <a:xfrm flipV="1">
          <a:off x="1329055" y="10302240"/>
          <a:ext cx="791210" cy="394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189865</xdr:colOff>
      <xdr:row>61</xdr:row>
      <xdr:rowOff>118110</xdr:rowOff>
    </xdr:from>
    <xdr:to xmlns:xdr="http://schemas.openxmlformats.org/drawingml/2006/spreadsheetDrawing">
      <xdr:col>11</xdr:col>
      <xdr:colOff>82550</xdr:colOff>
      <xdr:row>62</xdr:row>
      <xdr:rowOff>50800</xdr:rowOff>
    </xdr:to>
    <xdr:sp macro="" textlink="">
      <xdr:nvSpPr>
        <xdr:cNvPr id="138" name="フローチャート: 判断 137"/>
        <xdr:cNvSpPr/>
      </xdr:nvSpPr>
      <xdr:spPr>
        <a:xfrm>
          <a:off x="2088515" y="1018921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60960</xdr:rowOff>
    </xdr:from>
    <xdr:ext cx="760730" cy="243840"/>
    <xdr:sp macro="" textlink="">
      <xdr:nvSpPr>
        <xdr:cNvPr id="139" name="テキスト ボックス 138"/>
        <xdr:cNvSpPr txBox="1"/>
      </xdr:nvSpPr>
      <xdr:spPr>
        <a:xfrm>
          <a:off x="1778635" y="9966960"/>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50165</xdr:rowOff>
    </xdr:from>
    <xdr:to xmlns:xdr="http://schemas.openxmlformats.org/drawingml/2006/spreadsheetDrawing">
      <xdr:col>7</xdr:col>
      <xdr:colOff>31750</xdr:colOff>
      <xdr:row>63</xdr:row>
      <xdr:rowOff>147320</xdr:rowOff>
    </xdr:to>
    <xdr:sp macro="" textlink="">
      <xdr:nvSpPr>
        <xdr:cNvPr id="140" name="フローチャート: 判断 139"/>
        <xdr:cNvSpPr/>
      </xdr:nvSpPr>
      <xdr:spPr>
        <a:xfrm>
          <a:off x="1278890" y="10451465"/>
          <a:ext cx="8191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157480</xdr:rowOff>
    </xdr:from>
    <xdr:ext cx="762000" cy="243840"/>
    <xdr:sp macro="" textlink="">
      <xdr:nvSpPr>
        <xdr:cNvPr id="141" name="テキスト ボックス 140"/>
        <xdr:cNvSpPr txBox="1"/>
      </xdr:nvSpPr>
      <xdr:spPr>
        <a:xfrm>
          <a:off x="968375" y="1022858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162560</xdr:rowOff>
    </xdr:from>
    <xdr:ext cx="756285" cy="243840"/>
    <xdr:sp macro="" textlink="">
      <xdr:nvSpPr>
        <xdr:cNvPr id="142" name="テキスト ボックス 141"/>
        <xdr:cNvSpPr txBox="1"/>
      </xdr:nvSpPr>
      <xdr:spPr>
        <a:xfrm>
          <a:off x="4304030" y="11554460"/>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162560</xdr:rowOff>
    </xdr:from>
    <xdr:ext cx="756285" cy="243840"/>
    <xdr:sp macro="" textlink="">
      <xdr:nvSpPr>
        <xdr:cNvPr id="143" name="テキスト ボックス 142"/>
        <xdr:cNvSpPr txBox="1"/>
      </xdr:nvSpPr>
      <xdr:spPr>
        <a:xfrm>
          <a:off x="3544570" y="11554460"/>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162560</xdr:rowOff>
    </xdr:from>
    <xdr:ext cx="757555" cy="243840"/>
    <xdr:sp macro="" textlink="">
      <xdr:nvSpPr>
        <xdr:cNvPr id="144" name="テキスト ボックス 143"/>
        <xdr:cNvSpPr txBox="1"/>
      </xdr:nvSpPr>
      <xdr:spPr>
        <a:xfrm>
          <a:off x="2734310" y="11554460"/>
          <a:ext cx="757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162560</xdr:rowOff>
    </xdr:from>
    <xdr:ext cx="757555" cy="243840"/>
    <xdr:sp macro="" textlink="">
      <xdr:nvSpPr>
        <xdr:cNvPr id="145" name="テキスト ボックス 144"/>
        <xdr:cNvSpPr txBox="1"/>
      </xdr:nvSpPr>
      <xdr:spPr>
        <a:xfrm>
          <a:off x="1924050" y="11554460"/>
          <a:ext cx="757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162560</xdr:rowOff>
    </xdr:from>
    <xdr:ext cx="756285" cy="243840"/>
    <xdr:sp macro="" textlink="">
      <xdr:nvSpPr>
        <xdr:cNvPr id="146" name="テキスト ボックス 145"/>
        <xdr:cNvSpPr txBox="1"/>
      </xdr:nvSpPr>
      <xdr:spPr>
        <a:xfrm>
          <a:off x="1133475" y="11554460"/>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65</xdr:row>
      <xdr:rowOff>114300</xdr:rowOff>
    </xdr:from>
    <xdr:to xmlns:xdr="http://schemas.openxmlformats.org/drawingml/2006/spreadsheetDrawing">
      <xdr:col>23</xdr:col>
      <xdr:colOff>184150</xdr:colOff>
      <xdr:row>66</xdr:row>
      <xdr:rowOff>46990</xdr:rowOff>
    </xdr:to>
    <xdr:sp macro="" textlink="">
      <xdr:nvSpPr>
        <xdr:cNvPr id="147" name="楕円 146"/>
        <xdr:cNvSpPr/>
      </xdr:nvSpPr>
      <xdr:spPr>
        <a:xfrm>
          <a:off x="4449445" y="10845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65</xdr:row>
      <xdr:rowOff>13970</xdr:rowOff>
    </xdr:from>
    <xdr:ext cx="760730" cy="249555"/>
    <xdr:sp macro="" textlink="">
      <xdr:nvSpPr>
        <xdr:cNvPr id="148" name="財政構造の弾力性該当値テキスト"/>
        <xdr:cNvSpPr txBox="1"/>
      </xdr:nvSpPr>
      <xdr:spPr>
        <a:xfrm>
          <a:off x="4569460" y="1074547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64</xdr:row>
      <xdr:rowOff>75565</xdr:rowOff>
    </xdr:from>
    <xdr:to xmlns:xdr="http://schemas.openxmlformats.org/drawingml/2006/spreadsheetDrawing">
      <xdr:col>19</xdr:col>
      <xdr:colOff>184150</xdr:colOff>
      <xdr:row>65</xdr:row>
      <xdr:rowOff>8255</xdr:rowOff>
    </xdr:to>
    <xdr:sp macro="" textlink="">
      <xdr:nvSpPr>
        <xdr:cNvPr id="149" name="楕円 148"/>
        <xdr:cNvSpPr/>
      </xdr:nvSpPr>
      <xdr:spPr>
        <a:xfrm>
          <a:off x="3689985" y="10641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160020</xdr:rowOff>
    </xdr:from>
    <xdr:ext cx="736600" cy="243840"/>
    <xdr:sp macro="" textlink="">
      <xdr:nvSpPr>
        <xdr:cNvPr id="150" name="テキスト ボックス 149"/>
        <xdr:cNvSpPr txBox="1"/>
      </xdr:nvSpPr>
      <xdr:spPr>
        <a:xfrm>
          <a:off x="3399155" y="10726420"/>
          <a:ext cx="7366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64</xdr:row>
      <xdr:rowOff>104775</xdr:rowOff>
    </xdr:from>
    <xdr:to xmlns:xdr="http://schemas.openxmlformats.org/drawingml/2006/spreadsheetDrawing">
      <xdr:col>15</xdr:col>
      <xdr:colOff>133350</xdr:colOff>
      <xdr:row>65</xdr:row>
      <xdr:rowOff>38100</xdr:rowOff>
    </xdr:to>
    <xdr:sp macro="" textlink="">
      <xdr:nvSpPr>
        <xdr:cNvPr id="151" name="楕円 150"/>
        <xdr:cNvSpPr/>
      </xdr:nvSpPr>
      <xdr:spPr>
        <a:xfrm>
          <a:off x="2879725" y="106711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65</xdr:row>
      <xdr:rowOff>23495</xdr:rowOff>
    </xdr:from>
    <xdr:ext cx="760730" cy="243840"/>
    <xdr:sp macro="" textlink="">
      <xdr:nvSpPr>
        <xdr:cNvPr id="152" name="テキスト ボックス 151"/>
        <xdr:cNvSpPr txBox="1"/>
      </xdr:nvSpPr>
      <xdr:spPr>
        <a:xfrm>
          <a:off x="2588895" y="10754995"/>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189865</xdr:colOff>
      <xdr:row>62</xdr:row>
      <xdr:rowOff>17145</xdr:rowOff>
    </xdr:from>
    <xdr:to xmlns:xdr="http://schemas.openxmlformats.org/drawingml/2006/spreadsheetDrawing">
      <xdr:col>11</xdr:col>
      <xdr:colOff>82550</xdr:colOff>
      <xdr:row>62</xdr:row>
      <xdr:rowOff>114935</xdr:rowOff>
    </xdr:to>
    <xdr:sp macro="" textlink="">
      <xdr:nvSpPr>
        <xdr:cNvPr id="153" name="楕円 152"/>
        <xdr:cNvSpPr/>
      </xdr:nvSpPr>
      <xdr:spPr>
        <a:xfrm>
          <a:off x="2088515" y="1025334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100330</xdr:rowOff>
    </xdr:from>
    <xdr:ext cx="760730" cy="249555"/>
    <xdr:sp macro="" textlink="">
      <xdr:nvSpPr>
        <xdr:cNvPr id="154" name="テキスト ボックス 153"/>
        <xdr:cNvSpPr txBox="1"/>
      </xdr:nvSpPr>
      <xdr:spPr>
        <a:xfrm>
          <a:off x="1778635" y="1033653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81915</xdr:rowOff>
    </xdr:from>
    <xdr:to xmlns:xdr="http://schemas.openxmlformats.org/drawingml/2006/spreadsheetDrawing">
      <xdr:col>7</xdr:col>
      <xdr:colOff>31750</xdr:colOff>
      <xdr:row>65</xdr:row>
      <xdr:rowOff>14605</xdr:rowOff>
    </xdr:to>
    <xdr:sp macro="" textlink="">
      <xdr:nvSpPr>
        <xdr:cNvPr id="155" name="楕円 154"/>
        <xdr:cNvSpPr/>
      </xdr:nvSpPr>
      <xdr:spPr>
        <a:xfrm>
          <a:off x="1278890" y="1064831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65</xdr:row>
      <xdr:rowOff>0</xdr:rowOff>
    </xdr:from>
    <xdr:ext cx="762000" cy="249555"/>
    <xdr:sp macro="" textlink="">
      <xdr:nvSpPr>
        <xdr:cNvPr id="156" name="テキスト ボックス 155"/>
        <xdr:cNvSpPr txBox="1"/>
      </xdr:nvSpPr>
      <xdr:spPr>
        <a:xfrm>
          <a:off x="968375" y="107315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116205</xdr:rowOff>
    </xdr:from>
    <xdr:to xmlns:xdr="http://schemas.openxmlformats.org/drawingml/2006/spreadsheetDrawing">
      <xdr:col>27</xdr:col>
      <xdr:colOff>184150</xdr:colOff>
      <xdr:row>75</xdr:row>
      <xdr:rowOff>92075</xdr:rowOff>
    </xdr:to>
    <xdr:sp macro="" textlink="">
      <xdr:nvSpPr>
        <xdr:cNvPr id="157" name="正方形/長方形 156"/>
        <xdr:cNvSpPr/>
      </xdr:nvSpPr>
      <xdr:spPr>
        <a:xfrm>
          <a:off x="702945" y="12168505"/>
          <a:ext cx="46075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134620</xdr:rowOff>
    </xdr:from>
    <xdr:ext cx="3217545" cy="297815"/>
    <xdr:sp macro="" textlink="">
      <xdr:nvSpPr>
        <xdr:cNvPr id="158" name="テキスト ボックス 157"/>
        <xdr:cNvSpPr txBox="1"/>
      </xdr:nvSpPr>
      <xdr:spPr>
        <a:xfrm>
          <a:off x="744855" y="12517120"/>
          <a:ext cx="3217545"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109855</xdr:rowOff>
    </xdr:from>
    <xdr:ext cx="1645285" cy="346075"/>
    <xdr:sp macro="" textlink="">
      <xdr:nvSpPr>
        <xdr:cNvPr id="159" name="テキスト ボックス 158"/>
        <xdr:cNvSpPr txBox="1"/>
      </xdr:nvSpPr>
      <xdr:spPr>
        <a:xfrm>
          <a:off x="3775075" y="12492355"/>
          <a:ext cx="1645285"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[173,957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30480</xdr:rowOff>
    </xdr:from>
    <xdr:to xmlns:xdr="http://schemas.openxmlformats.org/drawingml/2006/spreadsheetDrawing">
      <xdr:col>35</xdr:col>
      <xdr:colOff>95250</xdr:colOff>
      <xdr:row>76</xdr:row>
      <xdr:rowOff>109855</xdr:rowOff>
    </xdr:to>
    <xdr:sp macro="" textlink="">
      <xdr:nvSpPr>
        <xdr:cNvPr id="160" name="正方形/長方形 159"/>
        <xdr:cNvSpPr/>
      </xdr:nvSpPr>
      <xdr:spPr>
        <a:xfrm>
          <a:off x="5354320" y="12412980"/>
          <a:ext cx="138620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48895</xdr:rowOff>
    </xdr:from>
    <xdr:to xmlns:xdr="http://schemas.openxmlformats.org/drawingml/2006/spreadsheetDrawing">
      <xdr:col>35</xdr:col>
      <xdr:colOff>95250</xdr:colOff>
      <xdr:row>77</xdr:row>
      <xdr:rowOff>128270</xdr:rowOff>
    </xdr:to>
    <xdr:sp macro="" textlink="">
      <xdr:nvSpPr>
        <xdr:cNvPr id="161" name="正方形/長方形 160"/>
        <xdr:cNvSpPr/>
      </xdr:nvSpPr>
      <xdr:spPr>
        <a:xfrm>
          <a:off x="5354320" y="12596495"/>
          <a:ext cx="138620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30480</xdr:rowOff>
    </xdr:from>
    <xdr:to xmlns:xdr="http://schemas.openxmlformats.org/drawingml/2006/spreadsheetDrawing">
      <xdr:col>42</xdr:col>
      <xdr:colOff>25400</xdr:colOff>
      <xdr:row>76</xdr:row>
      <xdr:rowOff>109855</xdr:rowOff>
    </xdr:to>
    <xdr:sp macro="" textlink="">
      <xdr:nvSpPr>
        <xdr:cNvPr id="162" name="正方形/長方形 161"/>
        <xdr:cNvSpPr/>
      </xdr:nvSpPr>
      <xdr:spPr>
        <a:xfrm>
          <a:off x="6847840" y="12412980"/>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48895</xdr:rowOff>
    </xdr:from>
    <xdr:to xmlns:xdr="http://schemas.openxmlformats.org/drawingml/2006/spreadsheetDrawing">
      <xdr:col>42</xdr:col>
      <xdr:colOff>25400</xdr:colOff>
      <xdr:row>77</xdr:row>
      <xdr:rowOff>128270</xdr:rowOff>
    </xdr:to>
    <xdr:sp macro="" textlink="">
      <xdr:nvSpPr>
        <xdr:cNvPr id="163" name="正方形/長方形 162"/>
        <xdr:cNvSpPr/>
      </xdr:nvSpPr>
      <xdr:spPr>
        <a:xfrm>
          <a:off x="6847840" y="1259649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30480</xdr:rowOff>
    </xdr:from>
    <xdr:to xmlns:xdr="http://schemas.openxmlformats.org/drawingml/2006/spreadsheetDrawing">
      <xdr:col>49</xdr:col>
      <xdr:colOff>19050</xdr:colOff>
      <xdr:row>76</xdr:row>
      <xdr:rowOff>109855</xdr:rowOff>
    </xdr:to>
    <xdr:sp macro="" textlink="">
      <xdr:nvSpPr>
        <xdr:cNvPr id="164" name="正方形/長方形 163"/>
        <xdr:cNvSpPr/>
      </xdr:nvSpPr>
      <xdr:spPr>
        <a:xfrm>
          <a:off x="8170545" y="12412980"/>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43</xdr:col>
      <xdr:colOff>6350</xdr:colOff>
      <xdr:row>76</xdr:row>
      <xdr:rowOff>48895</xdr:rowOff>
    </xdr:from>
    <xdr:to xmlns:xdr="http://schemas.openxmlformats.org/drawingml/2006/spreadsheetDrawing">
      <xdr:col>49</xdr:col>
      <xdr:colOff>19050</xdr:colOff>
      <xdr:row>77</xdr:row>
      <xdr:rowOff>128270</xdr:rowOff>
    </xdr:to>
    <xdr:sp macro="" textlink="">
      <xdr:nvSpPr>
        <xdr:cNvPr id="165" name="正方形/長方形 164"/>
        <xdr:cNvSpPr/>
      </xdr:nvSpPr>
      <xdr:spPr>
        <a:xfrm>
          <a:off x="8170545" y="1259649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217,573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36830</xdr:rowOff>
    </xdr:to>
    <xdr:sp macro="" textlink="">
      <xdr:nvSpPr>
        <xdr:cNvPr id="166" name="正方形/長方形 165"/>
        <xdr:cNvSpPr/>
      </xdr:nvSpPr>
      <xdr:spPr>
        <a:xfrm>
          <a:off x="702945" y="12902565"/>
          <a:ext cx="460756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57</xdr:col>
      <xdr:colOff>120650</xdr:colOff>
      <xdr:row>92</xdr:row>
      <xdr:rowOff>36830</xdr:rowOff>
    </xdr:to>
    <xdr:sp macro="" textlink="">
      <xdr:nvSpPr>
        <xdr:cNvPr id="167" name="正方形/長方形 166"/>
        <xdr:cNvSpPr/>
      </xdr:nvSpPr>
      <xdr:spPr>
        <a:xfrm>
          <a:off x="5481320" y="12902565"/>
          <a:ext cx="546163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46</xdr:col>
      <xdr:colOff>189865</xdr:colOff>
      <xdr:row>79</xdr:row>
      <xdr:rowOff>104140</xdr:rowOff>
    </xdr:to>
    <xdr:sp macro="" textlink="">
      <xdr:nvSpPr>
        <xdr:cNvPr id="168" name="正方形/長方形 167"/>
        <xdr:cNvSpPr/>
      </xdr:nvSpPr>
      <xdr:spPr>
        <a:xfrm>
          <a:off x="5481320" y="12902565"/>
          <a:ext cx="344233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189865</xdr:colOff>
      <xdr:row>91</xdr:row>
      <xdr:rowOff>140335</xdr:rowOff>
    </xdr:to>
    <xdr:sp macro="" textlink="" fLocksText="0">
      <xdr:nvSpPr>
        <xdr:cNvPr id="169" name="テキスト ボックス 168"/>
        <xdr:cNvSpPr txBox="1"/>
      </xdr:nvSpPr>
      <xdr:spPr>
        <a:xfrm>
          <a:off x="5588635" y="13208000"/>
          <a:ext cx="523367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人事院勧告に伴う人件費の増や降雪量の増加による除雪経費の増、エリアの拡充に伴う社会資本包括的維持管理業務委託料の増などがあったことから、人口１人当たり決算額は前年度に比べ増加している。</a:t>
          </a:r>
        </a:p>
        <a:p>
          <a:r>
            <a:rPr kumimoji="1" lang="ja-JP" altLang="en-US" sz="1300">
              <a:latin typeface="ＭＳ Ｐゴシック"/>
              <a:ea typeface="ＭＳ Ｐゴシック"/>
            </a:rPr>
            <a:t>　今後も物価高騰に伴う物件費の増や人事院勧告に伴う人件費の増が見込まれるが、引き続き、業務の改善や効率化を進め、抑制に努めていく。</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5715</xdr:rowOff>
    </xdr:from>
    <xdr:ext cx="344170" cy="217170"/>
    <xdr:sp macro="" textlink="">
      <xdr:nvSpPr>
        <xdr:cNvPr id="170" name="テキスト ボックス 169"/>
        <xdr:cNvSpPr txBox="1"/>
      </xdr:nvSpPr>
      <xdr:spPr>
        <a:xfrm>
          <a:off x="664845" y="12718415"/>
          <a:ext cx="34417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36830</xdr:rowOff>
    </xdr:from>
    <xdr:to xmlns:xdr="http://schemas.openxmlformats.org/drawingml/2006/spreadsheetDrawing">
      <xdr:col>27</xdr:col>
      <xdr:colOff>184150</xdr:colOff>
      <xdr:row>92</xdr:row>
      <xdr:rowOff>36830</xdr:rowOff>
    </xdr:to>
    <xdr:cxnSp macro="">
      <xdr:nvCxnSpPr>
        <xdr:cNvPr id="171" name="直線コネクタ 170"/>
        <xdr:cNvCxnSpPr/>
      </xdr:nvCxnSpPr>
      <xdr:spPr>
        <a:xfrm>
          <a:off x="702945" y="152260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64770</xdr:rowOff>
    </xdr:from>
    <xdr:ext cx="762000" cy="249555"/>
    <xdr:sp macro="" textlink="">
      <xdr:nvSpPr>
        <xdr:cNvPr id="172" name="テキスト ボックス 171"/>
        <xdr:cNvSpPr txBox="1"/>
      </xdr:nvSpPr>
      <xdr:spPr>
        <a:xfrm>
          <a:off x="0" y="15088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144780</xdr:rowOff>
    </xdr:from>
    <xdr:to xmlns:xdr="http://schemas.openxmlformats.org/drawingml/2006/spreadsheetDrawing">
      <xdr:col>27</xdr:col>
      <xdr:colOff>184150</xdr:colOff>
      <xdr:row>89</xdr:row>
      <xdr:rowOff>144780</xdr:rowOff>
    </xdr:to>
    <xdr:cxnSp macro="">
      <xdr:nvCxnSpPr>
        <xdr:cNvPr id="173" name="直線コネクタ 172"/>
        <xdr:cNvCxnSpPr/>
      </xdr:nvCxnSpPr>
      <xdr:spPr>
        <a:xfrm>
          <a:off x="702945" y="148386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7620</xdr:rowOff>
    </xdr:from>
    <xdr:ext cx="762000" cy="249555"/>
    <xdr:sp macro="" textlink="">
      <xdr:nvSpPr>
        <xdr:cNvPr id="174" name="テキスト ボックス 173"/>
        <xdr:cNvSpPr txBox="1"/>
      </xdr:nvSpPr>
      <xdr:spPr>
        <a:xfrm>
          <a:off x="0" y="1470152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87630</xdr:rowOff>
    </xdr:from>
    <xdr:to xmlns:xdr="http://schemas.openxmlformats.org/drawingml/2006/spreadsheetDrawing">
      <xdr:col>27</xdr:col>
      <xdr:colOff>184150</xdr:colOff>
      <xdr:row>87</xdr:row>
      <xdr:rowOff>87630</xdr:rowOff>
    </xdr:to>
    <xdr:cxnSp macro="">
      <xdr:nvCxnSpPr>
        <xdr:cNvPr id="175" name="直線コネクタ 174"/>
        <xdr:cNvCxnSpPr/>
      </xdr:nvCxnSpPr>
      <xdr:spPr>
        <a:xfrm>
          <a:off x="702945" y="144513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116205</xdr:rowOff>
    </xdr:from>
    <xdr:ext cx="762000" cy="243840"/>
    <xdr:sp macro="" textlink="">
      <xdr:nvSpPr>
        <xdr:cNvPr id="176" name="テキスト ボックス 175"/>
        <xdr:cNvSpPr txBox="1"/>
      </xdr:nvSpPr>
      <xdr:spPr>
        <a:xfrm>
          <a:off x="0" y="1431480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30480</xdr:rowOff>
    </xdr:from>
    <xdr:to xmlns:xdr="http://schemas.openxmlformats.org/drawingml/2006/spreadsheetDrawing">
      <xdr:col>27</xdr:col>
      <xdr:colOff>184150</xdr:colOff>
      <xdr:row>85</xdr:row>
      <xdr:rowOff>30480</xdr:rowOff>
    </xdr:to>
    <xdr:cxnSp macro="">
      <xdr:nvCxnSpPr>
        <xdr:cNvPr id="177" name="直線コネクタ 176"/>
        <xdr:cNvCxnSpPr/>
      </xdr:nvCxnSpPr>
      <xdr:spPr>
        <a:xfrm>
          <a:off x="702945" y="140639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59055</xdr:rowOff>
    </xdr:from>
    <xdr:ext cx="762000" cy="243840"/>
    <xdr:sp macro="" textlink="">
      <xdr:nvSpPr>
        <xdr:cNvPr id="178" name="テキスト ボックス 177"/>
        <xdr:cNvSpPr txBox="1"/>
      </xdr:nvSpPr>
      <xdr:spPr>
        <a:xfrm>
          <a:off x="0" y="1392745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138430</xdr:rowOff>
    </xdr:from>
    <xdr:to xmlns:xdr="http://schemas.openxmlformats.org/drawingml/2006/spreadsheetDrawing">
      <xdr:col>27</xdr:col>
      <xdr:colOff>184150</xdr:colOff>
      <xdr:row>82</xdr:row>
      <xdr:rowOff>138430</xdr:rowOff>
    </xdr:to>
    <xdr:cxnSp macro="">
      <xdr:nvCxnSpPr>
        <xdr:cNvPr id="179" name="直線コネクタ 178"/>
        <xdr:cNvCxnSpPr/>
      </xdr:nvCxnSpPr>
      <xdr:spPr>
        <a:xfrm>
          <a:off x="702945" y="136766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49555"/>
    <xdr:sp macro="" textlink="">
      <xdr:nvSpPr>
        <xdr:cNvPr id="180" name="テキスト ボックス 179"/>
        <xdr:cNvSpPr txBox="1"/>
      </xdr:nvSpPr>
      <xdr:spPr>
        <a:xfrm>
          <a:off x="0" y="135401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81280</xdr:rowOff>
    </xdr:from>
    <xdr:to xmlns:xdr="http://schemas.openxmlformats.org/drawingml/2006/spreadsheetDrawing">
      <xdr:col>27</xdr:col>
      <xdr:colOff>184150</xdr:colOff>
      <xdr:row>80</xdr:row>
      <xdr:rowOff>81280</xdr:rowOff>
    </xdr:to>
    <xdr:cxnSp macro="">
      <xdr:nvCxnSpPr>
        <xdr:cNvPr id="181" name="直線コネクタ 180"/>
        <xdr:cNvCxnSpPr/>
      </xdr:nvCxnSpPr>
      <xdr:spPr>
        <a:xfrm>
          <a:off x="702945" y="132892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109220</xdr:rowOff>
    </xdr:from>
    <xdr:ext cx="762000" cy="248920"/>
    <xdr:sp macro="" textlink="">
      <xdr:nvSpPr>
        <xdr:cNvPr id="182" name="テキスト ボックス 181"/>
        <xdr:cNvSpPr txBox="1"/>
      </xdr:nvSpPr>
      <xdr:spPr>
        <a:xfrm>
          <a:off x="0" y="131521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78</xdr:row>
      <xdr:rowOff>24765</xdr:rowOff>
    </xdr:to>
    <xdr:cxnSp macro="">
      <xdr:nvCxnSpPr>
        <xdr:cNvPr id="183" name="直線コネクタ 182"/>
        <xdr:cNvCxnSpPr/>
      </xdr:nvCxnSpPr>
      <xdr:spPr>
        <a:xfrm>
          <a:off x="702945" y="1290256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52705</xdr:rowOff>
    </xdr:from>
    <xdr:ext cx="762000" cy="243840"/>
    <xdr:sp macro="" textlink="">
      <xdr:nvSpPr>
        <xdr:cNvPr id="184" name="テキスト ボックス 183"/>
        <xdr:cNvSpPr txBox="1"/>
      </xdr:nvSpPr>
      <xdr:spPr>
        <a:xfrm>
          <a:off x="0" y="1276540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36830</xdr:rowOff>
    </xdr:to>
    <xdr:sp macro="" textlink="">
      <xdr:nvSpPr>
        <xdr:cNvPr id="185" name="人件費・物件費等の状況グラフ枠"/>
        <xdr:cNvSpPr/>
      </xdr:nvSpPr>
      <xdr:spPr>
        <a:xfrm>
          <a:off x="702945" y="12902565"/>
          <a:ext cx="460756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3175</xdr:rowOff>
    </xdr:from>
    <xdr:to xmlns:xdr="http://schemas.openxmlformats.org/drawingml/2006/spreadsheetDrawing">
      <xdr:col>23</xdr:col>
      <xdr:colOff>133350</xdr:colOff>
      <xdr:row>90</xdr:row>
      <xdr:rowOff>6350</xdr:rowOff>
    </xdr:to>
    <xdr:cxnSp macro="">
      <xdr:nvCxnSpPr>
        <xdr:cNvPr id="186" name="直線コネクタ 185"/>
        <xdr:cNvCxnSpPr/>
      </xdr:nvCxnSpPr>
      <xdr:spPr>
        <a:xfrm flipV="1">
          <a:off x="4500245" y="13376275"/>
          <a:ext cx="0" cy="14890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145415</xdr:rowOff>
    </xdr:from>
    <xdr:ext cx="760730" cy="249555"/>
    <xdr:sp macro="" textlink="">
      <xdr:nvSpPr>
        <xdr:cNvPr id="187" name="人件費・物件費等の状況最小値テキスト"/>
        <xdr:cNvSpPr txBox="1"/>
      </xdr:nvSpPr>
      <xdr:spPr>
        <a:xfrm>
          <a:off x="4569460" y="1483931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303,539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90</xdr:row>
      <xdr:rowOff>6350</xdr:rowOff>
    </xdr:from>
    <xdr:to xmlns:xdr="http://schemas.openxmlformats.org/drawingml/2006/spreadsheetDrawing">
      <xdr:col>24</xdr:col>
      <xdr:colOff>12700</xdr:colOff>
      <xdr:row>90</xdr:row>
      <xdr:rowOff>6350</xdr:rowOff>
    </xdr:to>
    <xdr:cxnSp macro="">
      <xdr:nvCxnSpPr>
        <xdr:cNvPr id="188" name="直線コネクタ 187"/>
        <xdr:cNvCxnSpPr/>
      </xdr:nvCxnSpPr>
      <xdr:spPr>
        <a:xfrm>
          <a:off x="4411345" y="148653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86360</xdr:rowOff>
    </xdr:from>
    <xdr:ext cx="760730" cy="243840"/>
    <xdr:sp macro="" textlink="">
      <xdr:nvSpPr>
        <xdr:cNvPr id="189" name="人件費・物件費等の状況最大値テキスト"/>
        <xdr:cNvSpPr txBox="1"/>
      </xdr:nvSpPr>
      <xdr:spPr>
        <a:xfrm>
          <a:off x="4569460" y="13129260"/>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3175</xdr:rowOff>
    </xdr:from>
    <xdr:to xmlns:xdr="http://schemas.openxmlformats.org/drawingml/2006/spreadsheetDrawing">
      <xdr:col>24</xdr:col>
      <xdr:colOff>12700</xdr:colOff>
      <xdr:row>81</xdr:row>
      <xdr:rowOff>3175</xdr:rowOff>
    </xdr:to>
    <xdr:cxnSp macro="">
      <xdr:nvCxnSpPr>
        <xdr:cNvPr id="190" name="直線コネクタ 189"/>
        <xdr:cNvCxnSpPr/>
      </xdr:nvCxnSpPr>
      <xdr:spPr>
        <a:xfrm>
          <a:off x="4411345" y="133762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53975</xdr:rowOff>
    </xdr:from>
    <xdr:to xmlns:xdr="http://schemas.openxmlformats.org/drawingml/2006/spreadsheetDrawing">
      <xdr:col>23</xdr:col>
      <xdr:colOff>133350</xdr:colOff>
      <xdr:row>83</xdr:row>
      <xdr:rowOff>159385</xdr:rowOff>
    </xdr:to>
    <xdr:cxnSp macro="">
      <xdr:nvCxnSpPr>
        <xdr:cNvPr id="191" name="直線コネクタ 190"/>
        <xdr:cNvCxnSpPr/>
      </xdr:nvCxnSpPr>
      <xdr:spPr>
        <a:xfrm>
          <a:off x="3740785" y="13757275"/>
          <a:ext cx="75946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19685</xdr:rowOff>
    </xdr:from>
    <xdr:ext cx="760730" cy="243840"/>
    <xdr:sp macro="" textlink="">
      <xdr:nvSpPr>
        <xdr:cNvPr id="192" name="人件費・物件費等の状況平均値テキスト"/>
        <xdr:cNvSpPr txBox="1"/>
      </xdr:nvSpPr>
      <xdr:spPr>
        <a:xfrm>
          <a:off x="4569460" y="13557885"/>
          <a:ext cx="76073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3810</xdr:rowOff>
    </xdr:from>
    <xdr:to xmlns:xdr="http://schemas.openxmlformats.org/drawingml/2006/spreadsheetDrawing">
      <xdr:col>23</xdr:col>
      <xdr:colOff>184150</xdr:colOff>
      <xdr:row>83</xdr:row>
      <xdr:rowOff>101600</xdr:rowOff>
    </xdr:to>
    <xdr:sp macro="" textlink="">
      <xdr:nvSpPr>
        <xdr:cNvPr id="193" name="フローチャート: 判断 192"/>
        <xdr:cNvSpPr/>
      </xdr:nvSpPr>
      <xdr:spPr>
        <a:xfrm>
          <a:off x="4449445" y="13707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53975</xdr:rowOff>
    </xdr:from>
    <xdr:to xmlns:xdr="http://schemas.openxmlformats.org/drawingml/2006/spreadsheetDrawing">
      <xdr:col>19</xdr:col>
      <xdr:colOff>133350</xdr:colOff>
      <xdr:row>83</xdr:row>
      <xdr:rowOff>57150</xdr:rowOff>
    </xdr:to>
    <xdr:cxnSp macro="">
      <xdr:nvCxnSpPr>
        <xdr:cNvPr id="194" name="直線コネクタ 193"/>
        <xdr:cNvCxnSpPr/>
      </xdr:nvCxnSpPr>
      <xdr:spPr>
        <a:xfrm flipV="1">
          <a:off x="2930525" y="13757275"/>
          <a:ext cx="8102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89535</xdr:rowOff>
    </xdr:from>
    <xdr:to xmlns:xdr="http://schemas.openxmlformats.org/drawingml/2006/spreadsheetDrawing">
      <xdr:col>19</xdr:col>
      <xdr:colOff>184150</xdr:colOff>
      <xdr:row>83</xdr:row>
      <xdr:rowOff>22225</xdr:rowOff>
    </xdr:to>
    <xdr:sp macro="" textlink="">
      <xdr:nvSpPr>
        <xdr:cNvPr id="195" name="フローチャート: 判断 194"/>
        <xdr:cNvSpPr/>
      </xdr:nvSpPr>
      <xdr:spPr>
        <a:xfrm>
          <a:off x="3689985" y="13627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31750</xdr:rowOff>
    </xdr:from>
    <xdr:ext cx="736600" cy="249555"/>
    <xdr:sp macro="" textlink="">
      <xdr:nvSpPr>
        <xdr:cNvPr id="196" name="テキスト ボックス 195"/>
        <xdr:cNvSpPr txBox="1"/>
      </xdr:nvSpPr>
      <xdr:spPr>
        <a:xfrm>
          <a:off x="3399155" y="13404850"/>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73660</xdr:rowOff>
    </xdr:from>
    <xdr:to xmlns:xdr="http://schemas.openxmlformats.org/drawingml/2006/spreadsheetDrawing">
      <xdr:col>15</xdr:col>
      <xdr:colOff>82550</xdr:colOff>
      <xdr:row>83</xdr:row>
      <xdr:rowOff>57150</xdr:rowOff>
    </xdr:to>
    <xdr:cxnSp macro="">
      <xdr:nvCxnSpPr>
        <xdr:cNvPr id="197" name="直線コネクタ 196"/>
        <xdr:cNvCxnSpPr/>
      </xdr:nvCxnSpPr>
      <xdr:spPr>
        <a:xfrm>
          <a:off x="2120265" y="13611860"/>
          <a:ext cx="81026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92075</xdr:rowOff>
    </xdr:from>
    <xdr:to xmlns:xdr="http://schemas.openxmlformats.org/drawingml/2006/spreadsheetDrawing">
      <xdr:col>15</xdr:col>
      <xdr:colOff>133350</xdr:colOff>
      <xdr:row>83</xdr:row>
      <xdr:rowOff>24765</xdr:rowOff>
    </xdr:to>
    <xdr:sp macro="" textlink="">
      <xdr:nvSpPr>
        <xdr:cNvPr id="198" name="フローチャート: 判断 197"/>
        <xdr:cNvSpPr/>
      </xdr:nvSpPr>
      <xdr:spPr>
        <a:xfrm>
          <a:off x="2879725" y="13630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34290</xdr:rowOff>
    </xdr:from>
    <xdr:ext cx="760730" cy="249555"/>
    <xdr:sp macro="" textlink="">
      <xdr:nvSpPr>
        <xdr:cNvPr id="199" name="テキスト ボックス 198"/>
        <xdr:cNvSpPr txBox="1"/>
      </xdr:nvSpPr>
      <xdr:spPr>
        <a:xfrm>
          <a:off x="2588895" y="1340739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150,269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189865</xdr:colOff>
      <xdr:row>82</xdr:row>
      <xdr:rowOff>41275</xdr:rowOff>
    </xdr:from>
    <xdr:to xmlns:xdr="http://schemas.openxmlformats.org/drawingml/2006/spreadsheetDrawing">
      <xdr:col>11</xdr:col>
      <xdr:colOff>31750</xdr:colOff>
      <xdr:row>82</xdr:row>
      <xdr:rowOff>73660</xdr:rowOff>
    </xdr:to>
    <xdr:cxnSp macro="">
      <xdr:nvCxnSpPr>
        <xdr:cNvPr id="200" name="直線コネクタ 199"/>
        <xdr:cNvCxnSpPr/>
      </xdr:nvCxnSpPr>
      <xdr:spPr>
        <a:xfrm>
          <a:off x="1329055" y="13579475"/>
          <a:ext cx="79121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189865</xdr:colOff>
      <xdr:row>82</xdr:row>
      <xdr:rowOff>51435</xdr:rowOff>
    </xdr:from>
    <xdr:to xmlns:xdr="http://schemas.openxmlformats.org/drawingml/2006/spreadsheetDrawing">
      <xdr:col>11</xdr:col>
      <xdr:colOff>82550</xdr:colOff>
      <xdr:row>82</xdr:row>
      <xdr:rowOff>149225</xdr:rowOff>
    </xdr:to>
    <xdr:sp macro="" textlink="">
      <xdr:nvSpPr>
        <xdr:cNvPr id="201" name="フローチャート: 判断 200"/>
        <xdr:cNvSpPr/>
      </xdr:nvSpPr>
      <xdr:spPr>
        <a:xfrm>
          <a:off x="2088515" y="1358963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134620</xdr:rowOff>
    </xdr:from>
    <xdr:ext cx="760730" cy="249555"/>
    <xdr:sp macro="" textlink="">
      <xdr:nvSpPr>
        <xdr:cNvPr id="202" name="テキスト ボックス 201"/>
        <xdr:cNvSpPr txBox="1"/>
      </xdr:nvSpPr>
      <xdr:spPr>
        <a:xfrm>
          <a:off x="1778635" y="1367282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163830</xdr:rowOff>
    </xdr:from>
    <xdr:to xmlns:xdr="http://schemas.openxmlformats.org/drawingml/2006/spreadsheetDrawing">
      <xdr:col>7</xdr:col>
      <xdr:colOff>31750</xdr:colOff>
      <xdr:row>82</xdr:row>
      <xdr:rowOff>96520</xdr:rowOff>
    </xdr:to>
    <xdr:sp macro="" textlink="">
      <xdr:nvSpPr>
        <xdr:cNvPr id="203" name="フローチャート: 判断 202"/>
        <xdr:cNvSpPr/>
      </xdr:nvSpPr>
      <xdr:spPr>
        <a:xfrm>
          <a:off x="1278890" y="1353693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81915</xdr:rowOff>
    </xdr:from>
    <xdr:ext cx="762000" cy="249555"/>
    <xdr:sp macro="" textlink="">
      <xdr:nvSpPr>
        <xdr:cNvPr id="204" name="テキスト ボックス 203"/>
        <xdr:cNvSpPr txBox="1"/>
      </xdr:nvSpPr>
      <xdr:spPr>
        <a:xfrm>
          <a:off x="968375" y="136201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138,271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34290</xdr:rowOff>
    </xdr:from>
    <xdr:ext cx="756285" cy="249555"/>
    <xdr:sp macro="" textlink="">
      <xdr:nvSpPr>
        <xdr:cNvPr id="205" name="テキスト ボックス 204"/>
        <xdr:cNvSpPr txBox="1"/>
      </xdr:nvSpPr>
      <xdr:spPr>
        <a:xfrm>
          <a:off x="4304030" y="1522349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34290</xdr:rowOff>
    </xdr:from>
    <xdr:ext cx="756285" cy="249555"/>
    <xdr:sp macro="" textlink="">
      <xdr:nvSpPr>
        <xdr:cNvPr id="206" name="テキスト ボックス 205"/>
        <xdr:cNvSpPr txBox="1"/>
      </xdr:nvSpPr>
      <xdr:spPr>
        <a:xfrm>
          <a:off x="3544570" y="1522349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34290</xdr:rowOff>
    </xdr:from>
    <xdr:ext cx="757555" cy="249555"/>
    <xdr:sp macro="" textlink="">
      <xdr:nvSpPr>
        <xdr:cNvPr id="207" name="テキスト ボックス 206"/>
        <xdr:cNvSpPr txBox="1"/>
      </xdr:nvSpPr>
      <xdr:spPr>
        <a:xfrm>
          <a:off x="2734310" y="1522349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34290</xdr:rowOff>
    </xdr:from>
    <xdr:ext cx="757555" cy="249555"/>
    <xdr:sp macro="" textlink="">
      <xdr:nvSpPr>
        <xdr:cNvPr id="208" name="テキスト ボックス 207"/>
        <xdr:cNvSpPr txBox="1"/>
      </xdr:nvSpPr>
      <xdr:spPr>
        <a:xfrm>
          <a:off x="1924050" y="1522349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34290</xdr:rowOff>
    </xdr:from>
    <xdr:ext cx="756285" cy="249555"/>
    <xdr:sp macro="" textlink="">
      <xdr:nvSpPr>
        <xdr:cNvPr id="209" name="テキスト ボックス 208"/>
        <xdr:cNvSpPr txBox="1"/>
      </xdr:nvSpPr>
      <xdr:spPr>
        <a:xfrm>
          <a:off x="1133475" y="1522349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109855</xdr:rowOff>
    </xdr:from>
    <xdr:to xmlns:xdr="http://schemas.openxmlformats.org/drawingml/2006/spreadsheetDrawing">
      <xdr:col>23</xdr:col>
      <xdr:colOff>184150</xdr:colOff>
      <xdr:row>84</xdr:row>
      <xdr:rowOff>42545</xdr:rowOff>
    </xdr:to>
    <xdr:sp macro="" textlink="">
      <xdr:nvSpPr>
        <xdr:cNvPr id="210" name="楕円 209"/>
        <xdr:cNvSpPr/>
      </xdr:nvSpPr>
      <xdr:spPr>
        <a:xfrm>
          <a:off x="4449445" y="13813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83</xdr:row>
      <xdr:rowOff>83185</xdr:rowOff>
    </xdr:from>
    <xdr:ext cx="760730" cy="243840"/>
    <xdr:sp macro="" textlink="">
      <xdr:nvSpPr>
        <xdr:cNvPr id="211" name="人件費・物件費等の状況該当値テキスト"/>
        <xdr:cNvSpPr txBox="1"/>
      </xdr:nvSpPr>
      <xdr:spPr>
        <a:xfrm>
          <a:off x="4569460" y="13786485"/>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173,957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5080</xdr:rowOff>
    </xdr:from>
    <xdr:to xmlns:xdr="http://schemas.openxmlformats.org/drawingml/2006/spreadsheetDrawing">
      <xdr:col>19</xdr:col>
      <xdr:colOff>184150</xdr:colOff>
      <xdr:row>83</xdr:row>
      <xdr:rowOff>102870</xdr:rowOff>
    </xdr:to>
    <xdr:sp macro="" textlink="">
      <xdr:nvSpPr>
        <xdr:cNvPr id="212" name="楕円 211"/>
        <xdr:cNvSpPr/>
      </xdr:nvSpPr>
      <xdr:spPr>
        <a:xfrm>
          <a:off x="3689985" y="13708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88265</xdr:rowOff>
    </xdr:from>
    <xdr:ext cx="736600" cy="243840"/>
    <xdr:sp macro="" textlink="">
      <xdr:nvSpPr>
        <xdr:cNvPr id="213" name="テキスト ボックス 212"/>
        <xdr:cNvSpPr txBox="1"/>
      </xdr:nvSpPr>
      <xdr:spPr>
        <a:xfrm>
          <a:off x="3399155" y="13791565"/>
          <a:ext cx="7366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160,383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7620</xdr:rowOff>
    </xdr:from>
    <xdr:to xmlns:xdr="http://schemas.openxmlformats.org/drawingml/2006/spreadsheetDrawing">
      <xdr:col>15</xdr:col>
      <xdr:colOff>133350</xdr:colOff>
      <xdr:row>83</xdr:row>
      <xdr:rowOff>105410</xdr:rowOff>
    </xdr:to>
    <xdr:sp macro="" textlink="">
      <xdr:nvSpPr>
        <xdr:cNvPr id="214" name="楕円 213"/>
        <xdr:cNvSpPr/>
      </xdr:nvSpPr>
      <xdr:spPr>
        <a:xfrm>
          <a:off x="2879725" y="13710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91440</xdr:rowOff>
    </xdr:from>
    <xdr:ext cx="760730" cy="243840"/>
    <xdr:sp macro="" textlink="">
      <xdr:nvSpPr>
        <xdr:cNvPr id="215" name="テキスト ボックス 214"/>
        <xdr:cNvSpPr txBox="1"/>
      </xdr:nvSpPr>
      <xdr:spPr>
        <a:xfrm>
          <a:off x="2588895" y="13794740"/>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160,787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189865</xdr:colOff>
      <xdr:row>82</xdr:row>
      <xdr:rowOff>25400</xdr:rowOff>
    </xdr:from>
    <xdr:to xmlns:xdr="http://schemas.openxmlformats.org/drawingml/2006/spreadsheetDrawing">
      <xdr:col>11</xdr:col>
      <xdr:colOff>82550</xdr:colOff>
      <xdr:row>82</xdr:row>
      <xdr:rowOff>123190</xdr:rowOff>
    </xdr:to>
    <xdr:sp macro="" textlink="">
      <xdr:nvSpPr>
        <xdr:cNvPr id="216" name="楕円 215"/>
        <xdr:cNvSpPr/>
      </xdr:nvSpPr>
      <xdr:spPr>
        <a:xfrm>
          <a:off x="2088515" y="1356360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132715</xdr:rowOff>
    </xdr:from>
    <xdr:ext cx="760730" cy="249555"/>
    <xdr:sp macro="" textlink="">
      <xdr:nvSpPr>
        <xdr:cNvPr id="217" name="テキスト ボックス 216"/>
        <xdr:cNvSpPr txBox="1"/>
      </xdr:nvSpPr>
      <xdr:spPr>
        <a:xfrm>
          <a:off x="1778635" y="1334071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158115</xdr:rowOff>
    </xdr:from>
    <xdr:to xmlns:xdr="http://schemas.openxmlformats.org/drawingml/2006/spreadsheetDrawing">
      <xdr:col>7</xdr:col>
      <xdr:colOff>31750</xdr:colOff>
      <xdr:row>82</xdr:row>
      <xdr:rowOff>90805</xdr:rowOff>
    </xdr:to>
    <xdr:sp macro="" textlink="">
      <xdr:nvSpPr>
        <xdr:cNvPr id="218" name="楕円 217"/>
        <xdr:cNvSpPr/>
      </xdr:nvSpPr>
      <xdr:spPr>
        <a:xfrm>
          <a:off x="1278890" y="1353121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100330</xdr:rowOff>
    </xdr:from>
    <xdr:ext cx="762000" cy="249555"/>
    <xdr:sp macro="" textlink="">
      <xdr:nvSpPr>
        <xdr:cNvPr id="219" name="テキスト ボックス 218"/>
        <xdr:cNvSpPr txBox="1"/>
      </xdr:nvSpPr>
      <xdr:spPr>
        <a:xfrm>
          <a:off x="968375" y="133083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137,506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116205</xdr:rowOff>
    </xdr:from>
    <xdr:to xmlns:xdr="http://schemas.openxmlformats.org/drawingml/2006/spreadsheetDrawing">
      <xdr:col>85</xdr:col>
      <xdr:colOff>95250</xdr:colOff>
      <xdr:row>75</xdr:row>
      <xdr:rowOff>92075</xdr:rowOff>
    </xdr:to>
    <xdr:sp macro="" textlink="">
      <xdr:nvSpPr>
        <xdr:cNvPr id="220" name="正方形/長方形 219"/>
        <xdr:cNvSpPr/>
      </xdr:nvSpPr>
      <xdr:spPr>
        <a:xfrm>
          <a:off x="11626215" y="12168505"/>
          <a:ext cx="46075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134620</xdr:rowOff>
    </xdr:from>
    <xdr:ext cx="1652270" cy="297815"/>
    <xdr:sp macro="" textlink="">
      <xdr:nvSpPr>
        <xdr:cNvPr id="221" name="テキスト ボックス 220"/>
        <xdr:cNvSpPr txBox="1"/>
      </xdr:nvSpPr>
      <xdr:spPr>
        <a:xfrm>
          <a:off x="12371705" y="12517120"/>
          <a:ext cx="1652270"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109855</xdr:rowOff>
    </xdr:from>
    <xdr:ext cx="1645285" cy="346075"/>
    <xdr:sp macro="" textlink="">
      <xdr:nvSpPr>
        <xdr:cNvPr id="222" name="テキスト ボックス 221"/>
        <xdr:cNvSpPr txBox="1"/>
      </xdr:nvSpPr>
      <xdr:spPr>
        <a:xfrm>
          <a:off x="13994765" y="12492355"/>
          <a:ext cx="1645285"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30480</xdr:rowOff>
    </xdr:from>
    <xdr:to xmlns:xdr="http://schemas.openxmlformats.org/drawingml/2006/spreadsheetDrawing">
      <xdr:col>93</xdr:col>
      <xdr:colOff>6350</xdr:colOff>
      <xdr:row>76</xdr:row>
      <xdr:rowOff>109855</xdr:rowOff>
    </xdr:to>
    <xdr:sp macro="" textlink="">
      <xdr:nvSpPr>
        <xdr:cNvPr id="223" name="正方形/長方形 222"/>
        <xdr:cNvSpPr/>
      </xdr:nvSpPr>
      <xdr:spPr>
        <a:xfrm>
          <a:off x="16297275" y="12412980"/>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48895</xdr:rowOff>
    </xdr:from>
    <xdr:to xmlns:xdr="http://schemas.openxmlformats.org/drawingml/2006/spreadsheetDrawing">
      <xdr:col>93</xdr:col>
      <xdr:colOff>6350</xdr:colOff>
      <xdr:row>77</xdr:row>
      <xdr:rowOff>128270</xdr:rowOff>
    </xdr:to>
    <xdr:sp macro="" textlink="">
      <xdr:nvSpPr>
        <xdr:cNvPr id="224" name="正方形/長方形 223"/>
        <xdr:cNvSpPr/>
      </xdr:nvSpPr>
      <xdr:spPr>
        <a:xfrm>
          <a:off x="16297275" y="125964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30480</xdr:rowOff>
    </xdr:from>
    <xdr:to xmlns:xdr="http://schemas.openxmlformats.org/drawingml/2006/spreadsheetDrawing">
      <xdr:col>99</xdr:col>
      <xdr:colOff>146050</xdr:colOff>
      <xdr:row>76</xdr:row>
      <xdr:rowOff>109855</xdr:rowOff>
    </xdr:to>
    <xdr:sp macro="" textlink="">
      <xdr:nvSpPr>
        <xdr:cNvPr id="225" name="正方形/長方形 224"/>
        <xdr:cNvSpPr/>
      </xdr:nvSpPr>
      <xdr:spPr>
        <a:xfrm>
          <a:off x="17790795" y="12412980"/>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48895</xdr:rowOff>
    </xdr:from>
    <xdr:to xmlns:xdr="http://schemas.openxmlformats.org/drawingml/2006/spreadsheetDrawing">
      <xdr:col>99</xdr:col>
      <xdr:colOff>146050</xdr:colOff>
      <xdr:row>77</xdr:row>
      <xdr:rowOff>128270</xdr:rowOff>
    </xdr:to>
    <xdr:sp macro="" textlink="">
      <xdr:nvSpPr>
        <xdr:cNvPr id="226" name="正方形/長方形 225"/>
        <xdr:cNvSpPr/>
      </xdr:nvSpPr>
      <xdr:spPr>
        <a:xfrm>
          <a:off x="17790795" y="1259649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30480</xdr:rowOff>
    </xdr:from>
    <xdr:to xmlns:xdr="http://schemas.openxmlformats.org/drawingml/2006/spreadsheetDrawing">
      <xdr:col>106</xdr:col>
      <xdr:colOff>139700</xdr:colOff>
      <xdr:row>76</xdr:row>
      <xdr:rowOff>109855</xdr:rowOff>
    </xdr:to>
    <xdr:sp macro="" textlink="">
      <xdr:nvSpPr>
        <xdr:cNvPr id="227" name="正方形/長方形 226"/>
        <xdr:cNvSpPr/>
      </xdr:nvSpPr>
      <xdr:spPr>
        <a:xfrm>
          <a:off x="19113500" y="12412980"/>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48895</xdr:rowOff>
    </xdr:from>
    <xdr:to xmlns:xdr="http://schemas.openxmlformats.org/drawingml/2006/spreadsheetDrawing">
      <xdr:col>106</xdr:col>
      <xdr:colOff>139700</xdr:colOff>
      <xdr:row>77</xdr:row>
      <xdr:rowOff>128270</xdr:rowOff>
    </xdr:to>
    <xdr:sp macro="" textlink="">
      <xdr:nvSpPr>
        <xdr:cNvPr id="228" name="正方形/長方形 227"/>
        <xdr:cNvSpPr/>
      </xdr:nvSpPr>
      <xdr:spPr>
        <a:xfrm>
          <a:off x="19113500" y="1259649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36830</xdr:rowOff>
    </xdr:to>
    <xdr:sp macro="" textlink="">
      <xdr:nvSpPr>
        <xdr:cNvPr id="229" name="正方形/長方形 228"/>
        <xdr:cNvSpPr/>
      </xdr:nvSpPr>
      <xdr:spPr>
        <a:xfrm>
          <a:off x="11626215" y="12902565"/>
          <a:ext cx="460756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115</xdr:col>
      <xdr:colOff>31750</xdr:colOff>
      <xdr:row>92</xdr:row>
      <xdr:rowOff>36830</xdr:rowOff>
    </xdr:to>
    <xdr:sp macro="" textlink="">
      <xdr:nvSpPr>
        <xdr:cNvPr id="230" name="正方形/長方形 229"/>
        <xdr:cNvSpPr/>
      </xdr:nvSpPr>
      <xdr:spPr>
        <a:xfrm>
          <a:off x="16404590" y="12902565"/>
          <a:ext cx="546163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104</xdr:col>
      <xdr:colOff>114300</xdr:colOff>
      <xdr:row>79</xdr:row>
      <xdr:rowOff>104140</xdr:rowOff>
    </xdr:to>
    <xdr:sp macro="" textlink="">
      <xdr:nvSpPr>
        <xdr:cNvPr id="231" name="正方形/長方形 230"/>
        <xdr:cNvSpPr/>
      </xdr:nvSpPr>
      <xdr:spPr>
        <a:xfrm>
          <a:off x="16404590" y="12902565"/>
          <a:ext cx="345567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189865</xdr:colOff>
      <xdr:row>80</xdr:row>
      <xdr:rowOff>0</xdr:rowOff>
    </xdr:from>
    <xdr:to xmlns:xdr="http://schemas.openxmlformats.org/drawingml/2006/spreadsheetDrawing">
      <xdr:col>114</xdr:col>
      <xdr:colOff>114300</xdr:colOff>
      <xdr:row>91</xdr:row>
      <xdr:rowOff>140335</xdr:rowOff>
    </xdr:to>
    <xdr:sp macro="" textlink="" fLocksText="0">
      <xdr:nvSpPr>
        <xdr:cNvPr id="232" name="テキスト ボックス 231"/>
        <xdr:cNvSpPr txBox="1"/>
      </xdr:nvSpPr>
      <xdr:spPr>
        <a:xfrm>
          <a:off x="16518255" y="13208000"/>
          <a:ext cx="5240655"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類似団体を下回っている。今後も昇級、昇格制度の適正な運用などにより、引き続き給与の適正化に努めていく。</a:t>
          </a:r>
        </a:p>
      </xdr:txBody>
    </xdr:sp>
    <xdr:clientData/>
  </xdr:twoCellAnchor>
  <xdr:twoCellAnchor>
    <xdr:from xmlns:xdr="http://schemas.openxmlformats.org/drawingml/2006/spreadsheetDrawing">
      <xdr:col>61</xdr:col>
      <xdr:colOff>44450</xdr:colOff>
      <xdr:row>92</xdr:row>
      <xdr:rowOff>36830</xdr:rowOff>
    </xdr:from>
    <xdr:to xmlns:xdr="http://schemas.openxmlformats.org/drawingml/2006/spreadsheetDrawing">
      <xdr:col>85</xdr:col>
      <xdr:colOff>95250</xdr:colOff>
      <xdr:row>92</xdr:row>
      <xdr:rowOff>36830</xdr:rowOff>
    </xdr:to>
    <xdr:cxnSp macro="">
      <xdr:nvCxnSpPr>
        <xdr:cNvPr id="233" name="直線コネクタ 232"/>
        <xdr:cNvCxnSpPr/>
      </xdr:nvCxnSpPr>
      <xdr:spPr>
        <a:xfrm>
          <a:off x="11626215" y="152260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64770</xdr:rowOff>
    </xdr:from>
    <xdr:ext cx="760730" cy="249555"/>
    <xdr:sp macro="" textlink="">
      <xdr:nvSpPr>
        <xdr:cNvPr id="234" name="テキスト ボックス 233"/>
        <xdr:cNvSpPr txBox="1"/>
      </xdr:nvSpPr>
      <xdr:spPr>
        <a:xfrm>
          <a:off x="10942955" y="1508887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34925</xdr:rowOff>
    </xdr:from>
    <xdr:to xmlns:xdr="http://schemas.openxmlformats.org/drawingml/2006/spreadsheetDrawing">
      <xdr:col>85</xdr:col>
      <xdr:colOff>95250</xdr:colOff>
      <xdr:row>90</xdr:row>
      <xdr:rowOff>34925</xdr:rowOff>
    </xdr:to>
    <xdr:cxnSp macro="">
      <xdr:nvCxnSpPr>
        <xdr:cNvPr id="235" name="直線コネクタ 234"/>
        <xdr:cNvCxnSpPr/>
      </xdr:nvCxnSpPr>
      <xdr:spPr>
        <a:xfrm>
          <a:off x="11626215" y="148939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62865</xdr:rowOff>
    </xdr:from>
    <xdr:ext cx="760730" cy="243840"/>
    <xdr:sp macro="" textlink="">
      <xdr:nvSpPr>
        <xdr:cNvPr id="236" name="テキスト ボックス 235"/>
        <xdr:cNvSpPr txBox="1"/>
      </xdr:nvSpPr>
      <xdr:spPr>
        <a:xfrm>
          <a:off x="10942955" y="14756765"/>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33020</xdr:rowOff>
    </xdr:from>
    <xdr:to xmlns:xdr="http://schemas.openxmlformats.org/drawingml/2006/spreadsheetDrawing">
      <xdr:col>85</xdr:col>
      <xdr:colOff>95250</xdr:colOff>
      <xdr:row>88</xdr:row>
      <xdr:rowOff>33020</xdr:rowOff>
    </xdr:to>
    <xdr:cxnSp macro="">
      <xdr:nvCxnSpPr>
        <xdr:cNvPr id="237" name="直線コネクタ 236"/>
        <xdr:cNvCxnSpPr/>
      </xdr:nvCxnSpPr>
      <xdr:spPr>
        <a:xfrm>
          <a:off x="11626215" y="145618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60960</xdr:rowOff>
    </xdr:from>
    <xdr:ext cx="760730" cy="243840"/>
    <xdr:sp macro="" textlink="">
      <xdr:nvSpPr>
        <xdr:cNvPr id="238" name="テキスト ボックス 237"/>
        <xdr:cNvSpPr txBox="1"/>
      </xdr:nvSpPr>
      <xdr:spPr>
        <a:xfrm>
          <a:off x="10942955" y="14424660"/>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31115</xdr:rowOff>
    </xdr:from>
    <xdr:to xmlns:xdr="http://schemas.openxmlformats.org/drawingml/2006/spreadsheetDrawing">
      <xdr:col>85</xdr:col>
      <xdr:colOff>95250</xdr:colOff>
      <xdr:row>86</xdr:row>
      <xdr:rowOff>31115</xdr:rowOff>
    </xdr:to>
    <xdr:cxnSp macro="">
      <xdr:nvCxnSpPr>
        <xdr:cNvPr id="239" name="直線コネクタ 238"/>
        <xdr:cNvCxnSpPr/>
      </xdr:nvCxnSpPr>
      <xdr:spPr>
        <a:xfrm>
          <a:off x="11626215" y="142297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59690</xdr:rowOff>
    </xdr:from>
    <xdr:ext cx="760730" cy="243840"/>
    <xdr:sp macro="" textlink="">
      <xdr:nvSpPr>
        <xdr:cNvPr id="240" name="テキスト ボックス 239"/>
        <xdr:cNvSpPr txBox="1"/>
      </xdr:nvSpPr>
      <xdr:spPr>
        <a:xfrm>
          <a:off x="10942955" y="14093190"/>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29845</xdr:rowOff>
    </xdr:from>
    <xdr:to xmlns:xdr="http://schemas.openxmlformats.org/drawingml/2006/spreadsheetDrawing">
      <xdr:col>85</xdr:col>
      <xdr:colOff>95250</xdr:colOff>
      <xdr:row>84</xdr:row>
      <xdr:rowOff>29845</xdr:rowOff>
    </xdr:to>
    <xdr:cxnSp macro="">
      <xdr:nvCxnSpPr>
        <xdr:cNvPr id="241" name="直線コネクタ 240"/>
        <xdr:cNvCxnSpPr/>
      </xdr:nvCxnSpPr>
      <xdr:spPr>
        <a:xfrm>
          <a:off x="11626215" y="138982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58420</xdr:rowOff>
    </xdr:from>
    <xdr:ext cx="760730" cy="243840"/>
    <xdr:sp macro="" textlink="">
      <xdr:nvSpPr>
        <xdr:cNvPr id="242" name="テキスト ボックス 241"/>
        <xdr:cNvSpPr txBox="1"/>
      </xdr:nvSpPr>
      <xdr:spPr>
        <a:xfrm>
          <a:off x="10942955" y="13761720"/>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27940</xdr:rowOff>
    </xdr:from>
    <xdr:to xmlns:xdr="http://schemas.openxmlformats.org/drawingml/2006/spreadsheetDrawing">
      <xdr:col>85</xdr:col>
      <xdr:colOff>95250</xdr:colOff>
      <xdr:row>82</xdr:row>
      <xdr:rowOff>27940</xdr:rowOff>
    </xdr:to>
    <xdr:cxnSp macro="">
      <xdr:nvCxnSpPr>
        <xdr:cNvPr id="243" name="直線コネクタ 242"/>
        <xdr:cNvCxnSpPr/>
      </xdr:nvCxnSpPr>
      <xdr:spPr>
        <a:xfrm>
          <a:off x="11626215" y="135661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56515</xdr:rowOff>
    </xdr:from>
    <xdr:ext cx="760730" cy="243840"/>
    <xdr:sp macro="" textlink="">
      <xdr:nvSpPr>
        <xdr:cNvPr id="244" name="テキスト ボックス 243"/>
        <xdr:cNvSpPr txBox="1"/>
      </xdr:nvSpPr>
      <xdr:spPr>
        <a:xfrm>
          <a:off x="10942955" y="13429615"/>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26670</xdr:rowOff>
    </xdr:from>
    <xdr:to xmlns:xdr="http://schemas.openxmlformats.org/drawingml/2006/spreadsheetDrawing">
      <xdr:col>85</xdr:col>
      <xdr:colOff>95250</xdr:colOff>
      <xdr:row>80</xdr:row>
      <xdr:rowOff>26670</xdr:rowOff>
    </xdr:to>
    <xdr:cxnSp macro="">
      <xdr:nvCxnSpPr>
        <xdr:cNvPr id="245" name="直線コネクタ 244"/>
        <xdr:cNvCxnSpPr/>
      </xdr:nvCxnSpPr>
      <xdr:spPr>
        <a:xfrm>
          <a:off x="11626215" y="132346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54610</xdr:rowOff>
    </xdr:from>
    <xdr:ext cx="760730" cy="243205"/>
    <xdr:sp macro="" textlink="">
      <xdr:nvSpPr>
        <xdr:cNvPr id="246" name="テキスト ボックス 245"/>
        <xdr:cNvSpPr txBox="1"/>
      </xdr:nvSpPr>
      <xdr:spPr>
        <a:xfrm>
          <a:off x="10942955" y="13097510"/>
          <a:ext cx="7607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78</xdr:row>
      <xdr:rowOff>24765</xdr:rowOff>
    </xdr:to>
    <xdr:cxnSp macro="">
      <xdr:nvCxnSpPr>
        <xdr:cNvPr id="247" name="直線コネクタ 246"/>
        <xdr:cNvCxnSpPr/>
      </xdr:nvCxnSpPr>
      <xdr:spPr>
        <a:xfrm>
          <a:off x="11626215" y="1290256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52705</xdr:rowOff>
    </xdr:from>
    <xdr:ext cx="760730" cy="243840"/>
    <xdr:sp macro="" textlink="">
      <xdr:nvSpPr>
        <xdr:cNvPr id="248" name="テキスト ボックス 247"/>
        <xdr:cNvSpPr txBox="1"/>
      </xdr:nvSpPr>
      <xdr:spPr>
        <a:xfrm>
          <a:off x="10942955" y="12765405"/>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36830</xdr:rowOff>
    </xdr:to>
    <xdr:sp macro="" textlink="">
      <xdr:nvSpPr>
        <xdr:cNvPr id="249" name="給与水準   （国との比較）グラフ枠"/>
        <xdr:cNvSpPr/>
      </xdr:nvSpPr>
      <xdr:spPr>
        <a:xfrm>
          <a:off x="11626215" y="12902565"/>
          <a:ext cx="460756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27305</xdr:rowOff>
    </xdr:from>
    <xdr:to xmlns:xdr="http://schemas.openxmlformats.org/drawingml/2006/spreadsheetDrawing">
      <xdr:col>81</xdr:col>
      <xdr:colOff>44450</xdr:colOff>
      <xdr:row>90</xdr:row>
      <xdr:rowOff>1905</xdr:rowOff>
    </xdr:to>
    <xdr:cxnSp macro="">
      <xdr:nvCxnSpPr>
        <xdr:cNvPr id="250" name="直線コネクタ 249"/>
        <xdr:cNvCxnSpPr/>
      </xdr:nvCxnSpPr>
      <xdr:spPr>
        <a:xfrm flipV="1">
          <a:off x="15423515" y="13400405"/>
          <a:ext cx="0" cy="14605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139700</xdr:rowOff>
    </xdr:from>
    <xdr:ext cx="756285" cy="249555"/>
    <xdr:sp macro="" textlink="">
      <xdr:nvSpPr>
        <xdr:cNvPr id="251" name="給与水準   （国との比較）最小値テキスト"/>
        <xdr:cNvSpPr txBox="1"/>
      </xdr:nvSpPr>
      <xdr:spPr>
        <a:xfrm>
          <a:off x="15512415" y="1483360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1905</xdr:rowOff>
    </xdr:from>
    <xdr:to xmlns:xdr="http://schemas.openxmlformats.org/drawingml/2006/spreadsheetDrawing">
      <xdr:col>81</xdr:col>
      <xdr:colOff>133350</xdr:colOff>
      <xdr:row>90</xdr:row>
      <xdr:rowOff>1905</xdr:rowOff>
    </xdr:to>
    <xdr:cxnSp macro="">
      <xdr:nvCxnSpPr>
        <xdr:cNvPr id="252" name="直線コネクタ 251"/>
        <xdr:cNvCxnSpPr/>
      </xdr:nvCxnSpPr>
      <xdr:spPr>
        <a:xfrm>
          <a:off x="15354300" y="148609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109855</xdr:rowOff>
    </xdr:from>
    <xdr:ext cx="756285" cy="249555"/>
    <xdr:sp macro="" textlink="">
      <xdr:nvSpPr>
        <xdr:cNvPr id="253" name="給与水準   （国との比較）最大値テキスト"/>
        <xdr:cNvSpPr txBox="1"/>
      </xdr:nvSpPr>
      <xdr:spPr>
        <a:xfrm>
          <a:off x="15512415" y="1315275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27305</xdr:rowOff>
    </xdr:from>
    <xdr:to xmlns:xdr="http://schemas.openxmlformats.org/drawingml/2006/spreadsheetDrawing">
      <xdr:col>81</xdr:col>
      <xdr:colOff>133350</xdr:colOff>
      <xdr:row>81</xdr:row>
      <xdr:rowOff>27305</xdr:rowOff>
    </xdr:to>
    <xdr:cxnSp macro="">
      <xdr:nvCxnSpPr>
        <xdr:cNvPr id="254" name="直線コネクタ 253"/>
        <xdr:cNvCxnSpPr/>
      </xdr:nvCxnSpPr>
      <xdr:spPr>
        <a:xfrm>
          <a:off x="15354300" y="134004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81</xdr:row>
      <xdr:rowOff>127000</xdr:rowOff>
    </xdr:from>
    <xdr:to xmlns:xdr="http://schemas.openxmlformats.org/drawingml/2006/spreadsheetDrawing">
      <xdr:col>81</xdr:col>
      <xdr:colOff>44450</xdr:colOff>
      <xdr:row>82</xdr:row>
      <xdr:rowOff>27940</xdr:rowOff>
    </xdr:to>
    <xdr:cxnSp macro="">
      <xdr:nvCxnSpPr>
        <xdr:cNvPr id="255" name="直線コネクタ 254"/>
        <xdr:cNvCxnSpPr/>
      </xdr:nvCxnSpPr>
      <xdr:spPr>
        <a:xfrm flipV="1">
          <a:off x="14664055" y="13500100"/>
          <a:ext cx="75946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86</xdr:row>
      <xdr:rowOff>5715</xdr:rowOff>
    </xdr:from>
    <xdr:ext cx="756285" cy="249555"/>
    <xdr:sp macro="" textlink="">
      <xdr:nvSpPr>
        <xdr:cNvPr id="256" name="給与水準   （国との比較）平均値テキスト"/>
        <xdr:cNvSpPr txBox="1"/>
      </xdr:nvSpPr>
      <xdr:spPr>
        <a:xfrm>
          <a:off x="15512415" y="14204315"/>
          <a:ext cx="75628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86</xdr:row>
      <xdr:rowOff>32385</xdr:rowOff>
    </xdr:from>
    <xdr:to xmlns:xdr="http://schemas.openxmlformats.org/drawingml/2006/spreadsheetDrawing">
      <xdr:col>81</xdr:col>
      <xdr:colOff>95250</xdr:colOff>
      <xdr:row>86</xdr:row>
      <xdr:rowOff>130175</xdr:rowOff>
    </xdr:to>
    <xdr:sp macro="" textlink="">
      <xdr:nvSpPr>
        <xdr:cNvPr id="257" name="フローチャート: 判断 256"/>
        <xdr:cNvSpPr/>
      </xdr:nvSpPr>
      <xdr:spPr>
        <a:xfrm>
          <a:off x="15379065" y="1423098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82</xdr:row>
      <xdr:rowOff>11430</xdr:rowOff>
    </xdr:from>
    <xdr:to xmlns:xdr="http://schemas.openxmlformats.org/drawingml/2006/spreadsheetDrawing">
      <xdr:col>77</xdr:col>
      <xdr:colOff>44450</xdr:colOff>
      <xdr:row>82</xdr:row>
      <xdr:rowOff>27940</xdr:rowOff>
    </xdr:to>
    <xdr:cxnSp macro="">
      <xdr:nvCxnSpPr>
        <xdr:cNvPr id="258" name="直線コネクタ 257"/>
        <xdr:cNvCxnSpPr/>
      </xdr:nvCxnSpPr>
      <xdr:spPr>
        <a:xfrm>
          <a:off x="13860145" y="13549630"/>
          <a:ext cx="80391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86</xdr:row>
      <xdr:rowOff>15875</xdr:rowOff>
    </xdr:from>
    <xdr:to xmlns:xdr="http://schemas.openxmlformats.org/drawingml/2006/spreadsheetDrawing">
      <xdr:col>77</xdr:col>
      <xdr:colOff>95250</xdr:colOff>
      <xdr:row>86</xdr:row>
      <xdr:rowOff>113665</xdr:rowOff>
    </xdr:to>
    <xdr:sp macro="" textlink="">
      <xdr:nvSpPr>
        <xdr:cNvPr id="259" name="フローチャート: 判断 258"/>
        <xdr:cNvSpPr/>
      </xdr:nvSpPr>
      <xdr:spPr>
        <a:xfrm>
          <a:off x="14619605" y="1421447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99060</xdr:rowOff>
    </xdr:from>
    <xdr:ext cx="732155" cy="249555"/>
    <xdr:sp macro="" textlink="">
      <xdr:nvSpPr>
        <xdr:cNvPr id="260" name="テキスト ボックス 259"/>
        <xdr:cNvSpPr txBox="1"/>
      </xdr:nvSpPr>
      <xdr:spPr>
        <a:xfrm>
          <a:off x="14322425" y="14297660"/>
          <a:ext cx="7321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81</xdr:row>
      <xdr:rowOff>142875</xdr:rowOff>
    </xdr:from>
    <xdr:to xmlns:xdr="http://schemas.openxmlformats.org/drawingml/2006/spreadsheetDrawing">
      <xdr:col>72</xdr:col>
      <xdr:colOff>189865</xdr:colOff>
      <xdr:row>82</xdr:row>
      <xdr:rowOff>11430</xdr:rowOff>
    </xdr:to>
    <xdr:cxnSp macro="">
      <xdr:nvCxnSpPr>
        <xdr:cNvPr id="261" name="直線コネクタ 260"/>
        <xdr:cNvCxnSpPr/>
      </xdr:nvCxnSpPr>
      <xdr:spPr>
        <a:xfrm>
          <a:off x="13063220" y="13515975"/>
          <a:ext cx="796925"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86</xdr:row>
      <xdr:rowOff>48895</xdr:rowOff>
    </xdr:from>
    <xdr:to xmlns:xdr="http://schemas.openxmlformats.org/drawingml/2006/spreadsheetDrawing">
      <xdr:col>73</xdr:col>
      <xdr:colOff>44450</xdr:colOff>
      <xdr:row>86</xdr:row>
      <xdr:rowOff>146685</xdr:rowOff>
    </xdr:to>
    <xdr:sp macro="" textlink="">
      <xdr:nvSpPr>
        <xdr:cNvPr id="262" name="フローチャート: 判断 261"/>
        <xdr:cNvSpPr/>
      </xdr:nvSpPr>
      <xdr:spPr>
        <a:xfrm>
          <a:off x="13822680" y="1424749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132080</xdr:rowOff>
    </xdr:from>
    <xdr:ext cx="756285" cy="249555"/>
    <xdr:sp macro="" textlink="">
      <xdr:nvSpPr>
        <xdr:cNvPr id="263" name="テキスト ボックス 262"/>
        <xdr:cNvSpPr txBox="1"/>
      </xdr:nvSpPr>
      <xdr:spPr>
        <a:xfrm>
          <a:off x="13512165" y="1433068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81</xdr:row>
      <xdr:rowOff>142875</xdr:rowOff>
    </xdr:from>
    <xdr:to xmlns:xdr="http://schemas.openxmlformats.org/drawingml/2006/spreadsheetDrawing">
      <xdr:col>68</xdr:col>
      <xdr:colOff>152400</xdr:colOff>
      <xdr:row>82</xdr:row>
      <xdr:rowOff>77470</xdr:rowOff>
    </xdr:to>
    <xdr:cxnSp macro="">
      <xdr:nvCxnSpPr>
        <xdr:cNvPr id="264" name="直線コネクタ 263"/>
        <xdr:cNvCxnSpPr/>
      </xdr:nvCxnSpPr>
      <xdr:spPr>
        <a:xfrm flipV="1">
          <a:off x="12252960" y="13515975"/>
          <a:ext cx="81026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65405</xdr:rowOff>
    </xdr:from>
    <xdr:to xmlns:xdr="http://schemas.openxmlformats.org/drawingml/2006/spreadsheetDrawing">
      <xdr:col>68</xdr:col>
      <xdr:colOff>189865</xdr:colOff>
      <xdr:row>86</xdr:row>
      <xdr:rowOff>163195</xdr:rowOff>
    </xdr:to>
    <xdr:sp macro="" textlink="">
      <xdr:nvSpPr>
        <xdr:cNvPr id="265" name="フローチャート: 判断 264"/>
        <xdr:cNvSpPr/>
      </xdr:nvSpPr>
      <xdr:spPr>
        <a:xfrm>
          <a:off x="13012420" y="1426400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86</xdr:row>
      <xdr:rowOff>149225</xdr:rowOff>
    </xdr:from>
    <xdr:ext cx="757555" cy="243840"/>
    <xdr:sp macro="" textlink="">
      <xdr:nvSpPr>
        <xdr:cNvPr id="266" name="テキスト ボックス 265"/>
        <xdr:cNvSpPr txBox="1"/>
      </xdr:nvSpPr>
      <xdr:spPr>
        <a:xfrm>
          <a:off x="12720955" y="14347825"/>
          <a:ext cx="757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48895</xdr:rowOff>
    </xdr:from>
    <xdr:to xmlns:xdr="http://schemas.openxmlformats.org/drawingml/2006/spreadsheetDrawing">
      <xdr:col>64</xdr:col>
      <xdr:colOff>152400</xdr:colOff>
      <xdr:row>86</xdr:row>
      <xdr:rowOff>146685</xdr:rowOff>
    </xdr:to>
    <xdr:sp macro="" textlink="">
      <xdr:nvSpPr>
        <xdr:cNvPr id="267" name="フローチャート: 判断 266"/>
        <xdr:cNvSpPr/>
      </xdr:nvSpPr>
      <xdr:spPr>
        <a:xfrm>
          <a:off x="12202160" y="14247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132080</xdr:rowOff>
    </xdr:from>
    <xdr:ext cx="757555" cy="249555"/>
    <xdr:sp macro="" textlink="">
      <xdr:nvSpPr>
        <xdr:cNvPr id="268" name="テキスト ボックス 267"/>
        <xdr:cNvSpPr txBox="1"/>
      </xdr:nvSpPr>
      <xdr:spPr>
        <a:xfrm>
          <a:off x="11911330" y="1433068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34290</xdr:rowOff>
    </xdr:from>
    <xdr:ext cx="756285" cy="249555"/>
    <xdr:sp macro="" textlink="">
      <xdr:nvSpPr>
        <xdr:cNvPr id="269" name="テキスト ボックス 268"/>
        <xdr:cNvSpPr txBox="1"/>
      </xdr:nvSpPr>
      <xdr:spPr>
        <a:xfrm>
          <a:off x="15227300" y="1522349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34290</xdr:rowOff>
    </xdr:from>
    <xdr:ext cx="756285" cy="249555"/>
    <xdr:sp macro="" textlink="">
      <xdr:nvSpPr>
        <xdr:cNvPr id="270" name="テキスト ボックス 269"/>
        <xdr:cNvSpPr txBox="1"/>
      </xdr:nvSpPr>
      <xdr:spPr>
        <a:xfrm>
          <a:off x="14467840" y="1522349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92</xdr:row>
      <xdr:rowOff>34290</xdr:rowOff>
    </xdr:from>
    <xdr:ext cx="762000" cy="249555"/>
    <xdr:sp macro="" textlink="">
      <xdr:nvSpPr>
        <xdr:cNvPr id="271" name="テキスト ボックス 270"/>
        <xdr:cNvSpPr txBox="1"/>
      </xdr:nvSpPr>
      <xdr:spPr>
        <a:xfrm>
          <a:off x="13670280" y="1522349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34290</xdr:rowOff>
    </xdr:from>
    <xdr:ext cx="757555" cy="249555"/>
    <xdr:sp macro="" textlink="">
      <xdr:nvSpPr>
        <xdr:cNvPr id="272" name="テキスト ボックス 271"/>
        <xdr:cNvSpPr txBox="1"/>
      </xdr:nvSpPr>
      <xdr:spPr>
        <a:xfrm>
          <a:off x="12867005" y="1522349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34290</xdr:rowOff>
    </xdr:from>
    <xdr:ext cx="756285" cy="249555"/>
    <xdr:sp macro="" textlink="">
      <xdr:nvSpPr>
        <xdr:cNvPr id="273" name="テキスト ボックス 272"/>
        <xdr:cNvSpPr txBox="1"/>
      </xdr:nvSpPr>
      <xdr:spPr>
        <a:xfrm>
          <a:off x="12056745" y="1522349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81</xdr:row>
      <xdr:rowOff>77470</xdr:rowOff>
    </xdr:from>
    <xdr:to xmlns:xdr="http://schemas.openxmlformats.org/drawingml/2006/spreadsheetDrawing">
      <xdr:col>81</xdr:col>
      <xdr:colOff>95250</xdr:colOff>
      <xdr:row>82</xdr:row>
      <xdr:rowOff>10160</xdr:rowOff>
    </xdr:to>
    <xdr:sp macro="" textlink="">
      <xdr:nvSpPr>
        <xdr:cNvPr id="274" name="楕円 273"/>
        <xdr:cNvSpPr/>
      </xdr:nvSpPr>
      <xdr:spPr>
        <a:xfrm>
          <a:off x="15379065" y="1345057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81</xdr:row>
      <xdr:rowOff>1905</xdr:rowOff>
    </xdr:from>
    <xdr:ext cx="756285" cy="249555"/>
    <xdr:sp macro="" textlink="">
      <xdr:nvSpPr>
        <xdr:cNvPr id="275" name="給与水準   （国との比較）該当値テキスト"/>
        <xdr:cNvSpPr txBox="1"/>
      </xdr:nvSpPr>
      <xdr:spPr>
        <a:xfrm>
          <a:off x="15512415" y="1337500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81</xdr:row>
      <xdr:rowOff>144145</xdr:rowOff>
    </xdr:from>
    <xdr:to xmlns:xdr="http://schemas.openxmlformats.org/drawingml/2006/spreadsheetDrawing">
      <xdr:col>77</xdr:col>
      <xdr:colOff>95250</xdr:colOff>
      <xdr:row>82</xdr:row>
      <xdr:rowOff>76835</xdr:rowOff>
    </xdr:to>
    <xdr:sp macro="" textlink="">
      <xdr:nvSpPr>
        <xdr:cNvPr id="276" name="楕円 275"/>
        <xdr:cNvSpPr/>
      </xdr:nvSpPr>
      <xdr:spPr>
        <a:xfrm>
          <a:off x="14619605" y="1351724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80</xdr:row>
      <xdr:rowOff>86995</xdr:rowOff>
    </xdr:from>
    <xdr:ext cx="732155" cy="243840"/>
    <xdr:sp macro="" textlink="">
      <xdr:nvSpPr>
        <xdr:cNvPr id="277" name="テキスト ボックス 276"/>
        <xdr:cNvSpPr txBox="1"/>
      </xdr:nvSpPr>
      <xdr:spPr>
        <a:xfrm>
          <a:off x="14322425" y="13294995"/>
          <a:ext cx="7321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81</xdr:row>
      <xdr:rowOff>127635</xdr:rowOff>
    </xdr:from>
    <xdr:to xmlns:xdr="http://schemas.openxmlformats.org/drawingml/2006/spreadsheetDrawing">
      <xdr:col>73</xdr:col>
      <xdr:colOff>44450</xdr:colOff>
      <xdr:row>82</xdr:row>
      <xdr:rowOff>60960</xdr:rowOff>
    </xdr:to>
    <xdr:sp macro="" textlink="">
      <xdr:nvSpPr>
        <xdr:cNvPr id="278" name="楕円 277"/>
        <xdr:cNvSpPr/>
      </xdr:nvSpPr>
      <xdr:spPr>
        <a:xfrm>
          <a:off x="13822680" y="13500735"/>
          <a:ext cx="8191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80</xdr:row>
      <xdr:rowOff>70485</xdr:rowOff>
    </xdr:from>
    <xdr:ext cx="756285" cy="249555"/>
    <xdr:sp macro="" textlink="">
      <xdr:nvSpPr>
        <xdr:cNvPr id="279" name="テキスト ボックス 278"/>
        <xdr:cNvSpPr txBox="1"/>
      </xdr:nvSpPr>
      <xdr:spPr>
        <a:xfrm>
          <a:off x="13512165" y="1327848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81</xdr:row>
      <xdr:rowOff>93980</xdr:rowOff>
    </xdr:from>
    <xdr:to xmlns:xdr="http://schemas.openxmlformats.org/drawingml/2006/spreadsheetDrawing">
      <xdr:col>68</xdr:col>
      <xdr:colOff>189865</xdr:colOff>
      <xdr:row>82</xdr:row>
      <xdr:rowOff>27305</xdr:rowOff>
    </xdr:to>
    <xdr:sp macro="" textlink="">
      <xdr:nvSpPr>
        <xdr:cNvPr id="280" name="楕円 279"/>
        <xdr:cNvSpPr/>
      </xdr:nvSpPr>
      <xdr:spPr>
        <a:xfrm>
          <a:off x="13012420" y="13467080"/>
          <a:ext cx="8826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80</xdr:row>
      <xdr:rowOff>36830</xdr:rowOff>
    </xdr:from>
    <xdr:ext cx="757555" cy="249555"/>
    <xdr:sp macro="" textlink="">
      <xdr:nvSpPr>
        <xdr:cNvPr id="281" name="テキスト ボックス 280"/>
        <xdr:cNvSpPr txBox="1"/>
      </xdr:nvSpPr>
      <xdr:spPr>
        <a:xfrm>
          <a:off x="12720955" y="1324483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82</xdr:row>
      <xdr:rowOff>28575</xdr:rowOff>
    </xdr:from>
    <xdr:to xmlns:xdr="http://schemas.openxmlformats.org/drawingml/2006/spreadsheetDrawing">
      <xdr:col>64</xdr:col>
      <xdr:colOff>152400</xdr:colOff>
      <xdr:row>82</xdr:row>
      <xdr:rowOff>127000</xdr:rowOff>
    </xdr:to>
    <xdr:sp macro="" textlink="">
      <xdr:nvSpPr>
        <xdr:cNvPr id="282" name="楕円 281"/>
        <xdr:cNvSpPr/>
      </xdr:nvSpPr>
      <xdr:spPr>
        <a:xfrm>
          <a:off x="12202160" y="135667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80</xdr:row>
      <xdr:rowOff>136525</xdr:rowOff>
    </xdr:from>
    <xdr:ext cx="757555" cy="249555"/>
    <xdr:sp macro="" textlink="">
      <xdr:nvSpPr>
        <xdr:cNvPr id="283" name="テキスト ボックス 282"/>
        <xdr:cNvSpPr txBox="1"/>
      </xdr:nvSpPr>
      <xdr:spPr>
        <a:xfrm>
          <a:off x="11911330" y="13344525"/>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79375</xdr:rowOff>
    </xdr:from>
    <xdr:to xmlns:xdr="http://schemas.openxmlformats.org/drawingml/2006/spreadsheetDrawing">
      <xdr:col>85</xdr:col>
      <xdr:colOff>95250</xdr:colOff>
      <xdr:row>53</xdr:row>
      <xdr:rowOff>55245</xdr:rowOff>
    </xdr:to>
    <xdr:sp macro="" textlink="">
      <xdr:nvSpPr>
        <xdr:cNvPr id="284" name="正方形/長方形 283"/>
        <xdr:cNvSpPr/>
      </xdr:nvSpPr>
      <xdr:spPr>
        <a:xfrm>
          <a:off x="11626215" y="8499475"/>
          <a:ext cx="46075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97790</xdr:rowOff>
    </xdr:from>
    <xdr:ext cx="2257425" cy="292100"/>
    <xdr:sp macro="" textlink="">
      <xdr:nvSpPr>
        <xdr:cNvPr id="285" name="テキスト ボックス 284"/>
        <xdr:cNvSpPr txBox="1"/>
      </xdr:nvSpPr>
      <xdr:spPr>
        <a:xfrm>
          <a:off x="12106275" y="8848090"/>
          <a:ext cx="2257425" cy="2921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73025</xdr:rowOff>
    </xdr:from>
    <xdr:ext cx="1645285" cy="345440"/>
    <xdr:sp macro="" textlink="">
      <xdr:nvSpPr>
        <xdr:cNvPr id="286" name="テキスト ボックス 285"/>
        <xdr:cNvSpPr txBox="1"/>
      </xdr:nvSpPr>
      <xdr:spPr>
        <a:xfrm>
          <a:off x="14260195" y="8823325"/>
          <a:ext cx="1645285"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[7.52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159385</xdr:rowOff>
    </xdr:from>
    <xdr:to xmlns:xdr="http://schemas.openxmlformats.org/drawingml/2006/spreadsheetDrawing">
      <xdr:col>93</xdr:col>
      <xdr:colOff>6350</xdr:colOff>
      <xdr:row>54</xdr:row>
      <xdr:rowOff>73025</xdr:rowOff>
    </xdr:to>
    <xdr:sp macro="" textlink="">
      <xdr:nvSpPr>
        <xdr:cNvPr id="287" name="正方形/長方形 286"/>
        <xdr:cNvSpPr/>
      </xdr:nvSpPr>
      <xdr:spPr>
        <a:xfrm>
          <a:off x="16297275" y="8744585"/>
          <a:ext cx="13665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12065</xdr:rowOff>
    </xdr:from>
    <xdr:to xmlns:xdr="http://schemas.openxmlformats.org/drawingml/2006/spreadsheetDrawing">
      <xdr:col>93</xdr:col>
      <xdr:colOff>6350</xdr:colOff>
      <xdr:row>55</xdr:row>
      <xdr:rowOff>92075</xdr:rowOff>
    </xdr:to>
    <xdr:sp macro="" textlink="">
      <xdr:nvSpPr>
        <xdr:cNvPr id="288" name="正方形/長方形 287"/>
        <xdr:cNvSpPr/>
      </xdr:nvSpPr>
      <xdr:spPr>
        <a:xfrm>
          <a:off x="16297275" y="8927465"/>
          <a:ext cx="13665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159385</xdr:rowOff>
    </xdr:from>
    <xdr:to xmlns:xdr="http://schemas.openxmlformats.org/drawingml/2006/spreadsheetDrawing">
      <xdr:col>99</xdr:col>
      <xdr:colOff>146050</xdr:colOff>
      <xdr:row>54</xdr:row>
      <xdr:rowOff>73025</xdr:rowOff>
    </xdr:to>
    <xdr:sp macro="" textlink="">
      <xdr:nvSpPr>
        <xdr:cNvPr id="289" name="正方形/長方形 288"/>
        <xdr:cNvSpPr/>
      </xdr:nvSpPr>
      <xdr:spPr>
        <a:xfrm>
          <a:off x="17790795" y="8744585"/>
          <a:ext cx="115189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12065</xdr:rowOff>
    </xdr:from>
    <xdr:to xmlns:xdr="http://schemas.openxmlformats.org/drawingml/2006/spreadsheetDrawing">
      <xdr:col>99</xdr:col>
      <xdr:colOff>146050</xdr:colOff>
      <xdr:row>55</xdr:row>
      <xdr:rowOff>92075</xdr:rowOff>
    </xdr:to>
    <xdr:sp macro="" textlink="">
      <xdr:nvSpPr>
        <xdr:cNvPr id="290" name="正方形/長方形 289"/>
        <xdr:cNvSpPr/>
      </xdr:nvSpPr>
      <xdr:spPr>
        <a:xfrm>
          <a:off x="17790795" y="8927465"/>
          <a:ext cx="115189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159385</xdr:rowOff>
    </xdr:from>
    <xdr:to xmlns:xdr="http://schemas.openxmlformats.org/drawingml/2006/spreadsheetDrawing">
      <xdr:col>106</xdr:col>
      <xdr:colOff>139700</xdr:colOff>
      <xdr:row>54</xdr:row>
      <xdr:rowOff>73025</xdr:rowOff>
    </xdr:to>
    <xdr:sp macro="" textlink="">
      <xdr:nvSpPr>
        <xdr:cNvPr id="291" name="正方形/長方形 290"/>
        <xdr:cNvSpPr/>
      </xdr:nvSpPr>
      <xdr:spPr>
        <a:xfrm>
          <a:off x="19113500" y="8744585"/>
          <a:ext cx="115189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100</xdr:col>
      <xdr:colOff>127000</xdr:colOff>
      <xdr:row>54</xdr:row>
      <xdr:rowOff>12065</xdr:rowOff>
    </xdr:from>
    <xdr:to xmlns:xdr="http://schemas.openxmlformats.org/drawingml/2006/spreadsheetDrawing">
      <xdr:col>106</xdr:col>
      <xdr:colOff>139700</xdr:colOff>
      <xdr:row>55</xdr:row>
      <xdr:rowOff>92075</xdr:rowOff>
    </xdr:to>
    <xdr:sp macro="" textlink="">
      <xdr:nvSpPr>
        <xdr:cNvPr id="292" name="正方形/長方形 291"/>
        <xdr:cNvSpPr/>
      </xdr:nvSpPr>
      <xdr:spPr>
        <a:xfrm>
          <a:off x="19113500" y="8927465"/>
          <a:ext cx="115189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153035</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1626215" y="9233535"/>
          <a:ext cx="460756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153035</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6404590" y="9233535"/>
          <a:ext cx="546163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153035</xdr:rowOff>
    </xdr:from>
    <xdr:to xmlns:xdr="http://schemas.openxmlformats.org/drawingml/2006/spreadsheetDrawing">
      <xdr:col>104</xdr:col>
      <xdr:colOff>114300</xdr:colOff>
      <xdr:row>57</xdr:row>
      <xdr:rowOff>67310</xdr:rowOff>
    </xdr:to>
    <xdr:sp macro="" textlink="">
      <xdr:nvSpPr>
        <xdr:cNvPr id="295" name="正方形/長方形 294"/>
        <xdr:cNvSpPr/>
      </xdr:nvSpPr>
      <xdr:spPr>
        <a:xfrm>
          <a:off x="16404590" y="9233535"/>
          <a:ext cx="345567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189865</xdr:colOff>
      <xdr:row>57</xdr:row>
      <xdr:rowOff>128270</xdr:rowOff>
    </xdr:from>
    <xdr:to xmlns:xdr="http://schemas.openxmlformats.org/drawingml/2006/spreadsheetDrawing">
      <xdr:col>114</xdr:col>
      <xdr:colOff>114300</xdr:colOff>
      <xdr:row>69</xdr:row>
      <xdr:rowOff>104140</xdr:rowOff>
    </xdr:to>
    <xdr:sp macro="" textlink="" fLocksText="0">
      <xdr:nvSpPr>
        <xdr:cNvPr id="296" name="テキスト ボックス 295"/>
        <xdr:cNvSpPr txBox="1"/>
      </xdr:nvSpPr>
      <xdr:spPr>
        <a:xfrm>
          <a:off x="16518255" y="9538970"/>
          <a:ext cx="5240655"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事務配分の見直しなどにより、対前年度比で１人の削減をした一方で、前年度に比べて1,183人ほど人口の減少が進行したことから、人口1,000人当たり職員数は対前年度比で0.08増加した。</a:t>
          </a:r>
        </a:p>
        <a:p>
          <a:r>
            <a:rPr kumimoji="1" lang="ja-JP" altLang="en-US" sz="1300">
              <a:latin typeface="ＭＳ Ｐゴシック"/>
              <a:ea typeface="ＭＳ Ｐゴシック"/>
            </a:rPr>
            <a:t>　今後も、将来の職員</a:t>
          </a:r>
          <a:r>
            <a:rPr kumimoji="1" lang="ja-JP" altLang="en-US" sz="1300">
              <a:solidFill>
                <a:sysClr val="windowText" lastClr="000000"/>
              </a:solidFill>
              <a:latin typeface="ＭＳ Ｐゴシック"/>
              <a:ea typeface="ＭＳ Ｐゴシック"/>
            </a:rPr>
            <a:t>構成</a:t>
          </a:r>
          <a:r>
            <a:rPr kumimoji="1" lang="ja-JP" altLang="en-US" sz="1300">
              <a:latin typeface="ＭＳ Ｐゴシック"/>
              <a:ea typeface="ＭＳ Ｐゴシック"/>
            </a:rPr>
            <a:t>や財政状況を考慮した定員適正化による必要最小限の採用を行い、適正な職員数の維持に努めていく。</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134620</xdr:rowOff>
    </xdr:from>
    <xdr:ext cx="348615" cy="217170"/>
    <xdr:sp macro="" textlink="">
      <xdr:nvSpPr>
        <xdr:cNvPr id="297" name="テキスト ボックス 296"/>
        <xdr:cNvSpPr txBox="1"/>
      </xdr:nvSpPr>
      <xdr:spPr>
        <a:xfrm>
          <a:off x="11588115" y="9050020"/>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1626215" y="115570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27940</xdr:rowOff>
    </xdr:from>
    <xdr:ext cx="760730" cy="243840"/>
    <xdr:sp macro="" textlink="">
      <xdr:nvSpPr>
        <xdr:cNvPr id="299" name="テキスト ボックス 298"/>
        <xdr:cNvSpPr txBox="1"/>
      </xdr:nvSpPr>
      <xdr:spPr>
        <a:xfrm>
          <a:off x="10942955" y="11419840"/>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163195</xdr:rowOff>
    </xdr:from>
    <xdr:to xmlns:xdr="http://schemas.openxmlformats.org/drawingml/2006/spreadsheetDrawing">
      <xdr:col>85</xdr:col>
      <xdr:colOff>95250</xdr:colOff>
      <xdr:row>67</xdr:row>
      <xdr:rowOff>163195</xdr:rowOff>
    </xdr:to>
    <xdr:cxnSp macro="">
      <xdr:nvCxnSpPr>
        <xdr:cNvPr id="300" name="直線コネクタ 299"/>
        <xdr:cNvCxnSpPr/>
      </xdr:nvCxnSpPr>
      <xdr:spPr>
        <a:xfrm>
          <a:off x="11626215" y="112248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26670</xdr:rowOff>
    </xdr:from>
    <xdr:ext cx="760730" cy="243840"/>
    <xdr:sp macro="" textlink="">
      <xdr:nvSpPr>
        <xdr:cNvPr id="301" name="テキスト ボックス 300"/>
        <xdr:cNvSpPr txBox="1"/>
      </xdr:nvSpPr>
      <xdr:spPr>
        <a:xfrm>
          <a:off x="10942955" y="11088370"/>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161290</xdr:rowOff>
    </xdr:from>
    <xdr:to xmlns:xdr="http://schemas.openxmlformats.org/drawingml/2006/spreadsheetDrawing">
      <xdr:col>85</xdr:col>
      <xdr:colOff>95250</xdr:colOff>
      <xdr:row>65</xdr:row>
      <xdr:rowOff>161290</xdr:rowOff>
    </xdr:to>
    <xdr:cxnSp macro="">
      <xdr:nvCxnSpPr>
        <xdr:cNvPr id="302" name="直線コネクタ 301"/>
        <xdr:cNvCxnSpPr/>
      </xdr:nvCxnSpPr>
      <xdr:spPr>
        <a:xfrm>
          <a:off x="11626215" y="108927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24765</xdr:rowOff>
    </xdr:from>
    <xdr:ext cx="760730" cy="243840"/>
    <xdr:sp macro="" textlink="">
      <xdr:nvSpPr>
        <xdr:cNvPr id="303" name="テキスト ボックス 302"/>
        <xdr:cNvSpPr txBox="1"/>
      </xdr:nvSpPr>
      <xdr:spPr>
        <a:xfrm>
          <a:off x="10942955" y="10756265"/>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160020</xdr:rowOff>
    </xdr:from>
    <xdr:to xmlns:xdr="http://schemas.openxmlformats.org/drawingml/2006/spreadsheetDrawing">
      <xdr:col>85</xdr:col>
      <xdr:colOff>95250</xdr:colOff>
      <xdr:row>63</xdr:row>
      <xdr:rowOff>160020</xdr:rowOff>
    </xdr:to>
    <xdr:cxnSp macro="">
      <xdr:nvCxnSpPr>
        <xdr:cNvPr id="304" name="直線コネクタ 303"/>
        <xdr:cNvCxnSpPr/>
      </xdr:nvCxnSpPr>
      <xdr:spPr>
        <a:xfrm>
          <a:off x="11626215" y="105613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22860</xdr:rowOff>
    </xdr:from>
    <xdr:ext cx="760730" cy="243840"/>
    <xdr:sp macro="" textlink="">
      <xdr:nvSpPr>
        <xdr:cNvPr id="305" name="テキスト ボックス 304"/>
        <xdr:cNvSpPr txBox="1"/>
      </xdr:nvSpPr>
      <xdr:spPr>
        <a:xfrm>
          <a:off x="10942955" y="10424160"/>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158750</xdr:rowOff>
    </xdr:from>
    <xdr:to xmlns:xdr="http://schemas.openxmlformats.org/drawingml/2006/spreadsheetDrawing">
      <xdr:col>85</xdr:col>
      <xdr:colOff>95250</xdr:colOff>
      <xdr:row>61</xdr:row>
      <xdr:rowOff>158750</xdr:rowOff>
    </xdr:to>
    <xdr:cxnSp macro="">
      <xdr:nvCxnSpPr>
        <xdr:cNvPr id="306" name="直線コネクタ 305"/>
        <xdr:cNvCxnSpPr/>
      </xdr:nvCxnSpPr>
      <xdr:spPr>
        <a:xfrm>
          <a:off x="11626215" y="102298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21590</xdr:rowOff>
    </xdr:from>
    <xdr:ext cx="760730" cy="243205"/>
    <xdr:sp macro="" textlink="">
      <xdr:nvSpPr>
        <xdr:cNvPr id="307" name="テキスト ボックス 306"/>
        <xdr:cNvSpPr txBox="1"/>
      </xdr:nvSpPr>
      <xdr:spPr>
        <a:xfrm>
          <a:off x="10942955" y="10092690"/>
          <a:ext cx="7607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156845</xdr:rowOff>
    </xdr:from>
    <xdr:to xmlns:xdr="http://schemas.openxmlformats.org/drawingml/2006/spreadsheetDrawing">
      <xdr:col>85</xdr:col>
      <xdr:colOff>95250</xdr:colOff>
      <xdr:row>59</xdr:row>
      <xdr:rowOff>156845</xdr:rowOff>
    </xdr:to>
    <xdr:cxnSp macro="">
      <xdr:nvCxnSpPr>
        <xdr:cNvPr id="308" name="直線コネクタ 307"/>
        <xdr:cNvCxnSpPr/>
      </xdr:nvCxnSpPr>
      <xdr:spPr>
        <a:xfrm>
          <a:off x="11626215" y="98977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19685</xdr:rowOff>
    </xdr:from>
    <xdr:ext cx="760730" cy="243840"/>
    <xdr:sp macro="" textlink="">
      <xdr:nvSpPr>
        <xdr:cNvPr id="309" name="テキスト ボックス 308"/>
        <xdr:cNvSpPr txBox="1"/>
      </xdr:nvSpPr>
      <xdr:spPr>
        <a:xfrm>
          <a:off x="10942955" y="9760585"/>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154940</xdr:rowOff>
    </xdr:from>
    <xdr:to xmlns:xdr="http://schemas.openxmlformats.org/drawingml/2006/spreadsheetDrawing">
      <xdr:col>85</xdr:col>
      <xdr:colOff>95250</xdr:colOff>
      <xdr:row>57</xdr:row>
      <xdr:rowOff>154940</xdr:rowOff>
    </xdr:to>
    <xdr:cxnSp macro="">
      <xdr:nvCxnSpPr>
        <xdr:cNvPr id="310" name="直線コネクタ 309"/>
        <xdr:cNvCxnSpPr/>
      </xdr:nvCxnSpPr>
      <xdr:spPr>
        <a:xfrm>
          <a:off x="11626215" y="95656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17780</xdr:rowOff>
    </xdr:from>
    <xdr:ext cx="760730" cy="243840"/>
    <xdr:sp macro="" textlink="">
      <xdr:nvSpPr>
        <xdr:cNvPr id="311" name="テキスト ボックス 310"/>
        <xdr:cNvSpPr txBox="1"/>
      </xdr:nvSpPr>
      <xdr:spPr>
        <a:xfrm>
          <a:off x="10942955" y="9428480"/>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153035</xdr:rowOff>
    </xdr:from>
    <xdr:to xmlns:xdr="http://schemas.openxmlformats.org/drawingml/2006/spreadsheetDrawing">
      <xdr:col>85</xdr:col>
      <xdr:colOff>95250</xdr:colOff>
      <xdr:row>55</xdr:row>
      <xdr:rowOff>153035</xdr:rowOff>
    </xdr:to>
    <xdr:cxnSp macro="">
      <xdr:nvCxnSpPr>
        <xdr:cNvPr id="312" name="直線コネクタ 311"/>
        <xdr:cNvCxnSpPr/>
      </xdr:nvCxnSpPr>
      <xdr:spPr>
        <a:xfrm>
          <a:off x="11626215" y="923353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15875</xdr:rowOff>
    </xdr:from>
    <xdr:ext cx="760730" cy="249555"/>
    <xdr:sp macro="" textlink="">
      <xdr:nvSpPr>
        <xdr:cNvPr id="313" name="テキスト ボックス 312"/>
        <xdr:cNvSpPr txBox="1"/>
      </xdr:nvSpPr>
      <xdr:spPr>
        <a:xfrm>
          <a:off x="10942955" y="909637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153035</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1626215" y="9233535"/>
          <a:ext cx="460756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117475</xdr:rowOff>
    </xdr:from>
    <xdr:to xmlns:xdr="http://schemas.openxmlformats.org/drawingml/2006/spreadsheetDrawing">
      <xdr:col>81</xdr:col>
      <xdr:colOff>44450</xdr:colOff>
      <xdr:row>66</xdr:row>
      <xdr:rowOff>139065</xdr:rowOff>
    </xdr:to>
    <xdr:cxnSp macro="">
      <xdr:nvCxnSpPr>
        <xdr:cNvPr id="315" name="直線コネクタ 314"/>
        <xdr:cNvCxnSpPr/>
      </xdr:nvCxnSpPr>
      <xdr:spPr>
        <a:xfrm flipV="1">
          <a:off x="15423515" y="9693275"/>
          <a:ext cx="0" cy="13423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112395</xdr:rowOff>
    </xdr:from>
    <xdr:ext cx="756285" cy="249555"/>
    <xdr:sp macro="" textlink="">
      <xdr:nvSpPr>
        <xdr:cNvPr id="316" name="定員管理の状況最小値テキスト"/>
        <xdr:cNvSpPr txBox="1"/>
      </xdr:nvSpPr>
      <xdr:spPr>
        <a:xfrm>
          <a:off x="15512415" y="1100899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139065</xdr:rowOff>
    </xdr:from>
    <xdr:to xmlns:xdr="http://schemas.openxmlformats.org/drawingml/2006/spreadsheetDrawing">
      <xdr:col>81</xdr:col>
      <xdr:colOff>133350</xdr:colOff>
      <xdr:row>66</xdr:row>
      <xdr:rowOff>139065</xdr:rowOff>
    </xdr:to>
    <xdr:cxnSp macro="">
      <xdr:nvCxnSpPr>
        <xdr:cNvPr id="317" name="直線コネクタ 316"/>
        <xdr:cNvCxnSpPr/>
      </xdr:nvCxnSpPr>
      <xdr:spPr>
        <a:xfrm>
          <a:off x="15354300" y="110356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35560</xdr:rowOff>
    </xdr:from>
    <xdr:ext cx="756285" cy="249555"/>
    <xdr:sp macro="" textlink="">
      <xdr:nvSpPr>
        <xdr:cNvPr id="318" name="定員管理の状況最大値テキスト"/>
        <xdr:cNvSpPr txBox="1"/>
      </xdr:nvSpPr>
      <xdr:spPr>
        <a:xfrm>
          <a:off x="15512415" y="944626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117475</xdr:rowOff>
    </xdr:from>
    <xdr:to xmlns:xdr="http://schemas.openxmlformats.org/drawingml/2006/spreadsheetDrawing">
      <xdr:col>81</xdr:col>
      <xdr:colOff>133350</xdr:colOff>
      <xdr:row>58</xdr:row>
      <xdr:rowOff>117475</xdr:rowOff>
    </xdr:to>
    <xdr:cxnSp macro="">
      <xdr:nvCxnSpPr>
        <xdr:cNvPr id="319" name="直線コネクタ 318"/>
        <xdr:cNvCxnSpPr/>
      </xdr:nvCxnSpPr>
      <xdr:spPr>
        <a:xfrm>
          <a:off x="15354300" y="96932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61</xdr:row>
      <xdr:rowOff>65405</xdr:rowOff>
    </xdr:from>
    <xdr:to xmlns:xdr="http://schemas.openxmlformats.org/drawingml/2006/spreadsheetDrawing">
      <xdr:col>81</xdr:col>
      <xdr:colOff>44450</xdr:colOff>
      <xdr:row>61</xdr:row>
      <xdr:rowOff>78105</xdr:rowOff>
    </xdr:to>
    <xdr:cxnSp macro="">
      <xdr:nvCxnSpPr>
        <xdr:cNvPr id="320" name="直線コネクタ 319"/>
        <xdr:cNvCxnSpPr/>
      </xdr:nvCxnSpPr>
      <xdr:spPr>
        <a:xfrm>
          <a:off x="14664055" y="10136505"/>
          <a:ext cx="75946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34290</xdr:rowOff>
    </xdr:from>
    <xdr:ext cx="756285" cy="249555"/>
    <xdr:sp macro="" textlink="">
      <xdr:nvSpPr>
        <xdr:cNvPr id="321" name="定員管理の状況平均値テキスト"/>
        <xdr:cNvSpPr txBox="1"/>
      </xdr:nvSpPr>
      <xdr:spPr>
        <a:xfrm>
          <a:off x="15512415" y="10105390"/>
          <a:ext cx="75628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61</xdr:row>
      <xdr:rowOff>60960</xdr:rowOff>
    </xdr:from>
    <xdr:to xmlns:xdr="http://schemas.openxmlformats.org/drawingml/2006/spreadsheetDrawing">
      <xdr:col>81</xdr:col>
      <xdr:colOff>95250</xdr:colOff>
      <xdr:row>61</xdr:row>
      <xdr:rowOff>159385</xdr:rowOff>
    </xdr:to>
    <xdr:sp macro="" textlink="">
      <xdr:nvSpPr>
        <xdr:cNvPr id="322" name="フローチャート: 判断 321"/>
        <xdr:cNvSpPr/>
      </xdr:nvSpPr>
      <xdr:spPr>
        <a:xfrm>
          <a:off x="15379065" y="10132060"/>
          <a:ext cx="952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61</xdr:row>
      <xdr:rowOff>43180</xdr:rowOff>
    </xdr:from>
    <xdr:to xmlns:xdr="http://schemas.openxmlformats.org/drawingml/2006/spreadsheetDrawing">
      <xdr:col>77</xdr:col>
      <xdr:colOff>44450</xdr:colOff>
      <xdr:row>61</xdr:row>
      <xdr:rowOff>65405</xdr:rowOff>
    </xdr:to>
    <xdr:cxnSp macro="">
      <xdr:nvCxnSpPr>
        <xdr:cNvPr id="323" name="直線コネクタ 322"/>
        <xdr:cNvCxnSpPr/>
      </xdr:nvCxnSpPr>
      <xdr:spPr>
        <a:xfrm>
          <a:off x="13860145" y="10114280"/>
          <a:ext cx="80391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61</xdr:row>
      <xdr:rowOff>40640</xdr:rowOff>
    </xdr:from>
    <xdr:to xmlns:xdr="http://schemas.openxmlformats.org/drawingml/2006/spreadsheetDrawing">
      <xdr:col>77</xdr:col>
      <xdr:colOff>95250</xdr:colOff>
      <xdr:row>61</xdr:row>
      <xdr:rowOff>138430</xdr:rowOff>
    </xdr:to>
    <xdr:sp macro="" textlink="">
      <xdr:nvSpPr>
        <xdr:cNvPr id="324" name="フローチャート: 判断 323"/>
        <xdr:cNvSpPr/>
      </xdr:nvSpPr>
      <xdr:spPr>
        <a:xfrm>
          <a:off x="14619605" y="1011174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124460</xdr:rowOff>
    </xdr:from>
    <xdr:ext cx="732155" cy="243840"/>
    <xdr:sp macro="" textlink="">
      <xdr:nvSpPr>
        <xdr:cNvPr id="325" name="テキスト ボックス 324"/>
        <xdr:cNvSpPr txBox="1"/>
      </xdr:nvSpPr>
      <xdr:spPr>
        <a:xfrm>
          <a:off x="14322425" y="10195560"/>
          <a:ext cx="7321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61</xdr:row>
      <xdr:rowOff>20320</xdr:rowOff>
    </xdr:from>
    <xdr:to xmlns:xdr="http://schemas.openxmlformats.org/drawingml/2006/spreadsheetDrawing">
      <xdr:col>72</xdr:col>
      <xdr:colOff>189865</xdr:colOff>
      <xdr:row>61</xdr:row>
      <xdr:rowOff>43180</xdr:rowOff>
    </xdr:to>
    <xdr:cxnSp macro="">
      <xdr:nvCxnSpPr>
        <xdr:cNvPr id="326" name="直線コネクタ 325"/>
        <xdr:cNvCxnSpPr/>
      </xdr:nvCxnSpPr>
      <xdr:spPr>
        <a:xfrm>
          <a:off x="13063220" y="10091420"/>
          <a:ext cx="7969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39370</xdr:rowOff>
    </xdr:from>
    <xdr:to xmlns:xdr="http://schemas.openxmlformats.org/drawingml/2006/spreadsheetDrawing">
      <xdr:col>73</xdr:col>
      <xdr:colOff>44450</xdr:colOff>
      <xdr:row>61</xdr:row>
      <xdr:rowOff>137795</xdr:rowOff>
    </xdr:to>
    <xdr:sp macro="" textlink="">
      <xdr:nvSpPr>
        <xdr:cNvPr id="327" name="フローチャート: 判断 326"/>
        <xdr:cNvSpPr/>
      </xdr:nvSpPr>
      <xdr:spPr>
        <a:xfrm>
          <a:off x="13822680" y="10110470"/>
          <a:ext cx="8191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123190</xdr:rowOff>
    </xdr:from>
    <xdr:ext cx="756285" cy="243840"/>
    <xdr:sp macro="" textlink="">
      <xdr:nvSpPr>
        <xdr:cNvPr id="328" name="テキスト ボックス 327"/>
        <xdr:cNvSpPr txBox="1"/>
      </xdr:nvSpPr>
      <xdr:spPr>
        <a:xfrm>
          <a:off x="13512165" y="10194290"/>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61</xdr:row>
      <xdr:rowOff>5715</xdr:rowOff>
    </xdr:from>
    <xdr:to xmlns:xdr="http://schemas.openxmlformats.org/drawingml/2006/spreadsheetDrawing">
      <xdr:col>68</xdr:col>
      <xdr:colOff>152400</xdr:colOff>
      <xdr:row>61</xdr:row>
      <xdr:rowOff>20320</xdr:rowOff>
    </xdr:to>
    <xdr:cxnSp macro="">
      <xdr:nvCxnSpPr>
        <xdr:cNvPr id="329" name="直線コネクタ 328"/>
        <xdr:cNvCxnSpPr/>
      </xdr:nvCxnSpPr>
      <xdr:spPr>
        <a:xfrm>
          <a:off x="12252960" y="10076815"/>
          <a:ext cx="81026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26670</xdr:rowOff>
    </xdr:from>
    <xdr:to xmlns:xdr="http://schemas.openxmlformats.org/drawingml/2006/spreadsheetDrawing">
      <xdr:col>68</xdr:col>
      <xdr:colOff>189865</xdr:colOff>
      <xdr:row>61</xdr:row>
      <xdr:rowOff>124460</xdr:rowOff>
    </xdr:to>
    <xdr:sp macro="" textlink="">
      <xdr:nvSpPr>
        <xdr:cNvPr id="330" name="フローチャート: 判断 329"/>
        <xdr:cNvSpPr/>
      </xdr:nvSpPr>
      <xdr:spPr>
        <a:xfrm>
          <a:off x="13012420" y="10097770"/>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61</xdr:row>
      <xdr:rowOff>109220</xdr:rowOff>
    </xdr:from>
    <xdr:ext cx="757555" cy="248920"/>
    <xdr:sp macro="" textlink="">
      <xdr:nvSpPr>
        <xdr:cNvPr id="331" name="テキスト ボックス 330"/>
        <xdr:cNvSpPr txBox="1"/>
      </xdr:nvSpPr>
      <xdr:spPr>
        <a:xfrm>
          <a:off x="12720955" y="1018032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160020</xdr:rowOff>
    </xdr:from>
    <xdr:to xmlns:xdr="http://schemas.openxmlformats.org/drawingml/2006/spreadsheetDrawing">
      <xdr:col>64</xdr:col>
      <xdr:colOff>152400</xdr:colOff>
      <xdr:row>61</xdr:row>
      <xdr:rowOff>92710</xdr:rowOff>
    </xdr:to>
    <xdr:sp macro="" textlink="">
      <xdr:nvSpPr>
        <xdr:cNvPr id="332" name="フローチャート: 判断 331"/>
        <xdr:cNvSpPr/>
      </xdr:nvSpPr>
      <xdr:spPr>
        <a:xfrm>
          <a:off x="12202160" y="10066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77470</xdr:rowOff>
    </xdr:from>
    <xdr:ext cx="757555" cy="249555"/>
    <xdr:sp macro="" textlink="">
      <xdr:nvSpPr>
        <xdr:cNvPr id="333" name="テキスト ボックス 332"/>
        <xdr:cNvSpPr txBox="1"/>
      </xdr:nvSpPr>
      <xdr:spPr>
        <a:xfrm>
          <a:off x="11911330" y="1014857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162560</xdr:rowOff>
    </xdr:from>
    <xdr:ext cx="756285" cy="243840"/>
    <xdr:sp macro="" textlink="">
      <xdr:nvSpPr>
        <xdr:cNvPr id="334" name="テキスト ボックス 333"/>
        <xdr:cNvSpPr txBox="1"/>
      </xdr:nvSpPr>
      <xdr:spPr>
        <a:xfrm>
          <a:off x="15227300" y="11554460"/>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162560</xdr:rowOff>
    </xdr:from>
    <xdr:ext cx="756285" cy="243840"/>
    <xdr:sp macro="" textlink="">
      <xdr:nvSpPr>
        <xdr:cNvPr id="335" name="テキスト ボックス 334"/>
        <xdr:cNvSpPr txBox="1"/>
      </xdr:nvSpPr>
      <xdr:spPr>
        <a:xfrm>
          <a:off x="14467840" y="11554460"/>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69</xdr:row>
      <xdr:rowOff>162560</xdr:rowOff>
    </xdr:from>
    <xdr:ext cx="762000" cy="243840"/>
    <xdr:sp macro="" textlink="">
      <xdr:nvSpPr>
        <xdr:cNvPr id="336" name="テキスト ボックス 335"/>
        <xdr:cNvSpPr txBox="1"/>
      </xdr:nvSpPr>
      <xdr:spPr>
        <a:xfrm>
          <a:off x="13670280" y="1155446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162560</xdr:rowOff>
    </xdr:from>
    <xdr:ext cx="757555" cy="243840"/>
    <xdr:sp macro="" textlink="">
      <xdr:nvSpPr>
        <xdr:cNvPr id="337" name="テキスト ボックス 336"/>
        <xdr:cNvSpPr txBox="1"/>
      </xdr:nvSpPr>
      <xdr:spPr>
        <a:xfrm>
          <a:off x="12867005" y="11554460"/>
          <a:ext cx="757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162560</xdr:rowOff>
    </xdr:from>
    <xdr:ext cx="756285" cy="243840"/>
    <xdr:sp macro="" textlink="">
      <xdr:nvSpPr>
        <xdr:cNvPr id="338" name="テキスト ボックス 337"/>
        <xdr:cNvSpPr txBox="1"/>
      </xdr:nvSpPr>
      <xdr:spPr>
        <a:xfrm>
          <a:off x="12056745" y="11554460"/>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61</xdr:row>
      <xdr:rowOff>29210</xdr:rowOff>
    </xdr:from>
    <xdr:to xmlns:xdr="http://schemas.openxmlformats.org/drawingml/2006/spreadsheetDrawing">
      <xdr:col>81</xdr:col>
      <xdr:colOff>95250</xdr:colOff>
      <xdr:row>61</xdr:row>
      <xdr:rowOff>127000</xdr:rowOff>
    </xdr:to>
    <xdr:sp macro="" textlink="">
      <xdr:nvSpPr>
        <xdr:cNvPr id="339" name="楕円 338"/>
        <xdr:cNvSpPr/>
      </xdr:nvSpPr>
      <xdr:spPr>
        <a:xfrm>
          <a:off x="15379065" y="1010031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60</xdr:row>
      <xdr:rowOff>45085</xdr:rowOff>
    </xdr:from>
    <xdr:ext cx="756285" cy="249555"/>
    <xdr:sp macro="" textlink="">
      <xdr:nvSpPr>
        <xdr:cNvPr id="340" name="定員管理の状況該当値テキスト"/>
        <xdr:cNvSpPr txBox="1"/>
      </xdr:nvSpPr>
      <xdr:spPr>
        <a:xfrm>
          <a:off x="15512415" y="995108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61</xdr:row>
      <xdr:rowOff>17145</xdr:rowOff>
    </xdr:from>
    <xdr:to xmlns:xdr="http://schemas.openxmlformats.org/drawingml/2006/spreadsheetDrawing">
      <xdr:col>77</xdr:col>
      <xdr:colOff>95250</xdr:colOff>
      <xdr:row>61</xdr:row>
      <xdr:rowOff>114300</xdr:rowOff>
    </xdr:to>
    <xdr:sp macro="" textlink="">
      <xdr:nvSpPr>
        <xdr:cNvPr id="341" name="楕円 340"/>
        <xdr:cNvSpPr/>
      </xdr:nvSpPr>
      <xdr:spPr>
        <a:xfrm>
          <a:off x="14619605" y="10088245"/>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124460</xdr:rowOff>
    </xdr:from>
    <xdr:ext cx="732155" cy="243840"/>
    <xdr:sp macro="" textlink="">
      <xdr:nvSpPr>
        <xdr:cNvPr id="342" name="テキスト ボックス 341"/>
        <xdr:cNvSpPr txBox="1"/>
      </xdr:nvSpPr>
      <xdr:spPr>
        <a:xfrm>
          <a:off x="14322425" y="9865360"/>
          <a:ext cx="7321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160020</xdr:rowOff>
    </xdr:from>
    <xdr:to xmlns:xdr="http://schemas.openxmlformats.org/drawingml/2006/spreadsheetDrawing">
      <xdr:col>73</xdr:col>
      <xdr:colOff>44450</xdr:colOff>
      <xdr:row>61</xdr:row>
      <xdr:rowOff>92710</xdr:rowOff>
    </xdr:to>
    <xdr:sp macro="" textlink="">
      <xdr:nvSpPr>
        <xdr:cNvPr id="343" name="楕円 342"/>
        <xdr:cNvSpPr/>
      </xdr:nvSpPr>
      <xdr:spPr>
        <a:xfrm>
          <a:off x="13822680" y="1006602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102235</xdr:rowOff>
    </xdr:from>
    <xdr:ext cx="756285" cy="249555"/>
    <xdr:sp macro="" textlink="">
      <xdr:nvSpPr>
        <xdr:cNvPr id="344" name="テキスト ボックス 343"/>
        <xdr:cNvSpPr txBox="1"/>
      </xdr:nvSpPr>
      <xdr:spPr>
        <a:xfrm>
          <a:off x="13512165" y="9843135"/>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136525</xdr:rowOff>
    </xdr:from>
    <xdr:to xmlns:xdr="http://schemas.openxmlformats.org/drawingml/2006/spreadsheetDrawing">
      <xdr:col>68</xdr:col>
      <xdr:colOff>189865</xdr:colOff>
      <xdr:row>61</xdr:row>
      <xdr:rowOff>69215</xdr:rowOff>
    </xdr:to>
    <xdr:sp macro="" textlink="">
      <xdr:nvSpPr>
        <xdr:cNvPr id="345" name="楕円 344"/>
        <xdr:cNvSpPr/>
      </xdr:nvSpPr>
      <xdr:spPr>
        <a:xfrm>
          <a:off x="13012420" y="10042525"/>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59</xdr:row>
      <xdr:rowOff>78740</xdr:rowOff>
    </xdr:from>
    <xdr:ext cx="757555" cy="249555"/>
    <xdr:sp macro="" textlink="">
      <xdr:nvSpPr>
        <xdr:cNvPr id="346" name="テキスト ボックス 345"/>
        <xdr:cNvSpPr txBox="1"/>
      </xdr:nvSpPr>
      <xdr:spPr>
        <a:xfrm>
          <a:off x="12720955" y="981964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121920</xdr:rowOff>
    </xdr:from>
    <xdr:to xmlns:xdr="http://schemas.openxmlformats.org/drawingml/2006/spreadsheetDrawing">
      <xdr:col>64</xdr:col>
      <xdr:colOff>152400</xdr:colOff>
      <xdr:row>61</xdr:row>
      <xdr:rowOff>54610</xdr:rowOff>
    </xdr:to>
    <xdr:sp macro="" textlink="">
      <xdr:nvSpPr>
        <xdr:cNvPr id="347" name="楕円 346"/>
        <xdr:cNvSpPr/>
      </xdr:nvSpPr>
      <xdr:spPr>
        <a:xfrm>
          <a:off x="12202160" y="10027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64135</xdr:rowOff>
    </xdr:from>
    <xdr:ext cx="757555" cy="243840"/>
    <xdr:sp macro="" textlink="">
      <xdr:nvSpPr>
        <xdr:cNvPr id="348" name="テキスト ボックス 347"/>
        <xdr:cNvSpPr txBox="1"/>
      </xdr:nvSpPr>
      <xdr:spPr>
        <a:xfrm>
          <a:off x="11911330" y="9805035"/>
          <a:ext cx="757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42545</xdr:rowOff>
    </xdr:from>
    <xdr:to xmlns:xdr="http://schemas.openxmlformats.org/drawingml/2006/spreadsheetDrawing">
      <xdr:col>85</xdr:col>
      <xdr:colOff>95250</xdr:colOff>
      <xdr:row>31</xdr:row>
      <xdr:rowOff>18415</xdr:rowOff>
    </xdr:to>
    <xdr:sp macro="" textlink="">
      <xdr:nvSpPr>
        <xdr:cNvPr id="349" name="正方形/長方形 348"/>
        <xdr:cNvSpPr/>
      </xdr:nvSpPr>
      <xdr:spPr>
        <a:xfrm>
          <a:off x="11626215" y="4830445"/>
          <a:ext cx="46075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60960</xdr:rowOff>
    </xdr:from>
    <xdr:ext cx="1600200" cy="292100"/>
    <xdr:sp macro="" textlink="">
      <xdr:nvSpPr>
        <xdr:cNvPr id="350" name="テキスト ボックス 349"/>
        <xdr:cNvSpPr txBox="1"/>
      </xdr:nvSpPr>
      <xdr:spPr>
        <a:xfrm>
          <a:off x="12395835" y="5179060"/>
          <a:ext cx="1600200" cy="2921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36830</xdr:rowOff>
    </xdr:from>
    <xdr:ext cx="1645285" cy="345440"/>
    <xdr:sp macro="" textlink="">
      <xdr:nvSpPr>
        <xdr:cNvPr id="351" name="テキスト ボックス 350"/>
        <xdr:cNvSpPr txBox="1"/>
      </xdr:nvSpPr>
      <xdr:spPr>
        <a:xfrm>
          <a:off x="13970635" y="5154930"/>
          <a:ext cx="1645285"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122555</xdr:rowOff>
    </xdr:from>
    <xdr:to xmlns:xdr="http://schemas.openxmlformats.org/drawingml/2006/spreadsheetDrawing">
      <xdr:col>93</xdr:col>
      <xdr:colOff>6350</xdr:colOff>
      <xdr:row>32</xdr:row>
      <xdr:rowOff>36830</xdr:rowOff>
    </xdr:to>
    <xdr:sp macro="" textlink="">
      <xdr:nvSpPr>
        <xdr:cNvPr id="352" name="正方形/長方形 351"/>
        <xdr:cNvSpPr/>
      </xdr:nvSpPr>
      <xdr:spPr>
        <a:xfrm>
          <a:off x="16297275" y="507555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140335</xdr:rowOff>
    </xdr:from>
    <xdr:to xmlns:xdr="http://schemas.openxmlformats.org/drawingml/2006/spreadsheetDrawing">
      <xdr:col>93</xdr:col>
      <xdr:colOff>6350</xdr:colOff>
      <xdr:row>33</xdr:row>
      <xdr:rowOff>55245</xdr:rowOff>
    </xdr:to>
    <xdr:sp macro="" textlink="">
      <xdr:nvSpPr>
        <xdr:cNvPr id="353" name="正方形/長方形 352"/>
        <xdr:cNvSpPr/>
      </xdr:nvSpPr>
      <xdr:spPr>
        <a:xfrm>
          <a:off x="16297275" y="5258435"/>
          <a:ext cx="13665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122555</xdr:rowOff>
    </xdr:from>
    <xdr:to xmlns:xdr="http://schemas.openxmlformats.org/drawingml/2006/spreadsheetDrawing">
      <xdr:col>99</xdr:col>
      <xdr:colOff>146050</xdr:colOff>
      <xdr:row>32</xdr:row>
      <xdr:rowOff>36830</xdr:rowOff>
    </xdr:to>
    <xdr:sp macro="" textlink="">
      <xdr:nvSpPr>
        <xdr:cNvPr id="354" name="正方形/長方形 353"/>
        <xdr:cNvSpPr/>
      </xdr:nvSpPr>
      <xdr:spPr>
        <a:xfrm>
          <a:off x="17790795" y="507555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140335</xdr:rowOff>
    </xdr:from>
    <xdr:to xmlns:xdr="http://schemas.openxmlformats.org/drawingml/2006/spreadsheetDrawing">
      <xdr:col>99</xdr:col>
      <xdr:colOff>146050</xdr:colOff>
      <xdr:row>33</xdr:row>
      <xdr:rowOff>55245</xdr:rowOff>
    </xdr:to>
    <xdr:sp macro="" textlink="">
      <xdr:nvSpPr>
        <xdr:cNvPr id="355" name="正方形/長方形 354"/>
        <xdr:cNvSpPr/>
      </xdr:nvSpPr>
      <xdr:spPr>
        <a:xfrm>
          <a:off x="17790795" y="5258435"/>
          <a:ext cx="115189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122555</xdr:rowOff>
    </xdr:from>
    <xdr:to xmlns:xdr="http://schemas.openxmlformats.org/drawingml/2006/spreadsheetDrawing">
      <xdr:col>106</xdr:col>
      <xdr:colOff>139700</xdr:colOff>
      <xdr:row>32</xdr:row>
      <xdr:rowOff>36830</xdr:rowOff>
    </xdr:to>
    <xdr:sp macro="" textlink="">
      <xdr:nvSpPr>
        <xdr:cNvPr id="356" name="正方形/長方形 355"/>
        <xdr:cNvSpPr/>
      </xdr:nvSpPr>
      <xdr:spPr>
        <a:xfrm>
          <a:off x="19113500" y="507555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100</xdr:col>
      <xdr:colOff>127000</xdr:colOff>
      <xdr:row>31</xdr:row>
      <xdr:rowOff>140335</xdr:rowOff>
    </xdr:from>
    <xdr:to xmlns:xdr="http://schemas.openxmlformats.org/drawingml/2006/spreadsheetDrawing">
      <xdr:col>106</xdr:col>
      <xdr:colOff>139700</xdr:colOff>
      <xdr:row>33</xdr:row>
      <xdr:rowOff>55245</xdr:rowOff>
    </xdr:to>
    <xdr:sp macro="" textlink="">
      <xdr:nvSpPr>
        <xdr:cNvPr id="357" name="正方形/長方形 356"/>
        <xdr:cNvSpPr/>
      </xdr:nvSpPr>
      <xdr:spPr>
        <a:xfrm>
          <a:off x="19113500" y="5258435"/>
          <a:ext cx="115189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116205</xdr:rowOff>
    </xdr:from>
    <xdr:to xmlns:xdr="http://schemas.openxmlformats.org/drawingml/2006/spreadsheetDrawing">
      <xdr:col>85</xdr:col>
      <xdr:colOff>95250</xdr:colOff>
      <xdr:row>47</xdr:row>
      <xdr:rowOff>128270</xdr:rowOff>
    </xdr:to>
    <xdr:sp macro="" textlink="">
      <xdr:nvSpPr>
        <xdr:cNvPr id="358" name="正方形/長方形 357"/>
        <xdr:cNvSpPr/>
      </xdr:nvSpPr>
      <xdr:spPr>
        <a:xfrm>
          <a:off x="11626215" y="5564505"/>
          <a:ext cx="460756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116205</xdr:rowOff>
    </xdr:from>
    <xdr:to xmlns:xdr="http://schemas.openxmlformats.org/drawingml/2006/spreadsheetDrawing">
      <xdr:col>115</xdr:col>
      <xdr:colOff>31750</xdr:colOff>
      <xdr:row>47</xdr:row>
      <xdr:rowOff>128270</xdr:rowOff>
    </xdr:to>
    <xdr:sp macro="" textlink="">
      <xdr:nvSpPr>
        <xdr:cNvPr id="359" name="正方形/長方形 358"/>
        <xdr:cNvSpPr/>
      </xdr:nvSpPr>
      <xdr:spPr>
        <a:xfrm>
          <a:off x="16404590" y="5564505"/>
          <a:ext cx="546163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116205</xdr:rowOff>
    </xdr:from>
    <xdr:to xmlns:xdr="http://schemas.openxmlformats.org/drawingml/2006/spreadsheetDrawing">
      <xdr:col>104</xdr:col>
      <xdr:colOff>114300</xdr:colOff>
      <xdr:row>35</xdr:row>
      <xdr:rowOff>30480</xdr:rowOff>
    </xdr:to>
    <xdr:sp macro="" textlink="">
      <xdr:nvSpPr>
        <xdr:cNvPr id="360" name="正方形/長方形 359"/>
        <xdr:cNvSpPr/>
      </xdr:nvSpPr>
      <xdr:spPr>
        <a:xfrm>
          <a:off x="16404590" y="5564505"/>
          <a:ext cx="345567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189865</xdr:colOff>
      <xdr:row>35</xdr:row>
      <xdr:rowOff>92075</xdr:rowOff>
    </xdr:from>
    <xdr:to xmlns:xdr="http://schemas.openxmlformats.org/drawingml/2006/spreadsheetDrawing">
      <xdr:col>114</xdr:col>
      <xdr:colOff>114300</xdr:colOff>
      <xdr:row>47</xdr:row>
      <xdr:rowOff>67310</xdr:rowOff>
    </xdr:to>
    <xdr:sp macro="" textlink="" fLocksText="0">
      <xdr:nvSpPr>
        <xdr:cNvPr id="361" name="テキスト ボックス 360"/>
        <xdr:cNvSpPr txBox="1"/>
      </xdr:nvSpPr>
      <xdr:spPr>
        <a:xfrm>
          <a:off x="16518255" y="5870575"/>
          <a:ext cx="5240655"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市債等の元利償還額の減少や普通交付税の増加などの要因から、３か年平均で見ると対前年度比で0.4ポイント減少した。　</a:t>
          </a:r>
        </a:p>
        <a:p>
          <a:r>
            <a:rPr kumimoji="1" lang="ja-JP" altLang="en-US" sz="1300">
              <a:latin typeface="ＭＳ Ｐゴシック"/>
              <a:ea typeface="ＭＳ Ｐゴシック"/>
            </a:rPr>
            <a:t>　大型建設事業の完了に伴い元金償還が減少する一方、金利の上昇や早期償還などの金利抑制対策による元利償還の増加により、当面の実質公債費比率は横ばいで推移していくものと見込んでいる。今後も事業の見直しや早期償還などの金利抑制対策に取り組み、公債費の抑制を図っていく。</a:t>
          </a: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97790</xdr:rowOff>
    </xdr:from>
    <xdr:ext cx="297180" cy="216535"/>
    <xdr:sp macro="" textlink="">
      <xdr:nvSpPr>
        <xdr:cNvPr id="362" name="テキスト ボックス 361"/>
        <xdr:cNvSpPr txBox="1"/>
      </xdr:nvSpPr>
      <xdr:spPr>
        <a:xfrm>
          <a:off x="11588115" y="5380990"/>
          <a:ext cx="29718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128270</xdr:rowOff>
    </xdr:from>
    <xdr:to xmlns:xdr="http://schemas.openxmlformats.org/drawingml/2006/spreadsheetDrawing">
      <xdr:col>85</xdr:col>
      <xdr:colOff>95250</xdr:colOff>
      <xdr:row>47</xdr:row>
      <xdr:rowOff>128270</xdr:rowOff>
    </xdr:to>
    <xdr:cxnSp macro="">
      <xdr:nvCxnSpPr>
        <xdr:cNvPr id="363" name="直線コネクタ 362"/>
        <xdr:cNvCxnSpPr/>
      </xdr:nvCxnSpPr>
      <xdr:spPr>
        <a:xfrm>
          <a:off x="11626215" y="78879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156845</xdr:rowOff>
    </xdr:from>
    <xdr:ext cx="760730" cy="243840"/>
    <xdr:sp macro="" textlink="">
      <xdr:nvSpPr>
        <xdr:cNvPr id="364" name="テキスト ボックス 363"/>
        <xdr:cNvSpPr txBox="1"/>
      </xdr:nvSpPr>
      <xdr:spPr>
        <a:xfrm>
          <a:off x="10942955" y="7751445"/>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71755</xdr:rowOff>
    </xdr:from>
    <xdr:to xmlns:xdr="http://schemas.openxmlformats.org/drawingml/2006/spreadsheetDrawing">
      <xdr:col>85</xdr:col>
      <xdr:colOff>95250</xdr:colOff>
      <xdr:row>45</xdr:row>
      <xdr:rowOff>71755</xdr:rowOff>
    </xdr:to>
    <xdr:cxnSp macro="">
      <xdr:nvCxnSpPr>
        <xdr:cNvPr id="365" name="直線コネクタ 364"/>
        <xdr:cNvCxnSpPr/>
      </xdr:nvCxnSpPr>
      <xdr:spPr>
        <a:xfrm>
          <a:off x="11626215" y="75012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99695</xdr:rowOff>
    </xdr:from>
    <xdr:ext cx="760730" cy="249555"/>
    <xdr:sp macro="" textlink="">
      <xdr:nvSpPr>
        <xdr:cNvPr id="366" name="テキスト ボックス 365"/>
        <xdr:cNvSpPr txBox="1"/>
      </xdr:nvSpPr>
      <xdr:spPr>
        <a:xfrm>
          <a:off x="10942955" y="736409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13970</xdr:rowOff>
    </xdr:from>
    <xdr:to xmlns:xdr="http://schemas.openxmlformats.org/drawingml/2006/spreadsheetDrawing">
      <xdr:col>85</xdr:col>
      <xdr:colOff>95250</xdr:colOff>
      <xdr:row>43</xdr:row>
      <xdr:rowOff>13970</xdr:rowOff>
    </xdr:to>
    <xdr:cxnSp macro="">
      <xdr:nvCxnSpPr>
        <xdr:cNvPr id="367" name="直線コネクタ 366"/>
        <xdr:cNvCxnSpPr/>
      </xdr:nvCxnSpPr>
      <xdr:spPr>
        <a:xfrm>
          <a:off x="11626215" y="71132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41910</xdr:rowOff>
    </xdr:from>
    <xdr:ext cx="760730" cy="249555"/>
    <xdr:sp macro="" textlink="">
      <xdr:nvSpPr>
        <xdr:cNvPr id="368" name="テキスト ボックス 367"/>
        <xdr:cNvSpPr txBox="1"/>
      </xdr:nvSpPr>
      <xdr:spPr>
        <a:xfrm>
          <a:off x="10942955" y="697611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122555</xdr:rowOff>
    </xdr:from>
    <xdr:to xmlns:xdr="http://schemas.openxmlformats.org/drawingml/2006/spreadsheetDrawing">
      <xdr:col>85</xdr:col>
      <xdr:colOff>95250</xdr:colOff>
      <xdr:row>40</xdr:row>
      <xdr:rowOff>122555</xdr:rowOff>
    </xdr:to>
    <xdr:cxnSp macro="">
      <xdr:nvCxnSpPr>
        <xdr:cNvPr id="369" name="直線コネクタ 368"/>
        <xdr:cNvCxnSpPr/>
      </xdr:nvCxnSpPr>
      <xdr:spPr>
        <a:xfrm>
          <a:off x="11626215" y="67265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150495</xdr:rowOff>
    </xdr:from>
    <xdr:ext cx="760730" cy="243840"/>
    <xdr:sp macro="" textlink="">
      <xdr:nvSpPr>
        <xdr:cNvPr id="370" name="テキスト ボックス 369"/>
        <xdr:cNvSpPr txBox="1"/>
      </xdr:nvSpPr>
      <xdr:spPr>
        <a:xfrm>
          <a:off x="10942955" y="6589395"/>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65405</xdr:rowOff>
    </xdr:from>
    <xdr:to xmlns:xdr="http://schemas.openxmlformats.org/drawingml/2006/spreadsheetDrawing">
      <xdr:col>85</xdr:col>
      <xdr:colOff>95250</xdr:colOff>
      <xdr:row>38</xdr:row>
      <xdr:rowOff>65405</xdr:rowOff>
    </xdr:to>
    <xdr:cxnSp macro="">
      <xdr:nvCxnSpPr>
        <xdr:cNvPr id="371" name="直線コネクタ 370"/>
        <xdr:cNvCxnSpPr/>
      </xdr:nvCxnSpPr>
      <xdr:spPr>
        <a:xfrm>
          <a:off x="11626215" y="63392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93980</xdr:rowOff>
    </xdr:from>
    <xdr:ext cx="760730" cy="243840"/>
    <xdr:sp macro="" textlink="">
      <xdr:nvSpPr>
        <xdr:cNvPr id="372" name="テキスト ボックス 371"/>
        <xdr:cNvSpPr txBox="1"/>
      </xdr:nvSpPr>
      <xdr:spPr>
        <a:xfrm>
          <a:off x="10942955" y="6202680"/>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7620</xdr:rowOff>
    </xdr:from>
    <xdr:to xmlns:xdr="http://schemas.openxmlformats.org/drawingml/2006/spreadsheetDrawing">
      <xdr:col>85</xdr:col>
      <xdr:colOff>95250</xdr:colOff>
      <xdr:row>36</xdr:row>
      <xdr:rowOff>7620</xdr:rowOff>
    </xdr:to>
    <xdr:cxnSp macro="">
      <xdr:nvCxnSpPr>
        <xdr:cNvPr id="373" name="直線コネクタ 372"/>
        <xdr:cNvCxnSpPr/>
      </xdr:nvCxnSpPr>
      <xdr:spPr>
        <a:xfrm>
          <a:off x="11626215" y="59512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116205</xdr:rowOff>
    </xdr:from>
    <xdr:to xmlns:xdr="http://schemas.openxmlformats.org/drawingml/2006/spreadsheetDrawing">
      <xdr:col>85</xdr:col>
      <xdr:colOff>95250</xdr:colOff>
      <xdr:row>33</xdr:row>
      <xdr:rowOff>116205</xdr:rowOff>
    </xdr:to>
    <xdr:cxnSp macro="">
      <xdr:nvCxnSpPr>
        <xdr:cNvPr id="374" name="直線コネクタ 373"/>
        <xdr:cNvCxnSpPr/>
      </xdr:nvCxnSpPr>
      <xdr:spPr>
        <a:xfrm>
          <a:off x="11626215" y="55645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116205</xdr:rowOff>
    </xdr:from>
    <xdr:to xmlns:xdr="http://schemas.openxmlformats.org/drawingml/2006/spreadsheetDrawing">
      <xdr:col>85</xdr:col>
      <xdr:colOff>95250</xdr:colOff>
      <xdr:row>47</xdr:row>
      <xdr:rowOff>128270</xdr:rowOff>
    </xdr:to>
    <xdr:sp macro="" textlink="">
      <xdr:nvSpPr>
        <xdr:cNvPr id="375" name="公債費負担の状況グラフ枠"/>
        <xdr:cNvSpPr/>
      </xdr:nvSpPr>
      <xdr:spPr>
        <a:xfrm>
          <a:off x="11626215" y="5564505"/>
          <a:ext cx="460756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91440</xdr:rowOff>
    </xdr:from>
    <xdr:to xmlns:xdr="http://schemas.openxmlformats.org/drawingml/2006/spreadsheetDrawing">
      <xdr:col>81</xdr:col>
      <xdr:colOff>44450</xdr:colOff>
      <xdr:row>45</xdr:row>
      <xdr:rowOff>63500</xdr:rowOff>
    </xdr:to>
    <xdr:cxnSp macro="">
      <xdr:nvCxnSpPr>
        <xdr:cNvPr id="376" name="直線コネクタ 375"/>
        <xdr:cNvCxnSpPr/>
      </xdr:nvCxnSpPr>
      <xdr:spPr>
        <a:xfrm flipV="1">
          <a:off x="15423515" y="6200140"/>
          <a:ext cx="0" cy="12928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36830</xdr:rowOff>
    </xdr:from>
    <xdr:ext cx="756285" cy="249555"/>
    <xdr:sp macro="" textlink="">
      <xdr:nvSpPr>
        <xdr:cNvPr id="377" name="公債費負担の状況最小値テキスト"/>
        <xdr:cNvSpPr txBox="1"/>
      </xdr:nvSpPr>
      <xdr:spPr>
        <a:xfrm>
          <a:off x="15512415" y="746633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63500</xdr:rowOff>
    </xdr:from>
    <xdr:to xmlns:xdr="http://schemas.openxmlformats.org/drawingml/2006/spreadsheetDrawing">
      <xdr:col>81</xdr:col>
      <xdr:colOff>133350</xdr:colOff>
      <xdr:row>45</xdr:row>
      <xdr:rowOff>63500</xdr:rowOff>
    </xdr:to>
    <xdr:cxnSp macro="">
      <xdr:nvCxnSpPr>
        <xdr:cNvPr id="378" name="直線コネクタ 377"/>
        <xdr:cNvCxnSpPr/>
      </xdr:nvCxnSpPr>
      <xdr:spPr>
        <a:xfrm>
          <a:off x="15354300" y="74930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36</xdr:row>
      <xdr:rowOff>8890</xdr:rowOff>
    </xdr:from>
    <xdr:ext cx="756285" cy="249555"/>
    <xdr:sp macro="" textlink="">
      <xdr:nvSpPr>
        <xdr:cNvPr id="379" name="公債費負担の状況最大値テキスト"/>
        <xdr:cNvSpPr txBox="1"/>
      </xdr:nvSpPr>
      <xdr:spPr>
        <a:xfrm>
          <a:off x="15512415" y="595249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91440</xdr:rowOff>
    </xdr:from>
    <xdr:to xmlns:xdr="http://schemas.openxmlformats.org/drawingml/2006/spreadsheetDrawing">
      <xdr:col>81</xdr:col>
      <xdr:colOff>133350</xdr:colOff>
      <xdr:row>37</xdr:row>
      <xdr:rowOff>91440</xdr:rowOff>
    </xdr:to>
    <xdr:cxnSp macro="">
      <xdr:nvCxnSpPr>
        <xdr:cNvPr id="380" name="直線コネクタ 379"/>
        <xdr:cNvCxnSpPr/>
      </xdr:nvCxnSpPr>
      <xdr:spPr>
        <a:xfrm>
          <a:off x="15354300" y="62001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44</xdr:row>
      <xdr:rowOff>143510</xdr:rowOff>
    </xdr:from>
    <xdr:to xmlns:xdr="http://schemas.openxmlformats.org/drawingml/2006/spreadsheetDrawing">
      <xdr:col>81</xdr:col>
      <xdr:colOff>44450</xdr:colOff>
      <xdr:row>45</xdr:row>
      <xdr:rowOff>8890</xdr:rowOff>
    </xdr:to>
    <xdr:cxnSp macro="">
      <xdr:nvCxnSpPr>
        <xdr:cNvPr id="381" name="直線コネクタ 380"/>
        <xdr:cNvCxnSpPr/>
      </xdr:nvCxnSpPr>
      <xdr:spPr>
        <a:xfrm flipV="1">
          <a:off x="14664055" y="7407910"/>
          <a:ext cx="75946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40005</xdr:rowOff>
    </xdr:from>
    <xdr:ext cx="756285" cy="249555"/>
    <xdr:sp macro="" textlink="">
      <xdr:nvSpPr>
        <xdr:cNvPr id="382" name="公債費負担の状況平均値テキスト"/>
        <xdr:cNvSpPr txBox="1"/>
      </xdr:nvSpPr>
      <xdr:spPr>
        <a:xfrm>
          <a:off x="15512415" y="6644005"/>
          <a:ext cx="75628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41</xdr:row>
      <xdr:rowOff>24765</xdr:rowOff>
    </xdr:from>
    <xdr:to xmlns:xdr="http://schemas.openxmlformats.org/drawingml/2006/spreadsheetDrawing">
      <xdr:col>81</xdr:col>
      <xdr:colOff>95250</xdr:colOff>
      <xdr:row>41</xdr:row>
      <xdr:rowOff>122555</xdr:rowOff>
    </xdr:to>
    <xdr:sp macro="" textlink="">
      <xdr:nvSpPr>
        <xdr:cNvPr id="383" name="フローチャート: 判断 382"/>
        <xdr:cNvSpPr/>
      </xdr:nvSpPr>
      <xdr:spPr>
        <a:xfrm>
          <a:off x="15379065" y="679386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45</xdr:row>
      <xdr:rowOff>8890</xdr:rowOff>
    </xdr:from>
    <xdr:to xmlns:xdr="http://schemas.openxmlformats.org/drawingml/2006/spreadsheetDrawing">
      <xdr:col>77</xdr:col>
      <xdr:colOff>44450</xdr:colOff>
      <xdr:row>45</xdr:row>
      <xdr:rowOff>71755</xdr:rowOff>
    </xdr:to>
    <xdr:cxnSp macro="">
      <xdr:nvCxnSpPr>
        <xdr:cNvPr id="384" name="直線コネクタ 383"/>
        <xdr:cNvCxnSpPr/>
      </xdr:nvCxnSpPr>
      <xdr:spPr>
        <a:xfrm flipV="1">
          <a:off x="13860145" y="7438390"/>
          <a:ext cx="80391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41</xdr:row>
      <xdr:rowOff>39370</xdr:rowOff>
    </xdr:from>
    <xdr:to xmlns:xdr="http://schemas.openxmlformats.org/drawingml/2006/spreadsheetDrawing">
      <xdr:col>77</xdr:col>
      <xdr:colOff>95250</xdr:colOff>
      <xdr:row>41</xdr:row>
      <xdr:rowOff>137795</xdr:rowOff>
    </xdr:to>
    <xdr:sp macro="" textlink="">
      <xdr:nvSpPr>
        <xdr:cNvPr id="385" name="フローチャート: 判断 384"/>
        <xdr:cNvSpPr/>
      </xdr:nvSpPr>
      <xdr:spPr>
        <a:xfrm>
          <a:off x="14619605" y="6808470"/>
          <a:ext cx="952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147320</xdr:rowOff>
    </xdr:from>
    <xdr:ext cx="732155" cy="249555"/>
    <xdr:sp macro="" textlink="">
      <xdr:nvSpPr>
        <xdr:cNvPr id="386" name="テキスト ボックス 385"/>
        <xdr:cNvSpPr txBox="1"/>
      </xdr:nvSpPr>
      <xdr:spPr>
        <a:xfrm>
          <a:off x="14322425" y="6586220"/>
          <a:ext cx="7321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45</xdr:row>
      <xdr:rowOff>71755</xdr:rowOff>
    </xdr:from>
    <xdr:to xmlns:xdr="http://schemas.openxmlformats.org/drawingml/2006/spreadsheetDrawing">
      <xdr:col>72</xdr:col>
      <xdr:colOff>189865</xdr:colOff>
      <xdr:row>45</xdr:row>
      <xdr:rowOff>102235</xdr:rowOff>
    </xdr:to>
    <xdr:cxnSp macro="">
      <xdr:nvCxnSpPr>
        <xdr:cNvPr id="387" name="直線コネクタ 386"/>
        <xdr:cNvCxnSpPr/>
      </xdr:nvCxnSpPr>
      <xdr:spPr>
        <a:xfrm flipV="1">
          <a:off x="13063220" y="7501255"/>
          <a:ext cx="79692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32385</xdr:rowOff>
    </xdr:from>
    <xdr:to xmlns:xdr="http://schemas.openxmlformats.org/drawingml/2006/spreadsheetDrawing">
      <xdr:col>73</xdr:col>
      <xdr:colOff>44450</xdr:colOff>
      <xdr:row>41</xdr:row>
      <xdr:rowOff>130175</xdr:rowOff>
    </xdr:to>
    <xdr:sp macro="" textlink="">
      <xdr:nvSpPr>
        <xdr:cNvPr id="388" name="フローチャート: 判断 387"/>
        <xdr:cNvSpPr/>
      </xdr:nvSpPr>
      <xdr:spPr>
        <a:xfrm>
          <a:off x="13822680" y="680148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139700</xdr:rowOff>
    </xdr:from>
    <xdr:ext cx="756285" cy="249555"/>
    <xdr:sp macro="" textlink="">
      <xdr:nvSpPr>
        <xdr:cNvPr id="389" name="テキスト ボックス 388"/>
        <xdr:cNvSpPr txBox="1"/>
      </xdr:nvSpPr>
      <xdr:spPr>
        <a:xfrm>
          <a:off x="13512165" y="657860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45</xdr:row>
      <xdr:rowOff>102235</xdr:rowOff>
    </xdr:from>
    <xdr:to xmlns:xdr="http://schemas.openxmlformats.org/drawingml/2006/spreadsheetDrawing">
      <xdr:col>68</xdr:col>
      <xdr:colOff>152400</xdr:colOff>
      <xdr:row>45</xdr:row>
      <xdr:rowOff>133350</xdr:rowOff>
    </xdr:to>
    <xdr:cxnSp macro="">
      <xdr:nvCxnSpPr>
        <xdr:cNvPr id="390" name="直線コネクタ 389"/>
        <xdr:cNvCxnSpPr/>
      </xdr:nvCxnSpPr>
      <xdr:spPr>
        <a:xfrm flipV="1">
          <a:off x="12252960" y="7531735"/>
          <a:ext cx="81026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32385</xdr:rowOff>
    </xdr:from>
    <xdr:to xmlns:xdr="http://schemas.openxmlformats.org/drawingml/2006/spreadsheetDrawing">
      <xdr:col>68</xdr:col>
      <xdr:colOff>189865</xdr:colOff>
      <xdr:row>41</xdr:row>
      <xdr:rowOff>130175</xdr:rowOff>
    </xdr:to>
    <xdr:sp macro="" textlink="">
      <xdr:nvSpPr>
        <xdr:cNvPr id="391" name="フローチャート: 判断 390"/>
        <xdr:cNvSpPr/>
      </xdr:nvSpPr>
      <xdr:spPr>
        <a:xfrm>
          <a:off x="13012420" y="680148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39</xdr:row>
      <xdr:rowOff>139700</xdr:rowOff>
    </xdr:from>
    <xdr:ext cx="757555" cy="249555"/>
    <xdr:sp macro="" textlink="">
      <xdr:nvSpPr>
        <xdr:cNvPr id="392" name="テキスト ボックス 391"/>
        <xdr:cNvSpPr txBox="1"/>
      </xdr:nvSpPr>
      <xdr:spPr>
        <a:xfrm>
          <a:off x="12720955" y="657860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17145</xdr:rowOff>
    </xdr:from>
    <xdr:to xmlns:xdr="http://schemas.openxmlformats.org/drawingml/2006/spreadsheetDrawing">
      <xdr:col>64</xdr:col>
      <xdr:colOff>152400</xdr:colOff>
      <xdr:row>41</xdr:row>
      <xdr:rowOff>114300</xdr:rowOff>
    </xdr:to>
    <xdr:sp macro="" textlink="">
      <xdr:nvSpPr>
        <xdr:cNvPr id="393" name="フローチャート: 判断 392"/>
        <xdr:cNvSpPr/>
      </xdr:nvSpPr>
      <xdr:spPr>
        <a:xfrm>
          <a:off x="12202160" y="67862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124460</xdr:rowOff>
    </xdr:from>
    <xdr:ext cx="757555" cy="243840"/>
    <xdr:sp macro="" textlink="">
      <xdr:nvSpPr>
        <xdr:cNvPr id="394" name="テキスト ボックス 393"/>
        <xdr:cNvSpPr txBox="1"/>
      </xdr:nvSpPr>
      <xdr:spPr>
        <a:xfrm>
          <a:off x="11911330" y="6563360"/>
          <a:ext cx="757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126365</xdr:rowOff>
    </xdr:from>
    <xdr:ext cx="756285" cy="243840"/>
    <xdr:sp macro="" textlink="">
      <xdr:nvSpPr>
        <xdr:cNvPr id="395" name="テキスト ボックス 394"/>
        <xdr:cNvSpPr txBox="1"/>
      </xdr:nvSpPr>
      <xdr:spPr>
        <a:xfrm>
          <a:off x="15227300" y="7886065"/>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126365</xdr:rowOff>
    </xdr:from>
    <xdr:ext cx="756285" cy="243840"/>
    <xdr:sp macro="" textlink="">
      <xdr:nvSpPr>
        <xdr:cNvPr id="396" name="テキスト ボックス 395"/>
        <xdr:cNvSpPr txBox="1"/>
      </xdr:nvSpPr>
      <xdr:spPr>
        <a:xfrm>
          <a:off x="14467840" y="7886065"/>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47</xdr:row>
      <xdr:rowOff>126365</xdr:rowOff>
    </xdr:from>
    <xdr:ext cx="762000" cy="243840"/>
    <xdr:sp macro="" textlink="">
      <xdr:nvSpPr>
        <xdr:cNvPr id="397" name="テキスト ボックス 396"/>
        <xdr:cNvSpPr txBox="1"/>
      </xdr:nvSpPr>
      <xdr:spPr>
        <a:xfrm>
          <a:off x="13670280" y="788606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126365</xdr:rowOff>
    </xdr:from>
    <xdr:ext cx="757555" cy="243840"/>
    <xdr:sp macro="" textlink="">
      <xdr:nvSpPr>
        <xdr:cNvPr id="398" name="テキスト ボックス 397"/>
        <xdr:cNvSpPr txBox="1"/>
      </xdr:nvSpPr>
      <xdr:spPr>
        <a:xfrm>
          <a:off x="12867005" y="7886065"/>
          <a:ext cx="757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126365</xdr:rowOff>
    </xdr:from>
    <xdr:ext cx="756285" cy="243840"/>
    <xdr:sp macro="" textlink="">
      <xdr:nvSpPr>
        <xdr:cNvPr id="399" name="テキスト ボックス 398"/>
        <xdr:cNvSpPr txBox="1"/>
      </xdr:nvSpPr>
      <xdr:spPr>
        <a:xfrm>
          <a:off x="12056745" y="7886065"/>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44</xdr:row>
      <xdr:rowOff>94615</xdr:rowOff>
    </xdr:from>
    <xdr:to xmlns:xdr="http://schemas.openxmlformats.org/drawingml/2006/spreadsheetDrawing">
      <xdr:col>81</xdr:col>
      <xdr:colOff>95250</xdr:colOff>
      <xdr:row>45</xdr:row>
      <xdr:rowOff>27940</xdr:rowOff>
    </xdr:to>
    <xdr:sp macro="" textlink="">
      <xdr:nvSpPr>
        <xdr:cNvPr id="400" name="楕円 399"/>
        <xdr:cNvSpPr/>
      </xdr:nvSpPr>
      <xdr:spPr>
        <a:xfrm>
          <a:off x="15379065" y="7359015"/>
          <a:ext cx="952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43</xdr:row>
      <xdr:rowOff>160020</xdr:rowOff>
    </xdr:from>
    <xdr:ext cx="756285" cy="243840"/>
    <xdr:sp macro="" textlink="">
      <xdr:nvSpPr>
        <xdr:cNvPr id="401" name="公債費負担の状況該当値テキスト"/>
        <xdr:cNvSpPr txBox="1"/>
      </xdr:nvSpPr>
      <xdr:spPr>
        <a:xfrm>
          <a:off x="15512415" y="7259320"/>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44</xdr:row>
      <xdr:rowOff>125730</xdr:rowOff>
    </xdr:from>
    <xdr:to xmlns:xdr="http://schemas.openxmlformats.org/drawingml/2006/spreadsheetDrawing">
      <xdr:col>77</xdr:col>
      <xdr:colOff>95250</xdr:colOff>
      <xdr:row>45</xdr:row>
      <xdr:rowOff>58420</xdr:rowOff>
    </xdr:to>
    <xdr:sp macro="" textlink="">
      <xdr:nvSpPr>
        <xdr:cNvPr id="402" name="楕円 401"/>
        <xdr:cNvSpPr/>
      </xdr:nvSpPr>
      <xdr:spPr>
        <a:xfrm>
          <a:off x="14619605" y="739013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45</xdr:row>
      <xdr:rowOff>43180</xdr:rowOff>
    </xdr:from>
    <xdr:ext cx="732155" cy="248920"/>
    <xdr:sp macro="" textlink="">
      <xdr:nvSpPr>
        <xdr:cNvPr id="403" name="テキスト ボックス 402"/>
        <xdr:cNvSpPr txBox="1"/>
      </xdr:nvSpPr>
      <xdr:spPr>
        <a:xfrm>
          <a:off x="14322425" y="7472680"/>
          <a:ext cx="7321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45</xdr:row>
      <xdr:rowOff>22860</xdr:rowOff>
    </xdr:from>
    <xdr:to xmlns:xdr="http://schemas.openxmlformats.org/drawingml/2006/spreadsheetDrawing">
      <xdr:col>73</xdr:col>
      <xdr:colOff>44450</xdr:colOff>
      <xdr:row>45</xdr:row>
      <xdr:rowOff>120650</xdr:rowOff>
    </xdr:to>
    <xdr:sp macro="" textlink="">
      <xdr:nvSpPr>
        <xdr:cNvPr id="404" name="楕円 403"/>
        <xdr:cNvSpPr/>
      </xdr:nvSpPr>
      <xdr:spPr>
        <a:xfrm>
          <a:off x="13822680" y="745236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45</xdr:row>
      <xdr:rowOff>105410</xdr:rowOff>
    </xdr:from>
    <xdr:ext cx="756285" cy="249555"/>
    <xdr:sp macro="" textlink="">
      <xdr:nvSpPr>
        <xdr:cNvPr id="405" name="テキスト ボックス 404"/>
        <xdr:cNvSpPr txBox="1"/>
      </xdr:nvSpPr>
      <xdr:spPr>
        <a:xfrm>
          <a:off x="13512165" y="7534910"/>
          <a:ext cx="756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45</xdr:row>
      <xdr:rowOff>53340</xdr:rowOff>
    </xdr:from>
    <xdr:to xmlns:xdr="http://schemas.openxmlformats.org/drawingml/2006/spreadsheetDrawing">
      <xdr:col>68</xdr:col>
      <xdr:colOff>189865</xdr:colOff>
      <xdr:row>45</xdr:row>
      <xdr:rowOff>151130</xdr:rowOff>
    </xdr:to>
    <xdr:sp macro="" textlink="">
      <xdr:nvSpPr>
        <xdr:cNvPr id="406" name="楕円 405"/>
        <xdr:cNvSpPr/>
      </xdr:nvSpPr>
      <xdr:spPr>
        <a:xfrm>
          <a:off x="13012420" y="7482840"/>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45</xdr:row>
      <xdr:rowOff>136525</xdr:rowOff>
    </xdr:from>
    <xdr:ext cx="757555" cy="249555"/>
    <xdr:sp macro="" textlink="">
      <xdr:nvSpPr>
        <xdr:cNvPr id="407" name="テキスト ボックス 406"/>
        <xdr:cNvSpPr txBox="1"/>
      </xdr:nvSpPr>
      <xdr:spPr>
        <a:xfrm>
          <a:off x="12720955" y="7566025"/>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45</xdr:row>
      <xdr:rowOff>84455</xdr:rowOff>
    </xdr:from>
    <xdr:to xmlns:xdr="http://schemas.openxmlformats.org/drawingml/2006/spreadsheetDrawing">
      <xdr:col>64</xdr:col>
      <xdr:colOff>152400</xdr:colOff>
      <xdr:row>46</xdr:row>
      <xdr:rowOff>17145</xdr:rowOff>
    </xdr:to>
    <xdr:sp macro="" textlink="">
      <xdr:nvSpPr>
        <xdr:cNvPr id="408" name="楕円 407"/>
        <xdr:cNvSpPr/>
      </xdr:nvSpPr>
      <xdr:spPr>
        <a:xfrm>
          <a:off x="12202160" y="7513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46</xdr:row>
      <xdr:rowOff>2540</xdr:rowOff>
    </xdr:from>
    <xdr:ext cx="757555" cy="249555"/>
    <xdr:sp macro="" textlink="">
      <xdr:nvSpPr>
        <xdr:cNvPr id="409" name="テキスト ボックス 408"/>
        <xdr:cNvSpPr txBox="1"/>
      </xdr:nvSpPr>
      <xdr:spPr>
        <a:xfrm>
          <a:off x="11911330" y="759714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5715</xdr:rowOff>
    </xdr:from>
    <xdr:to xmlns:xdr="http://schemas.openxmlformats.org/drawingml/2006/spreadsheetDrawing">
      <xdr:col>85</xdr:col>
      <xdr:colOff>95250</xdr:colOff>
      <xdr:row>8</xdr:row>
      <xdr:rowOff>146685</xdr:rowOff>
    </xdr:to>
    <xdr:sp macro="" textlink="">
      <xdr:nvSpPr>
        <xdr:cNvPr id="410" name="正方形/長方形 409"/>
        <xdr:cNvSpPr/>
      </xdr:nvSpPr>
      <xdr:spPr>
        <a:xfrm>
          <a:off x="11626215" y="1161415"/>
          <a:ext cx="460756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24765</xdr:rowOff>
    </xdr:from>
    <xdr:ext cx="1433195" cy="292735"/>
    <xdr:sp macro="" textlink="">
      <xdr:nvSpPr>
        <xdr:cNvPr id="411" name="テキスト ボックス 410"/>
        <xdr:cNvSpPr txBox="1"/>
      </xdr:nvSpPr>
      <xdr:spPr>
        <a:xfrm>
          <a:off x="12479020" y="1510665"/>
          <a:ext cx="1433195" cy="2927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9730" cy="345440"/>
    <xdr:sp macro="" textlink="">
      <xdr:nvSpPr>
        <xdr:cNvPr id="412" name="テキスト ボックス 411"/>
        <xdr:cNvSpPr txBox="1"/>
      </xdr:nvSpPr>
      <xdr:spPr>
        <a:xfrm>
          <a:off x="13887450" y="1485900"/>
          <a:ext cx="164973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[61.8%]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85725</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6297275" y="140652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104140</xdr:rowOff>
    </xdr:from>
    <xdr:to xmlns:xdr="http://schemas.openxmlformats.org/drawingml/2006/spreadsheetDrawing">
      <xdr:col>93</xdr:col>
      <xdr:colOff>6350</xdr:colOff>
      <xdr:row>11</xdr:row>
      <xdr:rowOff>18415</xdr:rowOff>
    </xdr:to>
    <xdr:sp macro="" textlink="">
      <xdr:nvSpPr>
        <xdr:cNvPr id="414" name="正方形/長方形 413"/>
        <xdr:cNvSpPr/>
      </xdr:nvSpPr>
      <xdr:spPr>
        <a:xfrm>
          <a:off x="16297275" y="1590040"/>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85725</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7790795" y="140652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104140</xdr:rowOff>
    </xdr:from>
    <xdr:to xmlns:xdr="http://schemas.openxmlformats.org/drawingml/2006/spreadsheetDrawing">
      <xdr:col>99</xdr:col>
      <xdr:colOff>146050</xdr:colOff>
      <xdr:row>11</xdr:row>
      <xdr:rowOff>18415</xdr:rowOff>
    </xdr:to>
    <xdr:sp macro="" textlink="">
      <xdr:nvSpPr>
        <xdr:cNvPr id="416" name="正方形/長方形 415"/>
        <xdr:cNvSpPr/>
      </xdr:nvSpPr>
      <xdr:spPr>
        <a:xfrm>
          <a:off x="17790795" y="1590040"/>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85725</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19113500" y="1406525"/>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100</xdr:col>
      <xdr:colOff>127000</xdr:colOff>
      <xdr:row>9</xdr:row>
      <xdr:rowOff>104140</xdr:rowOff>
    </xdr:from>
    <xdr:to xmlns:xdr="http://schemas.openxmlformats.org/drawingml/2006/spreadsheetDrawing">
      <xdr:col>106</xdr:col>
      <xdr:colOff>139700</xdr:colOff>
      <xdr:row>11</xdr:row>
      <xdr:rowOff>18415</xdr:rowOff>
    </xdr:to>
    <xdr:sp macro="" textlink="">
      <xdr:nvSpPr>
        <xdr:cNvPr id="418" name="正方形/長方形 417"/>
        <xdr:cNvSpPr/>
      </xdr:nvSpPr>
      <xdr:spPr>
        <a:xfrm>
          <a:off x="19113500" y="1590040"/>
          <a:ext cx="115189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79375</xdr:rowOff>
    </xdr:from>
    <xdr:to xmlns:xdr="http://schemas.openxmlformats.org/drawingml/2006/spreadsheetDrawing">
      <xdr:col>85</xdr:col>
      <xdr:colOff>95250</xdr:colOff>
      <xdr:row>25</xdr:row>
      <xdr:rowOff>92075</xdr:rowOff>
    </xdr:to>
    <xdr:sp macro="" textlink="">
      <xdr:nvSpPr>
        <xdr:cNvPr id="419" name="正方形/長方形 418"/>
        <xdr:cNvSpPr/>
      </xdr:nvSpPr>
      <xdr:spPr>
        <a:xfrm>
          <a:off x="11626215" y="1895475"/>
          <a:ext cx="46075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79375</xdr:rowOff>
    </xdr:from>
    <xdr:to xmlns:xdr="http://schemas.openxmlformats.org/drawingml/2006/spreadsheetDrawing">
      <xdr:col>115</xdr:col>
      <xdr:colOff>31750</xdr:colOff>
      <xdr:row>25</xdr:row>
      <xdr:rowOff>92075</xdr:rowOff>
    </xdr:to>
    <xdr:sp macro="" textlink="">
      <xdr:nvSpPr>
        <xdr:cNvPr id="420" name="正方形/長方形 419"/>
        <xdr:cNvSpPr/>
      </xdr:nvSpPr>
      <xdr:spPr>
        <a:xfrm>
          <a:off x="16404590" y="1895475"/>
          <a:ext cx="546163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79375</xdr:rowOff>
    </xdr:from>
    <xdr:to xmlns:xdr="http://schemas.openxmlformats.org/drawingml/2006/spreadsheetDrawing">
      <xdr:col>104</xdr:col>
      <xdr:colOff>114300</xdr:colOff>
      <xdr:row>12</xdr:row>
      <xdr:rowOff>159385</xdr:rowOff>
    </xdr:to>
    <xdr:sp macro="" textlink="">
      <xdr:nvSpPr>
        <xdr:cNvPr id="421" name="正方形/長方形 420"/>
        <xdr:cNvSpPr/>
      </xdr:nvSpPr>
      <xdr:spPr>
        <a:xfrm>
          <a:off x="16404590" y="1895475"/>
          <a:ext cx="345567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189865</xdr:colOff>
      <xdr:row>13</xdr:row>
      <xdr:rowOff>55245</xdr:rowOff>
    </xdr:from>
    <xdr:to xmlns:xdr="http://schemas.openxmlformats.org/drawingml/2006/spreadsheetDrawing">
      <xdr:col>114</xdr:col>
      <xdr:colOff>114300</xdr:colOff>
      <xdr:row>25</xdr:row>
      <xdr:rowOff>30480</xdr:rowOff>
    </xdr:to>
    <xdr:sp macro="" textlink="" fLocksText="0">
      <xdr:nvSpPr>
        <xdr:cNvPr id="422" name="テキスト ボックス 421"/>
        <xdr:cNvSpPr txBox="1"/>
      </xdr:nvSpPr>
      <xdr:spPr>
        <a:xfrm>
          <a:off x="16518255" y="2201545"/>
          <a:ext cx="5240655"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償還が進んだことなどにより地方債現在高が減少し、対前年度比で17.5ポイント減少した。</a:t>
          </a:r>
        </a:p>
        <a:p>
          <a:r>
            <a:rPr kumimoji="1" lang="ja-JP" altLang="en-US" sz="1300">
              <a:latin typeface="ＭＳ Ｐゴシック"/>
              <a:ea typeface="ＭＳ Ｐゴシック"/>
            </a:rPr>
            <a:t>　過去の大型建設事業の償還が概ね完了したことから令和２年度をピークに減少していくものと見込んでいるが、依然として類似団体平均を上回っていることから、今後も</a:t>
          </a:r>
          <a:r>
            <a:rPr kumimoji="1" lang="ja-JP" altLang="en-US" sz="1300">
              <a:solidFill>
                <a:sysClr val="windowText" lastClr="000000"/>
              </a:solidFill>
              <a:latin typeface="ＭＳ Ｐゴシック"/>
              <a:ea typeface="ＭＳ Ｐゴシック"/>
            </a:rPr>
            <a:t>事業の見直しなどによる起債発行額の抑制に努めていく。</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60960</xdr:rowOff>
    </xdr:from>
    <xdr:ext cx="297180" cy="211455"/>
    <xdr:sp macro="" textlink="">
      <xdr:nvSpPr>
        <xdr:cNvPr id="423" name="テキスト ボックス 422"/>
        <xdr:cNvSpPr txBox="1"/>
      </xdr:nvSpPr>
      <xdr:spPr>
        <a:xfrm>
          <a:off x="11588115" y="1711960"/>
          <a:ext cx="297180" cy="2114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92075</xdr:rowOff>
    </xdr:from>
    <xdr:to xmlns:xdr="http://schemas.openxmlformats.org/drawingml/2006/spreadsheetDrawing">
      <xdr:col>85</xdr:col>
      <xdr:colOff>95250</xdr:colOff>
      <xdr:row>25</xdr:row>
      <xdr:rowOff>92075</xdr:rowOff>
    </xdr:to>
    <xdr:cxnSp macro="">
      <xdr:nvCxnSpPr>
        <xdr:cNvPr id="424" name="直線コネクタ 423"/>
        <xdr:cNvCxnSpPr/>
      </xdr:nvCxnSpPr>
      <xdr:spPr>
        <a:xfrm>
          <a:off x="11626215" y="42195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120015</xdr:rowOff>
    </xdr:from>
    <xdr:ext cx="760730" cy="243840"/>
    <xdr:sp macro="" textlink="">
      <xdr:nvSpPr>
        <xdr:cNvPr id="425" name="テキスト ボックス 424"/>
        <xdr:cNvSpPr txBox="1"/>
      </xdr:nvSpPr>
      <xdr:spPr>
        <a:xfrm>
          <a:off x="10942955" y="4082415"/>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90170</xdr:rowOff>
    </xdr:from>
    <xdr:to xmlns:xdr="http://schemas.openxmlformats.org/drawingml/2006/spreadsheetDrawing">
      <xdr:col>85</xdr:col>
      <xdr:colOff>95250</xdr:colOff>
      <xdr:row>23</xdr:row>
      <xdr:rowOff>90170</xdr:rowOff>
    </xdr:to>
    <xdr:cxnSp macro="">
      <xdr:nvCxnSpPr>
        <xdr:cNvPr id="426" name="直線コネクタ 425"/>
        <xdr:cNvCxnSpPr/>
      </xdr:nvCxnSpPr>
      <xdr:spPr>
        <a:xfrm>
          <a:off x="11626215" y="38874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118110</xdr:rowOff>
    </xdr:from>
    <xdr:ext cx="760730" cy="243840"/>
    <xdr:sp macro="" textlink="">
      <xdr:nvSpPr>
        <xdr:cNvPr id="427" name="テキスト ボックス 426"/>
        <xdr:cNvSpPr txBox="1"/>
      </xdr:nvSpPr>
      <xdr:spPr>
        <a:xfrm>
          <a:off x="10942955" y="3750310"/>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88265</xdr:rowOff>
    </xdr:from>
    <xdr:to xmlns:xdr="http://schemas.openxmlformats.org/drawingml/2006/spreadsheetDrawing">
      <xdr:col>85</xdr:col>
      <xdr:colOff>95250</xdr:colOff>
      <xdr:row>21</xdr:row>
      <xdr:rowOff>88265</xdr:rowOff>
    </xdr:to>
    <xdr:cxnSp macro="">
      <xdr:nvCxnSpPr>
        <xdr:cNvPr id="428" name="直線コネクタ 427"/>
        <xdr:cNvCxnSpPr/>
      </xdr:nvCxnSpPr>
      <xdr:spPr>
        <a:xfrm>
          <a:off x="11626215" y="355536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116205</xdr:rowOff>
    </xdr:from>
    <xdr:ext cx="760730" cy="243840"/>
    <xdr:sp macro="" textlink="">
      <xdr:nvSpPr>
        <xdr:cNvPr id="429" name="テキスト ボックス 428"/>
        <xdr:cNvSpPr txBox="1"/>
      </xdr:nvSpPr>
      <xdr:spPr>
        <a:xfrm>
          <a:off x="10942955" y="3418205"/>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86360</xdr:rowOff>
    </xdr:from>
    <xdr:to xmlns:xdr="http://schemas.openxmlformats.org/drawingml/2006/spreadsheetDrawing">
      <xdr:col>85</xdr:col>
      <xdr:colOff>95250</xdr:colOff>
      <xdr:row>19</xdr:row>
      <xdr:rowOff>86360</xdr:rowOff>
    </xdr:to>
    <xdr:cxnSp macro="">
      <xdr:nvCxnSpPr>
        <xdr:cNvPr id="430" name="直線コネクタ 429"/>
        <xdr:cNvCxnSpPr/>
      </xdr:nvCxnSpPr>
      <xdr:spPr>
        <a:xfrm>
          <a:off x="11626215" y="32232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114300</xdr:rowOff>
    </xdr:from>
    <xdr:ext cx="760730" cy="249555"/>
    <xdr:sp macro="" textlink="">
      <xdr:nvSpPr>
        <xdr:cNvPr id="431" name="テキスト ボックス 430"/>
        <xdr:cNvSpPr txBox="1"/>
      </xdr:nvSpPr>
      <xdr:spPr>
        <a:xfrm>
          <a:off x="10942955" y="308610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85090</xdr:rowOff>
    </xdr:from>
    <xdr:to xmlns:xdr="http://schemas.openxmlformats.org/drawingml/2006/spreadsheetDrawing">
      <xdr:col>85</xdr:col>
      <xdr:colOff>95250</xdr:colOff>
      <xdr:row>17</xdr:row>
      <xdr:rowOff>85090</xdr:rowOff>
    </xdr:to>
    <xdr:cxnSp macro="">
      <xdr:nvCxnSpPr>
        <xdr:cNvPr id="432" name="直線コネクタ 431"/>
        <xdr:cNvCxnSpPr/>
      </xdr:nvCxnSpPr>
      <xdr:spPr>
        <a:xfrm>
          <a:off x="11626215" y="28917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113030</xdr:rowOff>
    </xdr:from>
    <xdr:ext cx="760730" cy="249555"/>
    <xdr:sp macro="" textlink="">
      <xdr:nvSpPr>
        <xdr:cNvPr id="433" name="テキスト ボックス 432"/>
        <xdr:cNvSpPr txBox="1"/>
      </xdr:nvSpPr>
      <xdr:spPr>
        <a:xfrm>
          <a:off x="10942955" y="275463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83185</xdr:rowOff>
    </xdr:from>
    <xdr:to xmlns:xdr="http://schemas.openxmlformats.org/drawingml/2006/spreadsheetDrawing">
      <xdr:col>85</xdr:col>
      <xdr:colOff>95250</xdr:colOff>
      <xdr:row>15</xdr:row>
      <xdr:rowOff>83185</xdr:rowOff>
    </xdr:to>
    <xdr:cxnSp macro="">
      <xdr:nvCxnSpPr>
        <xdr:cNvPr id="434" name="直線コネクタ 433"/>
        <xdr:cNvCxnSpPr/>
      </xdr:nvCxnSpPr>
      <xdr:spPr>
        <a:xfrm>
          <a:off x="11626215" y="25596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111125</xdr:rowOff>
    </xdr:from>
    <xdr:ext cx="760730" cy="249555"/>
    <xdr:sp macro="" textlink="">
      <xdr:nvSpPr>
        <xdr:cNvPr id="435" name="テキスト ボックス 434"/>
        <xdr:cNvSpPr txBox="1"/>
      </xdr:nvSpPr>
      <xdr:spPr>
        <a:xfrm>
          <a:off x="10942955" y="242252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81280</xdr:rowOff>
    </xdr:from>
    <xdr:to xmlns:xdr="http://schemas.openxmlformats.org/drawingml/2006/spreadsheetDrawing">
      <xdr:col>85</xdr:col>
      <xdr:colOff>95250</xdr:colOff>
      <xdr:row>13</xdr:row>
      <xdr:rowOff>81280</xdr:rowOff>
    </xdr:to>
    <xdr:cxnSp macro="">
      <xdr:nvCxnSpPr>
        <xdr:cNvPr id="436" name="直線コネクタ 435"/>
        <xdr:cNvCxnSpPr/>
      </xdr:nvCxnSpPr>
      <xdr:spPr>
        <a:xfrm>
          <a:off x="11626215" y="22275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109220</xdr:rowOff>
    </xdr:from>
    <xdr:ext cx="760730" cy="248920"/>
    <xdr:sp macro="" textlink="">
      <xdr:nvSpPr>
        <xdr:cNvPr id="437" name="テキスト ボックス 436"/>
        <xdr:cNvSpPr txBox="1"/>
      </xdr:nvSpPr>
      <xdr:spPr>
        <a:xfrm>
          <a:off x="10942955" y="209042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79375</xdr:rowOff>
    </xdr:from>
    <xdr:to xmlns:xdr="http://schemas.openxmlformats.org/drawingml/2006/spreadsheetDrawing">
      <xdr:col>85</xdr:col>
      <xdr:colOff>95250</xdr:colOff>
      <xdr:row>11</xdr:row>
      <xdr:rowOff>79375</xdr:rowOff>
    </xdr:to>
    <xdr:cxnSp macro="">
      <xdr:nvCxnSpPr>
        <xdr:cNvPr id="438" name="直線コネクタ 437"/>
        <xdr:cNvCxnSpPr/>
      </xdr:nvCxnSpPr>
      <xdr:spPr>
        <a:xfrm>
          <a:off x="11626215" y="18954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79375</xdr:rowOff>
    </xdr:from>
    <xdr:to xmlns:xdr="http://schemas.openxmlformats.org/drawingml/2006/spreadsheetDrawing">
      <xdr:col>85</xdr:col>
      <xdr:colOff>95250</xdr:colOff>
      <xdr:row>25</xdr:row>
      <xdr:rowOff>92075</xdr:rowOff>
    </xdr:to>
    <xdr:sp macro="" textlink="">
      <xdr:nvSpPr>
        <xdr:cNvPr id="439" name="将来負担の状況グラフ枠"/>
        <xdr:cNvSpPr/>
      </xdr:nvSpPr>
      <xdr:spPr>
        <a:xfrm>
          <a:off x="11626215" y="1895475"/>
          <a:ext cx="46075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81280</xdr:rowOff>
    </xdr:from>
    <xdr:to xmlns:xdr="http://schemas.openxmlformats.org/drawingml/2006/spreadsheetDrawing">
      <xdr:col>81</xdr:col>
      <xdr:colOff>44450</xdr:colOff>
      <xdr:row>21</xdr:row>
      <xdr:rowOff>152400</xdr:rowOff>
    </xdr:to>
    <xdr:cxnSp macro="">
      <xdr:nvCxnSpPr>
        <xdr:cNvPr id="440" name="直線コネクタ 439"/>
        <xdr:cNvCxnSpPr/>
      </xdr:nvCxnSpPr>
      <xdr:spPr>
        <a:xfrm flipV="1">
          <a:off x="15423515" y="2227580"/>
          <a:ext cx="0" cy="13919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21</xdr:row>
      <xdr:rowOff>125730</xdr:rowOff>
    </xdr:from>
    <xdr:ext cx="756285" cy="243840"/>
    <xdr:sp macro="" textlink="">
      <xdr:nvSpPr>
        <xdr:cNvPr id="441" name="将来負担の状況最小値テキスト"/>
        <xdr:cNvSpPr txBox="1"/>
      </xdr:nvSpPr>
      <xdr:spPr>
        <a:xfrm>
          <a:off x="15512415" y="3592830"/>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21</xdr:row>
      <xdr:rowOff>152400</xdr:rowOff>
    </xdr:from>
    <xdr:to xmlns:xdr="http://schemas.openxmlformats.org/drawingml/2006/spreadsheetDrawing">
      <xdr:col>81</xdr:col>
      <xdr:colOff>133350</xdr:colOff>
      <xdr:row>21</xdr:row>
      <xdr:rowOff>152400</xdr:rowOff>
    </xdr:to>
    <xdr:cxnSp macro="">
      <xdr:nvCxnSpPr>
        <xdr:cNvPr id="442" name="直線コネクタ 441"/>
        <xdr:cNvCxnSpPr/>
      </xdr:nvCxnSpPr>
      <xdr:spPr>
        <a:xfrm>
          <a:off x="15354300" y="36195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164465</xdr:rowOff>
    </xdr:from>
    <xdr:ext cx="756285" cy="248920"/>
    <xdr:sp macro="" textlink="">
      <xdr:nvSpPr>
        <xdr:cNvPr id="443" name="将来負担の状況最大値テキスト"/>
        <xdr:cNvSpPr txBox="1"/>
      </xdr:nvSpPr>
      <xdr:spPr>
        <a:xfrm>
          <a:off x="15512415" y="1980565"/>
          <a:ext cx="7562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81280</xdr:rowOff>
    </xdr:from>
    <xdr:to xmlns:xdr="http://schemas.openxmlformats.org/drawingml/2006/spreadsheetDrawing">
      <xdr:col>81</xdr:col>
      <xdr:colOff>133350</xdr:colOff>
      <xdr:row>13</xdr:row>
      <xdr:rowOff>81280</xdr:rowOff>
    </xdr:to>
    <xdr:cxnSp macro="">
      <xdr:nvCxnSpPr>
        <xdr:cNvPr id="444" name="直線コネクタ 443"/>
        <xdr:cNvCxnSpPr/>
      </xdr:nvCxnSpPr>
      <xdr:spPr>
        <a:xfrm>
          <a:off x="15354300" y="22275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17</xdr:row>
      <xdr:rowOff>104775</xdr:rowOff>
    </xdr:from>
    <xdr:to xmlns:xdr="http://schemas.openxmlformats.org/drawingml/2006/spreadsheetDrawing">
      <xdr:col>81</xdr:col>
      <xdr:colOff>44450</xdr:colOff>
      <xdr:row>18</xdr:row>
      <xdr:rowOff>133350</xdr:rowOff>
    </xdr:to>
    <xdr:cxnSp macro="">
      <xdr:nvCxnSpPr>
        <xdr:cNvPr id="445" name="直線コネクタ 444"/>
        <xdr:cNvCxnSpPr/>
      </xdr:nvCxnSpPr>
      <xdr:spPr>
        <a:xfrm flipV="1">
          <a:off x="14664055" y="2911475"/>
          <a:ext cx="759460" cy="193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114300</xdr:rowOff>
    </xdr:from>
    <xdr:ext cx="756285" cy="249555"/>
    <xdr:sp macro="" textlink="">
      <xdr:nvSpPr>
        <xdr:cNvPr id="446" name="将来負担の状況平均値テキスト"/>
        <xdr:cNvSpPr txBox="1"/>
      </xdr:nvSpPr>
      <xdr:spPr>
        <a:xfrm>
          <a:off x="15512415" y="2095500"/>
          <a:ext cx="75628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13</xdr:row>
      <xdr:rowOff>98425</xdr:rowOff>
    </xdr:from>
    <xdr:to xmlns:xdr="http://schemas.openxmlformats.org/drawingml/2006/spreadsheetDrawing">
      <xdr:col>81</xdr:col>
      <xdr:colOff>95250</xdr:colOff>
      <xdr:row>14</xdr:row>
      <xdr:rowOff>31115</xdr:rowOff>
    </xdr:to>
    <xdr:sp macro="" textlink="">
      <xdr:nvSpPr>
        <xdr:cNvPr id="447" name="フローチャート: 判断 446"/>
        <xdr:cNvSpPr/>
      </xdr:nvSpPr>
      <xdr:spPr>
        <a:xfrm>
          <a:off x="15379065" y="224472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18</xdr:row>
      <xdr:rowOff>133350</xdr:rowOff>
    </xdr:from>
    <xdr:to xmlns:xdr="http://schemas.openxmlformats.org/drawingml/2006/spreadsheetDrawing">
      <xdr:col>77</xdr:col>
      <xdr:colOff>44450</xdr:colOff>
      <xdr:row>19</xdr:row>
      <xdr:rowOff>26035</xdr:rowOff>
    </xdr:to>
    <xdr:cxnSp macro="">
      <xdr:nvCxnSpPr>
        <xdr:cNvPr id="448" name="直線コネクタ 447"/>
        <xdr:cNvCxnSpPr/>
      </xdr:nvCxnSpPr>
      <xdr:spPr>
        <a:xfrm flipV="1">
          <a:off x="13860145" y="3105150"/>
          <a:ext cx="80391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13</xdr:row>
      <xdr:rowOff>142875</xdr:rowOff>
    </xdr:from>
    <xdr:to xmlns:xdr="http://schemas.openxmlformats.org/drawingml/2006/spreadsheetDrawing">
      <xdr:col>77</xdr:col>
      <xdr:colOff>95250</xdr:colOff>
      <xdr:row>14</xdr:row>
      <xdr:rowOff>75565</xdr:rowOff>
    </xdr:to>
    <xdr:sp macro="" textlink="">
      <xdr:nvSpPr>
        <xdr:cNvPr id="449" name="フローチャート: 判断 448"/>
        <xdr:cNvSpPr/>
      </xdr:nvSpPr>
      <xdr:spPr>
        <a:xfrm>
          <a:off x="14619605" y="228917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85725</xdr:rowOff>
    </xdr:from>
    <xdr:ext cx="732155" cy="243840"/>
    <xdr:sp macro="" textlink="">
      <xdr:nvSpPr>
        <xdr:cNvPr id="450" name="テキスト ボックス 449"/>
        <xdr:cNvSpPr txBox="1"/>
      </xdr:nvSpPr>
      <xdr:spPr>
        <a:xfrm>
          <a:off x="14322425" y="2066925"/>
          <a:ext cx="7321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19</xdr:row>
      <xdr:rowOff>26035</xdr:rowOff>
    </xdr:from>
    <xdr:to xmlns:xdr="http://schemas.openxmlformats.org/drawingml/2006/spreadsheetDrawing">
      <xdr:col>72</xdr:col>
      <xdr:colOff>189865</xdr:colOff>
      <xdr:row>21</xdr:row>
      <xdr:rowOff>19685</xdr:rowOff>
    </xdr:to>
    <xdr:cxnSp macro="">
      <xdr:nvCxnSpPr>
        <xdr:cNvPr id="451" name="直線コネクタ 450"/>
        <xdr:cNvCxnSpPr/>
      </xdr:nvCxnSpPr>
      <xdr:spPr>
        <a:xfrm flipV="1">
          <a:off x="13063220" y="3162935"/>
          <a:ext cx="796925" cy="323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7620</xdr:rowOff>
    </xdr:from>
    <xdr:to xmlns:xdr="http://schemas.openxmlformats.org/drawingml/2006/spreadsheetDrawing">
      <xdr:col>73</xdr:col>
      <xdr:colOff>44450</xdr:colOff>
      <xdr:row>14</xdr:row>
      <xdr:rowOff>105410</xdr:rowOff>
    </xdr:to>
    <xdr:sp macro="" textlink="">
      <xdr:nvSpPr>
        <xdr:cNvPr id="452" name="フローチャート: 判断 451"/>
        <xdr:cNvSpPr/>
      </xdr:nvSpPr>
      <xdr:spPr>
        <a:xfrm>
          <a:off x="13822680" y="231902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116205</xdr:rowOff>
    </xdr:from>
    <xdr:ext cx="756285" cy="243840"/>
    <xdr:sp macro="" textlink="">
      <xdr:nvSpPr>
        <xdr:cNvPr id="453" name="テキスト ボックス 452"/>
        <xdr:cNvSpPr txBox="1"/>
      </xdr:nvSpPr>
      <xdr:spPr>
        <a:xfrm>
          <a:off x="13512165" y="2097405"/>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21</xdr:row>
      <xdr:rowOff>19685</xdr:rowOff>
    </xdr:from>
    <xdr:to xmlns:xdr="http://schemas.openxmlformats.org/drawingml/2006/spreadsheetDrawing">
      <xdr:col>68</xdr:col>
      <xdr:colOff>152400</xdr:colOff>
      <xdr:row>22</xdr:row>
      <xdr:rowOff>53975</xdr:rowOff>
    </xdr:to>
    <xdr:cxnSp macro="">
      <xdr:nvCxnSpPr>
        <xdr:cNvPr id="454" name="直線コネクタ 453"/>
        <xdr:cNvCxnSpPr/>
      </xdr:nvCxnSpPr>
      <xdr:spPr>
        <a:xfrm flipV="1">
          <a:off x="12252960" y="3486785"/>
          <a:ext cx="810260" cy="199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14</xdr:row>
      <xdr:rowOff>66675</xdr:rowOff>
    </xdr:from>
    <xdr:to xmlns:xdr="http://schemas.openxmlformats.org/drawingml/2006/spreadsheetDrawing">
      <xdr:col>68</xdr:col>
      <xdr:colOff>189865</xdr:colOff>
      <xdr:row>14</xdr:row>
      <xdr:rowOff>164465</xdr:rowOff>
    </xdr:to>
    <xdr:sp macro="" textlink="">
      <xdr:nvSpPr>
        <xdr:cNvPr id="455" name="フローチャート: 判断 454"/>
        <xdr:cNvSpPr/>
      </xdr:nvSpPr>
      <xdr:spPr>
        <a:xfrm>
          <a:off x="13012420" y="237807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13</xdr:row>
      <xdr:rowOff>8890</xdr:rowOff>
    </xdr:from>
    <xdr:ext cx="757555" cy="249555"/>
    <xdr:sp macro="" textlink="">
      <xdr:nvSpPr>
        <xdr:cNvPr id="456" name="テキスト ボックス 455"/>
        <xdr:cNvSpPr txBox="1"/>
      </xdr:nvSpPr>
      <xdr:spPr>
        <a:xfrm>
          <a:off x="12720955" y="2155190"/>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144780</xdr:rowOff>
    </xdr:from>
    <xdr:to xmlns:xdr="http://schemas.openxmlformats.org/drawingml/2006/spreadsheetDrawing">
      <xdr:col>64</xdr:col>
      <xdr:colOff>152400</xdr:colOff>
      <xdr:row>15</xdr:row>
      <xdr:rowOff>77470</xdr:rowOff>
    </xdr:to>
    <xdr:sp macro="" textlink="">
      <xdr:nvSpPr>
        <xdr:cNvPr id="457" name="フローチャート: 判断 456"/>
        <xdr:cNvSpPr/>
      </xdr:nvSpPr>
      <xdr:spPr>
        <a:xfrm>
          <a:off x="12202160" y="24561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87630</xdr:rowOff>
    </xdr:from>
    <xdr:ext cx="757555" cy="243205"/>
    <xdr:sp macro="" textlink="">
      <xdr:nvSpPr>
        <xdr:cNvPr id="458" name="テキスト ボックス 457"/>
        <xdr:cNvSpPr txBox="1"/>
      </xdr:nvSpPr>
      <xdr:spPr>
        <a:xfrm>
          <a:off x="11911330" y="2233930"/>
          <a:ext cx="75755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89535</xdr:rowOff>
    </xdr:from>
    <xdr:ext cx="756285" cy="243840"/>
    <xdr:sp macro="" textlink="">
      <xdr:nvSpPr>
        <xdr:cNvPr id="459" name="テキスト ボックス 458"/>
        <xdr:cNvSpPr txBox="1"/>
      </xdr:nvSpPr>
      <xdr:spPr>
        <a:xfrm>
          <a:off x="15227300" y="4217035"/>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89535</xdr:rowOff>
    </xdr:from>
    <xdr:ext cx="756285" cy="243840"/>
    <xdr:sp macro="" textlink="">
      <xdr:nvSpPr>
        <xdr:cNvPr id="460" name="テキスト ボックス 459"/>
        <xdr:cNvSpPr txBox="1"/>
      </xdr:nvSpPr>
      <xdr:spPr>
        <a:xfrm>
          <a:off x="14467840" y="4217035"/>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25</xdr:row>
      <xdr:rowOff>89535</xdr:rowOff>
    </xdr:from>
    <xdr:ext cx="762000" cy="243840"/>
    <xdr:sp macro="" textlink="">
      <xdr:nvSpPr>
        <xdr:cNvPr id="461" name="テキスト ボックス 460"/>
        <xdr:cNvSpPr txBox="1"/>
      </xdr:nvSpPr>
      <xdr:spPr>
        <a:xfrm>
          <a:off x="13670280" y="421703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89535</xdr:rowOff>
    </xdr:from>
    <xdr:ext cx="757555" cy="243840"/>
    <xdr:sp macro="" textlink="">
      <xdr:nvSpPr>
        <xdr:cNvPr id="462" name="テキスト ボックス 461"/>
        <xdr:cNvSpPr txBox="1"/>
      </xdr:nvSpPr>
      <xdr:spPr>
        <a:xfrm>
          <a:off x="12867005" y="4217035"/>
          <a:ext cx="757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89535</xdr:rowOff>
    </xdr:from>
    <xdr:ext cx="756285" cy="243840"/>
    <xdr:sp macro="" textlink="">
      <xdr:nvSpPr>
        <xdr:cNvPr id="463" name="テキスト ボックス 462"/>
        <xdr:cNvSpPr txBox="1"/>
      </xdr:nvSpPr>
      <xdr:spPr>
        <a:xfrm>
          <a:off x="12056745" y="4217035"/>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17</xdr:row>
      <xdr:rowOff>55880</xdr:rowOff>
    </xdr:from>
    <xdr:to xmlns:xdr="http://schemas.openxmlformats.org/drawingml/2006/spreadsheetDrawing">
      <xdr:col>81</xdr:col>
      <xdr:colOff>95250</xdr:colOff>
      <xdr:row>17</xdr:row>
      <xdr:rowOff>153670</xdr:rowOff>
    </xdr:to>
    <xdr:sp macro="" textlink="">
      <xdr:nvSpPr>
        <xdr:cNvPr id="464" name="楕円 463"/>
        <xdr:cNvSpPr/>
      </xdr:nvSpPr>
      <xdr:spPr>
        <a:xfrm>
          <a:off x="15379065" y="286258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17</xdr:row>
      <xdr:rowOff>28575</xdr:rowOff>
    </xdr:from>
    <xdr:ext cx="756285" cy="243840"/>
    <xdr:sp macro="" textlink="">
      <xdr:nvSpPr>
        <xdr:cNvPr id="465" name="将来負担の状況該当値テキスト"/>
        <xdr:cNvSpPr txBox="1"/>
      </xdr:nvSpPr>
      <xdr:spPr>
        <a:xfrm>
          <a:off x="15512415" y="2835275"/>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18</xdr:row>
      <xdr:rowOff>84455</xdr:rowOff>
    </xdr:from>
    <xdr:to xmlns:xdr="http://schemas.openxmlformats.org/drawingml/2006/spreadsheetDrawing">
      <xdr:col>77</xdr:col>
      <xdr:colOff>95250</xdr:colOff>
      <xdr:row>19</xdr:row>
      <xdr:rowOff>17145</xdr:rowOff>
    </xdr:to>
    <xdr:sp macro="" textlink="">
      <xdr:nvSpPr>
        <xdr:cNvPr id="466" name="楕円 465"/>
        <xdr:cNvSpPr/>
      </xdr:nvSpPr>
      <xdr:spPr>
        <a:xfrm>
          <a:off x="14619605" y="305625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19</xdr:row>
      <xdr:rowOff>2540</xdr:rowOff>
    </xdr:from>
    <xdr:ext cx="732155" cy="249555"/>
    <xdr:sp macro="" textlink="">
      <xdr:nvSpPr>
        <xdr:cNvPr id="467" name="テキスト ボックス 466"/>
        <xdr:cNvSpPr txBox="1"/>
      </xdr:nvSpPr>
      <xdr:spPr>
        <a:xfrm>
          <a:off x="14322425" y="3139440"/>
          <a:ext cx="7321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18</xdr:row>
      <xdr:rowOff>141605</xdr:rowOff>
    </xdr:from>
    <xdr:to xmlns:xdr="http://schemas.openxmlformats.org/drawingml/2006/spreadsheetDrawing">
      <xdr:col>73</xdr:col>
      <xdr:colOff>44450</xdr:colOff>
      <xdr:row>19</xdr:row>
      <xdr:rowOff>74295</xdr:rowOff>
    </xdr:to>
    <xdr:sp macro="" textlink="">
      <xdr:nvSpPr>
        <xdr:cNvPr id="468" name="楕円 467"/>
        <xdr:cNvSpPr/>
      </xdr:nvSpPr>
      <xdr:spPr>
        <a:xfrm>
          <a:off x="13822680" y="311340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19</xdr:row>
      <xdr:rowOff>60325</xdr:rowOff>
    </xdr:from>
    <xdr:ext cx="756285" cy="243840"/>
    <xdr:sp macro="" textlink="">
      <xdr:nvSpPr>
        <xdr:cNvPr id="469" name="テキスト ボックス 468"/>
        <xdr:cNvSpPr txBox="1"/>
      </xdr:nvSpPr>
      <xdr:spPr>
        <a:xfrm>
          <a:off x="13512165" y="3197225"/>
          <a:ext cx="7562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20</xdr:row>
      <xdr:rowOff>135890</xdr:rowOff>
    </xdr:from>
    <xdr:to xmlns:xdr="http://schemas.openxmlformats.org/drawingml/2006/spreadsheetDrawing">
      <xdr:col>68</xdr:col>
      <xdr:colOff>189865</xdr:colOff>
      <xdr:row>21</xdr:row>
      <xdr:rowOff>68580</xdr:rowOff>
    </xdr:to>
    <xdr:sp macro="" textlink="">
      <xdr:nvSpPr>
        <xdr:cNvPr id="470" name="楕円 469"/>
        <xdr:cNvSpPr/>
      </xdr:nvSpPr>
      <xdr:spPr>
        <a:xfrm>
          <a:off x="13012420" y="3437890"/>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21</xdr:row>
      <xdr:rowOff>53975</xdr:rowOff>
    </xdr:from>
    <xdr:ext cx="757555" cy="243840"/>
    <xdr:sp macro="" textlink="">
      <xdr:nvSpPr>
        <xdr:cNvPr id="471" name="テキスト ボックス 470"/>
        <xdr:cNvSpPr txBox="1"/>
      </xdr:nvSpPr>
      <xdr:spPr>
        <a:xfrm>
          <a:off x="12720955" y="3521075"/>
          <a:ext cx="757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22</xdr:row>
      <xdr:rowOff>5080</xdr:rowOff>
    </xdr:from>
    <xdr:to xmlns:xdr="http://schemas.openxmlformats.org/drawingml/2006/spreadsheetDrawing">
      <xdr:col>64</xdr:col>
      <xdr:colOff>152400</xdr:colOff>
      <xdr:row>22</xdr:row>
      <xdr:rowOff>102870</xdr:rowOff>
    </xdr:to>
    <xdr:sp macro="" textlink="">
      <xdr:nvSpPr>
        <xdr:cNvPr id="472" name="楕円 471"/>
        <xdr:cNvSpPr/>
      </xdr:nvSpPr>
      <xdr:spPr>
        <a:xfrm>
          <a:off x="12202160" y="3637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22</xdr:row>
      <xdr:rowOff>88265</xdr:rowOff>
    </xdr:from>
    <xdr:ext cx="757555" cy="243840"/>
    <xdr:sp macro="" textlink="">
      <xdr:nvSpPr>
        <xdr:cNvPr id="473" name="テキスト ボックス 472"/>
        <xdr:cNvSpPr txBox="1"/>
      </xdr:nvSpPr>
      <xdr:spPr>
        <a:xfrm>
          <a:off x="11911330" y="3720465"/>
          <a:ext cx="757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165987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7545050" y="190500"/>
          <a:ext cx="36004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7570450" y="215900"/>
          <a:ext cx="35560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182880</xdr:colOff>
      <xdr:row>4</xdr:row>
      <xdr:rowOff>0</xdr:rowOff>
    </xdr:to>
    <xdr:sp macro="" textlink="">
      <xdr:nvSpPr>
        <xdr:cNvPr id="5" name="正方形/長方形 4"/>
        <xdr:cNvSpPr/>
      </xdr:nvSpPr>
      <xdr:spPr>
        <a:xfrm>
          <a:off x="17595850" y="241300"/>
          <a:ext cx="350774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新潟県三条市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4982190" y="190500"/>
          <a:ext cx="244602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5007590" y="215900"/>
          <a:ext cx="240157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5032990" y="241300"/>
          <a:ext cx="234442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115185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12470" y="1524000"/>
          <a:ext cx="884301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22960" y="1555750"/>
          <a:ext cx="12814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040890" y="1555750"/>
          <a:ext cx="11709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91,178
90,320
431.97
56,610,414
55,188,329
1,272,881
27,041,663
58,541,648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275330" y="1555750"/>
          <a:ext cx="13919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4667250" y="1549400"/>
          <a:ext cx="18669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6534150" y="1549400"/>
          <a:ext cx="11709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13.8
61.8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7752080" y="1549400"/>
          <a:ext cx="58547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4667250" y="2413000"/>
          <a:ext cx="18669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6597650" y="2413000"/>
          <a:ext cx="313182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9707880" y="1524000"/>
          <a:ext cx="130302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9935210" y="1587500"/>
          <a:ext cx="11709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9935210" y="1854200"/>
          <a:ext cx="11709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9935210" y="2184400"/>
          <a:ext cx="117094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9792970" y="1676400"/>
          <a:ext cx="1549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9827895" y="162560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9827895" y="189230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987234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9792970" y="2159000"/>
          <a:ext cx="1549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987234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9792970" y="2540000"/>
          <a:ext cx="1549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6350" cy="253365"/>
    <xdr:sp macro="" textlink="">
      <xdr:nvSpPr>
        <xdr:cNvPr id="30" name="テキスト ボックス 29"/>
        <xdr:cNvSpPr txBox="1"/>
      </xdr:nvSpPr>
      <xdr:spPr>
        <a:xfrm>
          <a:off x="648970" y="349250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6470" cy="253365"/>
    <xdr:sp macro="" textlink="">
      <xdr:nvSpPr>
        <xdr:cNvPr id="31" name="テキスト ボックス 30"/>
        <xdr:cNvSpPr txBox="1"/>
      </xdr:nvSpPr>
      <xdr:spPr>
        <a:xfrm>
          <a:off x="648970" y="37465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1505" cy="259080"/>
    <xdr:sp macro="" textlink="">
      <xdr:nvSpPr>
        <xdr:cNvPr id="32" name="テキスト ボックス 31"/>
        <xdr:cNvSpPr txBox="1"/>
      </xdr:nvSpPr>
      <xdr:spPr>
        <a:xfrm>
          <a:off x="648970" y="40005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785" cy="259080"/>
    <xdr:sp macro="" textlink="">
      <xdr:nvSpPr>
        <xdr:cNvPr id="33" name="テキスト ボックス 32"/>
        <xdr:cNvSpPr txBox="1"/>
      </xdr:nvSpPr>
      <xdr:spPr>
        <a:xfrm>
          <a:off x="648970" y="42545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182880</xdr:colOff>
      <xdr:row>29</xdr:row>
      <xdr:rowOff>44450</xdr:rowOff>
    </xdr:to>
    <xdr:sp macro="" textlink="">
      <xdr:nvSpPr>
        <xdr:cNvPr id="34" name="正方形/長方形 33"/>
        <xdr:cNvSpPr/>
      </xdr:nvSpPr>
      <xdr:spPr>
        <a:xfrm>
          <a:off x="712470" y="46990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182880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4954270" y="4762500"/>
          <a:ext cx="1405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182880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4954270" y="4953000"/>
          <a:ext cx="1405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6508750" y="47625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6508750" y="4953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7989570" y="4762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7989570" y="4953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182880</xdr:colOff>
      <xdr:row>44</xdr:row>
      <xdr:rowOff>12700</xdr:rowOff>
    </xdr:to>
    <xdr:sp macro="" textlink="">
      <xdr:nvSpPr>
        <xdr:cNvPr id="41" name="正方形/長方形 40"/>
        <xdr:cNvSpPr/>
      </xdr:nvSpPr>
      <xdr:spPr>
        <a:xfrm>
          <a:off x="712470" y="5270500"/>
          <a:ext cx="4241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252720" y="5270500"/>
          <a:ext cx="488823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182880</xdr:colOff>
      <xdr:row>32</xdr:row>
      <xdr:rowOff>38100</xdr:rowOff>
    </xdr:to>
    <xdr:sp macro="" textlink="">
      <xdr:nvSpPr>
        <xdr:cNvPr id="43" name="正方形/長方形 42"/>
        <xdr:cNvSpPr/>
      </xdr:nvSpPr>
      <xdr:spPr>
        <a:xfrm>
          <a:off x="5316220" y="5270500"/>
          <a:ext cx="34918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337810" y="5588000"/>
          <a:ext cx="46672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会計年度任用職員に対する勤勉手当の支給や約30年ぶりとなる高水準のベースアップなどの人事院勧告に伴う増額改定などにより、対前年度比で2.2ポイントの増となった。</a:t>
          </a:r>
        </a:p>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類似団体の平均を下回っている。定員適正化による職員数の削減等のコスト削減の効果によるものと考えられ、今後も引き続き、比率の抑制を図っていく。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7180" cy="225425"/>
    <xdr:sp macro="" textlink="">
      <xdr:nvSpPr>
        <xdr:cNvPr id="45" name="テキスト ボックス 44"/>
        <xdr:cNvSpPr txBox="1"/>
      </xdr:nvSpPr>
      <xdr:spPr>
        <a:xfrm>
          <a:off x="674370" y="5080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182880</xdr:colOff>
      <xdr:row>44</xdr:row>
      <xdr:rowOff>12700</xdr:rowOff>
    </xdr:to>
    <xdr:cxnSp macro="">
      <xdr:nvCxnSpPr>
        <xdr:cNvPr id="46" name="直線コネクタ 45"/>
        <xdr:cNvCxnSpPr/>
      </xdr:nvCxnSpPr>
      <xdr:spPr>
        <a:xfrm>
          <a:off x="712470" y="7556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8000" cy="253365"/>
    <xdr:sp macro="" textlink="">
      <xdr:nvSpPr>
        <xdr:cNvPr id="47" name="テキスト ボックス 46"/>
        <xdr:cNvSpPr txBox="1"/>
      </xdr:nvSpPr>
      <xdr:spPr>
        <a:xfrm>
          <a:off x="237490" y="7414260"/>
          <a:ext cx="508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182880</xdr:colOff>
      <xdr:row>41</xdr:row>
      <xdr:rowOff>69850</xdr:rowOff>
    </xdr:to>
    <xdr:cxnSp macro="">
      <xdr:nvCxnSpPr>
        <xdr:cNvPr id="48" name="直線コネクタ 47"/>
        <xdr:cNvCxnSpPr/>
      </xdr:nvCxnSpPr>
      <xdr:spPr>
        <a:xfrm>
          <a:off x="712470" y="70993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8000" cy="253365"/>
    <xdr:sp macro="" textlink="">
      <xdr:nvSpPr>
        <xdr:cNvPr id="49" name="テキスト ボックス 48"/>
        <xdr:cNvSpPr txBox="1"/>
      </xdr:nvSpPr>
      <xdr:spPr>
        <a:xfrm>
          <a:off x="237490" y="6957060"/>
          <a:ext cx="508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182880</xdr:colOff>
      <xdr:row>38</xdr:row>
      <xdr:rowOff>127000</xdr:rowOff>
    </xdr:to>
    <xdr:cxnSp macro="">
      <xdr:nvCxnSpPr>
        <xdr:cNvPr id="50" name="直線コネクタ 49"/>
        <xdr:cNvCxnSpPr/>
      </xdr:nvCxnSpPr>
      <xdr:spPr>
        <a:xfrm>
          <a:off x="712470" y="66421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8000" cy="253365"/>
    <xdr:sp macro="" textlink="">
      <xdr:nvSpPr>
        <xdr:cNvPr id="51" name="テキスト ボックス 50"/>
        <xdr:cNvSpPr txBox="1"/>
      </xdr:nvSpPr>
      <xdr:spPr>
        <a:xfrm>
          <a:off x="237490" y="6499860"/>
          <a:ext cx="508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182880</xdr:colOff>
      <xdr:row>36</xdr:row>
      <xdr:rowOff>12700</xdr:rowOff>
    </xdr:to>
    <xdr:cxnSp macro="">
      <xdr:nvCxnSpPr>
        <xdr:cNvPr id="52" name="直線コネクタ 51"/>
        <xdr:cNvCxnSpPr/>
      </xdr:nvCxnSpPr>
      <xdr:spPr>
        <a:xfrm>
          <a:off x="712470" y="61849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8000" cy="253365"/>
    <xdr:sp macro="" textlink="">
      <xdr:nvSpPr>
        <xdr:cNvPr id="53" name="テキスト ボックス 52"/>
        <xdr:cNvSpPr txBox="1"/>
      </xdr:nvSpPr>
      <xdr:spPr>
        <a:xfrm>
          <a:off x="237490" y="6042660"/>
          <a:ext cx="508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182880</xdr:colOff>
      <xdr:row>33</xdr:row>
      <xdr:rowOff>69850</xdr:rowOff>
    </xdr:to>
    <xdr:cxnSp macro="">
      <xdr:nvCxnSpPr>
        <xdr:cNvPr id="54" name="直線コネクタ 53"/>
        <xdr:cNvCxnSpPr/>
      </xdr:nvCxnSpPr>
      <xdr:spPr>
        <a:xfrm>
          <a:off x="712470" y="57277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8000" cy="253365"/>
    <xdr:sp macro="" textlink="">
      <xdr:nvSpPr>
        <xdr:cNvPr id="55" name="テキスト ボックス 54"/>
        <xdr:cNvSpPr txBox="1"/>
      </xdr:nvSpPr>
      <xdr:spPr>
        <a:xfrm>
          <a:off x="237490" y="5585460"/>
          <a:ext cx="508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182880</xdr:colOff>
      <xdr:row>30</xdr:row>
      <xdr:rowOff>127000</xdr:rowOff>
    </xdr:to>
    <xdr:cxnSp macro="">
      <xdr:nvCxnSpPr>
        <xdr:cNvPr id="56" name="直線コネクタ 55"/>
        <xdr:cNvCxnSpPr/>
      </xdr:nvCxnSpPr>
      <xdr:spPr>
        <a:xfrm>
          <a:off x="712470" y="5270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8000" cy="253365"/>
    <xdr:sp macro="" textlink="">
      <xdr:nvSpPr>
        <xdr:cNvPr id="57" name="テキスト ボックス 56"/>
        <xdr:cNvSpPr txBox="1"/>
      </xdr:nvSpPr>
      <xdr:spPr>
        <a:xfrm>
          <a:off x="237490" y="5128260"/>
          <a:ext cx="508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182880</xdr:colOff>
      <xdr:row>44</xdr:row>
      <xdr:rowOff>12700</xdr:rowOff>
    </xdr:to>
    <xdr:sp macro="" textlink="">
      <xdr:nvSpPr>
        <xdr:cNvPr id="58" name="人件費グラフ枠"/>
        <xdr:cNvSpPr/>
      </xdr:nvSpPr>
      <xdr:spPr>
        <a:xfrm>
          <a:off x="712470" y="5270500"/>
          <a:ext cx="4241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33020</xdr:rowOff>
    </xdr:from>
    <xdr:to xmlns:xdr="http://schemas.openxmlformats.org/drawingml/2006/spreadsheetDrawing">
      <xdr:col>24</xdr:col>
      <xdr:colOff>25400</xdr:colOff>
      <xdr:row>40</xdr:row>
      <xdr:rowOff>122555</xdr:rowOff>
    </xdr:to>
    <xdr:cxnSp macro="">
      <xdr:nvCxnSpPr>
        <xdr:cNvPr id="59" name="直線コネクタ 58"/>
        <xdr:cNvCxnSpPr/>
      </xdr:nvCxnSpPr>
      <xdr:spPr>
        <a:xfrm flipV="1">
          <a:off x="4429760" y="6033770"/>
          <a:ext cx="0" cy="946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94615</xdr:rowOff>
    </xdr:from>
    <xdr:ext cx="756285" cy="259080"/>
    <xdr:sp macro="" textlink="">
      <xdr:nvSpPr>
        <xdr:cNvPr id="60" name="人件費最小値テキスト"/>
        <xdr:cNvSpPr txBox="1"/>
      </xdr:nvSpPr>
      <xdr:spPr>
        <a:xfrm>
          <a:off x="4518660" y="695261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122555</xdr:rowOff>
    </xdr:from>
    <xdr:to xmlns:xdr="http://schemas.openxmlformats.org/drawingml/2006/spreadsheetDrawing">
      <xdr:col>24</xdr:col>
      <xdr:colOff>114300</xdr:colOff>
      <xdr:row>40</xdr:row>
      <xdr:rowOff>122555</xdr:rowOff>
    </xdr:to>
    <xdr:cxnSp macro="">
      <xdr:nvCxnSpPr>
        <xdr:cNvPr id="61" name="直線コネクタ 60"/>
        <xdr:cNvCxnSpPr/>
      </xdr:nvCxnSpPr>
      <xdr:spPr>
        <a:xfrm>
          <a:off x="4357370" y="6980555"/>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119380</xdr:rowOff>
    </xdr:from>
    <xdr:ext cx="756285" cy="259080"/>
    <xdr:sp macro="" textlink="">
      <xdr:nvSpPr>
        <xdr:cNvPr id="62" name="人件費最大値テキスト"/>
        <xdr:cNvSpPr txBox="1"/>
      </xdr:nvSpPr>
      <xdr:spPr>
        <a:xfrm>
          <a:off x="4518660" y="577723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33020</xdr:rowOff>
    </xdr:from>
    <xdr:to xmlns:xdr="http://schemas.openxmlformats.org/drawingml/2006/spreadsheetDrawing">
      <xdr:col>24</xdr:col>
      <xdr:colOff>114300</xdr:colOff>
      <xdr:row>35</xdr:row>
      <xdr:rowOff>33020</xdr:rowOff>
    </xdr:to>
    <xdr:cxnSp macro="">
      <xdr:nvCxnSpPr>
        <xdr:cNvPr id="63" name="直線コネクタ 62"/>
        <xdr:cNvCxnSpPr/>
      </xdr:nvCxnSpPr>
      <xdr:spPr>
        <a:xfrm>
          <a:off x="4357370" y="603377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182880</xdr:colOff>
      <xdr:row>36</xdr:row>
      <xdr:rowOff>53975</xdr:rowOff>
    </xdr:from>
    <xdr:to xmlns:xdr="http://schemas.openxmlformats.org/drawingml/2006/spreadsheetDrawing">
      <xdr:col>24</xdr:col>
      <xdr:colOff>25400</xdr:colOff>
      <xdr:row>36</xdr:row>
      <xdr:rowOff>154940</xdr:rowOff>
    </xdr:to>
    <xdr:cxnSp macro="">
      <xdr:nvCxnSpPr>
        <xdr:cNvPr id="64" name="直線コネクタ 63"/>
        <xdr:cNvCxnSpPr/>
      </xdr:nvCxnSpPr>
      <xdr:spPr>
        <a:xfrm>
          <a:off x="3669665" y="6226175"/>
          <a:ext cx="760095"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5080</xdr:rowOff>
    </xdr:from>
    <xdr:ext cx="756285" cy="259080"/>
    <xdr:sp macro="" textlink="">
      <xdr:nvSpPr>
        <xdr:cNvPr id="65" name="人件費平均値テキスト"/>
        <xdr:cNvSpPr txBox="1"/>
      </xdr:nvSpPr>
      <xdr:spPr>
        <a:xfrm>
          <a:off x="4518660" y="6348730"/>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33020</xdr:rowOff>
    </xdr:from>
    <xdr:to xmlns:xdr="http://schemas.openxmlformats.org/drawingml/2006/spreadsheetDrawing">
      <xdr:col>24</xdr:col>
      <xdr:colOff>76200</xdr:colOff>
      <xdr:row>37</xdr:row>
      <xdr:rowOff>134620</xdr:rowOff>
    </xdr:to>
    <xdr:sp macro="" textlink="">
      <xdr:nvSpPr>
        <xdr:cNvPr id="66" name="フローチャート: 判断 65"/>
        <xdr:cNvSpPr/>
      </xdr:nvSpPr>
      <xdr:spPr>
        <a:xfrm>
          <a:off x="4395470" y="637667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53975</xdr:rowOff>
    </xdr:from>
    <xdr:to xmlns:xdr="http://schemas.openxmlformats.org/drawingml/2006/spreadsheetDrawing">
      <xdr:col>19</xdr:col>
      <xdr:colOff>182880</xdr:colOff>
      <xdr:row>36</xdr:row>
      <xdr:rowOff>67310</xdr:rowOff>
    </xdr:to>
    <xdr:cxnSp macro="">
      <xdr:nvCxnSpPr>
        <xdr:cNvPr id="67" name="直線コネクタ 66"/>
        <xdr:cNvCxnSpPr/>
      </xdr:nvCxnSpPr>
      <xdr:spPr>
        <a:xfrm flipV="1">
          <a:off x="2851150" y="6226175"/>
          <a:ext cx="81851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149225</xdr:rowOff>
    </xdr:from>
    <xdr:to xmlns:xdr="http://schemas.openxmlformats.org/drawingml/2006/spreadsheetDrawing">
      <xdr:col>20</xdr:col>
      <xdr:colOff>38100</xdr:colOff>
      <xdr:row>37</xdr:row>
      <xdr:rowOff>79375</xdr:rowOff>
    </xdr:to>
    <xdr:sp macro="" textlink="">
      <xdr:nvSpPr>
        <xdr:cNvPr id="68" name="フローチャート: 判断 67"/>
        <xdr:cNvSpPr/>
      </xdr:nvSpPr>
      <xdr:spPr>
        <a:xfrm>
          <a:off x="3623310" y="632142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64135</xdr:rowOff>
    </xdr:from>
    <xdr:ext cx="735330" cy="253365"/>
    <xdr:sp macro="" textlink="">
      <xdr:nvSpPr>
        <xdr:cNvPr id="69" name="テキスト ボックス 68"/>
        <xdr:cNvSpPr txBox="1"/>
      </xdr:nvSpPr>
      <xdr:spPr>
        <a:xfrm>
          <a:off x="3309620" y="6407785"/>
          <a:ext cx="7353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8255</xdr:rowOff>
    </xdr:from>
    <xdr:to xmlns:xdr="http://schemas.openxmlformats.org/drawingml/2006/spreadsheetDrawing">
      <xdr:col>15</xdr:col>
      <xdr:colOff>98425</xdr:colOff>
      <xdr:row>36</xdr:row>
      <xdr:rowOff>67310</xdr:rowOff>
    </xdr:to>
    <xdr:cxnSp macro="">
      <xdr:nvCxnSpPr>
        <xdr:cNvPr id="70" name="直線コネクタ 69"/>
        <xdr:cNvCxnSpPr/>
      </xdr:nvCxnSpPr>
      <xdr:spPr>
        <a:xfrm>
          <a:off x="2028190" y="6180455"/>
          <a:ext cx="82296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153670</xdr:rowOff>
    </xdr:from>
    <xdr:to xmlns:xdr="http://schemas.openxmlformats.org/drawingml/2006/spreadsheetDrawing">
      <xdr:col>15</xdr:col>
      <xdr:colOff>149225</xdr:colOff>
      <xdr:row>37</xdr:row>
      <xdr:rowOff>83820</xdr:rowOff>
    </xdr:to>
    <xdr:sp macro="" textlink="">
      <xdr:nvSpPr>
        <xdr:cNvPr id="71" name="フローチャート: 判断 70"/>
        <xdr:cNvSpPr/>
      </xdr:nvSpPr>
      <xdr:spPr>
        <a:xfrm>
          <a:off x="280035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68580</xdr:rowOff>
    </xdr:from>
    <xdr:ext cx="757555" cy="259080"/>
    <xdr:sp macro="" textlink="">
      <xdr:nvSpPr>
        <xdr:cNvPr id="72" name="テキスト ボックス 71"/>
        <xdr:cNvSpPr txBox="1"/>
      </xdr:nvSpPr>
      <xdr:spPr>
        <a:xfrm>
          <a:off x="2503170" y="641223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8255</xdr:rowOff>
    </xdr:from>
    <xdr:to xmlns:xdr="http://schemas.openxmlformats.org/drawingml/2006/spreadsheetDrawing">
      <xdr:col>11</xdr:col>
      <xdr:colOff>9525</xdr:colOff>
      <xdr:row>36</xdr:row>
      <xdr:rowOff>109220</xdr:rowOff>
    </xdr:to>
    <xdr:cxnSp macro="">
      <xdr:nvCxnSpPr>
        <xdr:cNvPr id="73" name="直線コネクタ 72"/>
        <xdr:cNvCxnSpPr/>
      </xdr:nvCxnSpPr>
      <xdr:spPr>
        <a:xfrm flipV="1">
          <a:off x="1221740" y="6180455"/>
          <a:ext cx="80645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1993900" y="629412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36830</xdr:rowOff>
    </xdr:from>
    <xdr:ext cx="760730" cy="259080"/>
    <xdr:sp macro="" textlink="">
      <xdr:nvSpPr>
        <xdr:cNvPr id="75" name="テキスト ボックス 74"/>
        <xdr:cNvSpPr txBox="1"/>
      </xdr:nvSpPr>
      <xdr:spPr>
        <a:xfrm>
          <a:off x="1680210" y="638048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27940</xdr:rowOff>
    </xdr:from>
    <xdr:to xmlns:xdr="http://schemas.openxmlformats.org/drawingml/2006/spreadsheetDrawing">
      <xdr:col>6</xdr:col>
      <xdr:colOff>171450</xdr:colOff>
      <xdr:row>37</xdr:row>
      <xdr:rowOff>129540</xdr:rowOff>
    </xdr:to>
    <xdr:sp macro="" textlink="">
      <xdr:nvSpPr>
        <xdr:cNvPr id="76" name="フローチャート: 判断 75"/>
        <xdr:cNvSpPr/>
      </xdr:nvSpPr>
      <xdr:spPr>
        <a:xfrm>
          <a:off x="117094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114300</xdr:rowOff>
    </xdr:from>
    <xdr:ext cx="757555" cy="259080"/>
    <xdr:sp macro="" textlink="">
      <xdr:nvSpPr>
        <xdr:cNvPr id="77" name="テキスト ボックス 76"/>
        <xdr:cNvSpPr txBox="1"/>
      </xdr:nvSpPr>
      <xdr:spPr>
        <a:xfrm>
          <a:off x="873760" y="64579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56285" cy="259080"/>
    <xdr:sp macro="" textlink="">
      <xdr:nvSpPr>
        <xdr:cNvPr id="78" name="テキスト ボックス 77"/>
        <xdr:cNvSpPr txBox="1"/>
      </xdr:nvSpPr>
      <xdr:spPr>
        <a:xfrm>
          <a:off x="423037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57555" cy="259080"/>
    <xdr:sp macro="" textlink="">
      <xdr:nvSpPr>
        <xdr:cNvPr id="79" name="テキスト ボックス 78"/>
        <xdr:cNvSpPr txBox="1"/>
      </xdr:nvSpPr>
      <xdr:spPr>
        <a:xfrm>
          <a:off x="347472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0730" cy="259080"/>
    <xdr:sp macro="" textlink="">
      <xdr:nvSpPr>
        <xdr:cNvPr id="80" name="テキスト ボックス 79"/>
        <xdr:cNvSpPr txBox="1"/>
      </xdr:nvSpPr>
      <xdr:spPr>
        <a:xfrm>
          <a:off x="265176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182880</xdr:colOff>
      <xdr:row>44</xdr:row>
      <xdr:rowOff>10160</xdr:rowOff>
    </xdr:from>
    <xdr:ext cx="760730" cy="259080"/>
    <xdr:sp macro="" textlink="">
      <xdr:nvSpPr>
        <xdr:cNvPr id="81" name="テキスト ボックス 80"/>
        <xdr:cNvSpPr txBox="1"/>
      </xdr:nvSpPr>
      <xdr:spPr>
        <a:xfrm>
          <a:off x="1834515"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56285" cy="259080"/>
    <xdr:sp macro="" textlink="">
      <xdr:nvSpPr>
        <xdr:cNvPr id="82" name="テキスト ボックス 81"/>
        <xdr:cNvSpPr txBox="1"/>
      </xdr:nvSpPr>
      <xdr:spPr>
        <a:xfrm>
          <a:off x="102235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103505</xdr:rowOff>
    </xdr:from>
    <xdr:to xmlns:xdr="http://schemas.openxmlformats.org/drawingml/2006/spreadsheetDrawing">
      <xdr:col>24</xdr:col>
      <xdr:colOff>76200</xdr:colOff>
      <xdr:row>37</xdr:row>
      <xdr:rowOff>33655</xdr:rowOff>
    </xdr:to>
    <xdr:sp macro="" textlink="">
      <xdr:nvSpPr>
        <xdr:cNvPr id="83" name="楕円 82"/>
        <xdr:cNvSpPr/>
      </xdr:nvSpPr>
      <xdr:spPr>
        <a:xfrm>
          <a:off x="4395470" y="627570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120650</xdr:rowOff>
    </xdr:from>
    <xdr:ext cx="756285" cy="253365"/>
    <xdr:sp macro="" textlink="">
      <xdr:nvSpPr>
        <xdr:cNvPr id="84" name="人件費該当値テキスト"/>
        <xdr:cNvSpPr txBox="1"/>
      </xdr:nvSpPr>
      <xdr:spPr>
        <a:xfrm>
          <a:off x="4518660" y="612140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3175</xdr:rowOff>
    </xdr:from>
    <xdr:to xmlns:xdr="http://schemas.openxmlformats.org/drawingml/2006/spreadsheetDrawing">
      <xdr:col>20</xdr:col>
      <xdr:colOff>38100</xdr:colOff>
      <xdr:row>36</xdr:row>
      <xdr:rowOff>104775</xdr:rowOff>
    </xdr:to>
    <xdr:sp macro="" textlink="">
      <xdr:nvSpPr>
        <xdr:cNvPr id="85" name="楕円 84"/>
        <xdr:cNvSpPr/>
      </xdr:nvSpPr>
      <xdr:spPr>
        <a:xfrm>
          <a:off x="3623310" y="617537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114935</xdr:rowOff>
    </xdr:from>
    <xdr:ext cx="735330" cy="259080"/>
    <xdr:sp macro="" textlink="">
      <xdr:nvSpPr>
        <xdr:cNvPr id="86" name="テキスト ボックス 85"/>
        <xdr:cNvSpPr txBox="1"/>
      </xdr:nvSpPr>
      <xdr:spPr>
        <a:xfrm>
          <a:off x="3309620" y="594423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16510</xdr:rowOff>
    </xdr:from>
    <xdr:to xmlns:xdr="http://schemas.openxmlformats.org/drawingml/2006/spreadsheetDrawing">
      <xdr:col>15</xdr:col>
      <xdr:colOff>149225</xdr:colOff>
      <xdr:row>36</xdr:row>
      <xdr:rowOff>118110</xdr:rowOff>
    </xdr:to>
    <xdr:sp macro="" textlink="">
      <xdr:nvSpPr>
        <xdr:cNvPr id="87" name="楕円 86"/>
        <xdr:cNvSpPr/>
      </xdr:nvSpPr>
      <xdr:spPr>
        <a:xfrm>
          <a:off x="280035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128270</xdr:rowOff>
    </xdr:from>
    <xdr:ext cx="757555" cy="259080"/>
    <xdr:sp macro="" textlink="">
      <xdr:nvSpPr>
        <xdr:cNvPr id="88" name="テキスト ボックス 87"/>
        <xdr:cNvSpPr txBox="1"/>
      </xdr:nvSpPr>
      <xdr:spPr>
        <a:xfrm>
          <a:off x="2503170" y="595757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35</xdr:row>
      <xdr:rowOff>128905</xdr:rowOff>
    </xdr:from>
    <xdr:to xmlns:xdr="http://schemas.openxmlformats.org/drawingml/2006/spreadsheetDrawing">
      <xdr:col>11</xdr:col>
      <xdr:colOff>60325</xdr:colOff>
      <xdr:row>36</xdr:row>
      <xdr:rowOff>59055</xdr:rowOff>
    </xdr:to>
    <xdr:sp macro="" textlink="">
      <xdr:nvSpPr>
        <xdr:cNvPr id="89" name="楕円 88"/>
        <xdr:cNvSpPr/>
      </xdr:nvSpPr>
      <xdr:spPr>
        <a:xfrm>
          <a:off x="1993900" y="612965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69215</xdr:rowOff>
    </xdr:from>
    <xdr:ext cx="760730" cy="259080"/>
    <xdr:sp macro="" textlink="">
      <xdr:nvSpPr>
        <xdr:cNvPr id="90" name="テキスト ボックス 89"/>
        <xdr:cNvSpPr txBox="1"/>
      </xdr:nvSpPr>
      <xdr:spPr>
        <a:xfrm>
          <a:off x="1680210" y="589851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57785</xdr:rowOff>
    </xdr:from>
    <xdr:to xmlns:xdr="http://schemas.openxmlformats.org/drawingml/2006/spreadsheetDrawing">
      <xdr:col>6</xdr:col>
      <xdr:colOff>171450</xdr:colOff>
      <xdr:row>36</xdr:row>
      <xdr:rowOff>159385</xdr:rowOff>
    </xdr:to>
    <xdr:sp macro="" textlink="">
      <xdr:nvSpPr>
        <xdr:cNvPr id="91" name="楕円 90"/>
        <xdr:cNvSpPr/>
      </xdr:nvSpPr>
      <xdr:spPr>
        <a:xfrm>
          <a:off x="117094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169545</xdr:rowOff>
    </xdr:from>
    <xdr:ext cx="757555" cy="253365"/>
    <xdr:sp macro="" textlink="">
      <xdr:nvSpPr>
        <xdr:cNvPr id="92" name="テキスト ボックス 91"/>
        <xdr:cNvSpPr txBox="1"/>
      </xdr:nvSpPr>
      <xdr:spPr>
        <a:xfrm>
          <a:off x="873760" y="599884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1422380" y="1270000"/>
          <a:ext cx="424307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5678150" y="1333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5678150" y="1524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7235170" y="13335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7235170" y="1524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18715990" y="1333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18715990" y="1524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1422380" y="1841500"/>
          <a:ext cx="424307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5965170" y="1841500"/>
          <a:ext cx="4902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6026130" y="1841500"/>
          <a:ext cx="34963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6064230" y="2159000"/>
          <a:ext cx="46672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人件費の増に伴う社会保険料の増はあるものの、直営化に伴う児童クラブ運営委託料の皆減などにより、対前年度比で0.1ポイントの減となった。</a:t>
          </a:r>
          <a:r>
            <a:rPr kumimoji="1" lang="ja-JP" altLang="en-US" sz="1300">
              <a:solidFill>
                <a:sysClr val="windowText" lastClr="000000"/>
              </a:solidFill>
              <a:latin typeface="ＭＳ Ｐゴシック"/>
              <a:ea typeface="ＭＳ Ｐゴシック"/>
            </a:rPr>
            <a:t>類似団体の平均を上回っている。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今後は物価高騰や人件費の増加は続くものと推計しており、業務の改善・効率化を進め物件費の抑制に努めていく。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7180" cy="225425"/>
    <xdr:sp macro="" textlink="">
      <xdr:nvSpPr>
        <xdr:cNvPr id="104" name="テキスト ボックス 103"/>
        <xdr:cNvSpPr txBox="1"/>
      </xdr:nvSpPr>
      <xdr:spPr>
        <a:xfrm>
          <a:off x="11384280" y="1651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1422380" y="4127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6730" cy="253365"/>
    <xdr:sp macro="" textlink="">
      <xdr:nvSpPr>
        <xdr:cNvPr id="106" name="テキスト ボックス 105"/>
        <xdr:cNvSpPr txBox="1"/>
      </xdr:nvSpPr>
      <xdr:spPr>
        <a:xfrm>
          <a:off x="10963910" y="398526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1422380" y="3746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6730" cy="259080"/>
    <xdr:sp macro="" textlink="">
      <xdr:nvSpPr>
        <xdr:cNvPr id="108" name="テキスト ボックス 107"/>
        <xdr:cNvSpPr txBox="1"/>
      </xdr:nvSpPr>
      <xdr:spPr>
        <a:xfrm>
          <a:off x="10963910" y="3604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1422380" y="3365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6730" cy="259080"/>
    <xdr:sp macro="" textlink="">
      <xdr:nvSpPr>
        <xdr:cNvPr id="110" name="テキスト ボックス 109"/>
        <xdr:cNvSpPr txBox="1"/>
      </xdr:nvSpPr>
      <xdr:spPr>
        <a:xfrm>
          <a:off x="10963910" y="3223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1422380" y="2984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6730" cy="253365"/>
    <xdr:sp macro="" textlink="">
      <xdr:nvSpPr>
        <xdr:cNvPr id="112" name="テキスト ボックス 111"/>
        <xdr:cNvSpPr txBox="1"/>
      </xdr:nvSpPr>
      <xdr:spPr>
        <a:xfrm>
          <a:off x="10963910" y="284226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1422380" y="2603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6730" cy="259080"/>
    <xdr:sp macro="" textlink="">
      <xdr:nvSpPr>
        <xdr:cNvPr id="114" name="テキスト ボックス 113"/>
        <xdr:cNvSpPr txBox="1"/>
      </xdr:nvSpPr>
      <xdr:spPr>
        <a:xfrm>
          <a:off x="10963910" y="2461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1422380" y="2222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6730" cy="259080"/>
    <xdr:sp macro="" textlink="">
      <xdr:nvSpPr>
        <xdr:cNvPr id="116" name="テキスト ボックス 115"/>
        <xdr:cNvSpPr txBox="1"/>
      </xdr:nvSpPr>
      <xdr:spPr>
        <a:xfrm>
          <a:off x="10963910" y="2080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1422380" y="1841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6730" cy="253365"/>
    <xdr:sp macro="" textlink="">
      <xdr:nvSpPr>
        <xdr:cNvPr id="118" name="テキスト ボックス 117"/>
        <xdr:cNvSpPr txBox="1"/>
      </xdr:nvSpPr>
      <xdr:spPr>
        <a:xfrm>
          <a:off x="10963910" y="169926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1422380" y="1841500"/>
          <a:ext cx="424307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96520</xdr:rowOff>
    </xdr:from>
    <xdr:to xmlns:xdr="http://schemas.openxmlformats.org/drawingml/2006/spreadsheetDrawing">
      <xdr:col>82</xdr:col>
      <xdr:colOff>107950</xdr:colOff>
      <xdr:row>20</xdr:row>
      <xdr:rowOff>88900</xdr:rowOff>
    </xdr:to>
    <xdr:cxnSp macro="">
      <xdr:nvCxnSpPr>
        <xdr:cNvPr id="120" name="直線コネクタ 119"/>
        <xdr:cNvCxnSpPr/>
      </xdr:nvCxnSpPr>
      <xdr:spPr>
        <a:xfrm flipV="1">
          <a:off x="15156180" y="215392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20</xdr:row>
      <xdr:rowOff>60960</xdr:rowOff>
    </xdr:from>
    <xdr:ext cx="760730" cy="259080"/>
    <xdr:sp macro="" textlink="">
      <xdr:nvSpPr>
        <xdr:cNvPr id="121" name="物件費最小値テキスト"/>
        <xdr:cNvSpPr txBox="1"/>
      </xdr:nvSpPr>
      <xdr:spPr>
        <a:xfrm>
          <a:off x="15231110" y="3489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88900</xdr:rowOff>
    </xdr:from>
    <xdr:to xmlns:xdr="http://schemas.openxmlformats.org/drawingml/2006/spreadsheetDrawing">
      <xdr:col>82</xdr:col>
      <xdr:colOff>182880</xdr:colOff>
      <xdr:row>20</xdr:row>
      <xdr:rowOff>88900</xdr:rowOff>
    </xdr:to>
    <xdr:cxnSp macro="">
      <xdr:nvCxnSpPr>
        <xdr:cNvPr id="122" name="直線コネクタ 121"/>
        <xdr:cNvCxnSpPr/>
      </xdr:nvCxnSpPr>
      <xdr:spPr>
        <a:xfrm>
          <a:off x="15067280" y="35179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11</xdr:row>
      <xdr:rowOff>11430</xdr:rowOff>
    </xdr:from>
    <xdr:ext cx="760730" cy="259080"/>
    <xdr:sp macro="" textlink="">
      <xdr:nvSpPr>
        <xdr:cNvPr id="123" name="物件費最大値テキスト"/>
        <xdr:cNvSpPr txBox="1"/>
      </xdr:nvSpPr>
      <xdr:spPr>
        <a:xfrm>
          <a:off x="15231110" y="189738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96520</xdr:rowOff>
    </xdr:from>
    <xdr:to xmlns:xdr="http://schemas.openxmlformats.org/drawingml/2006/spreadsheetDrawing">
      <xdr:col>82</xdr:col>
      <xdr:colOff>182880</xdr:colOff>
      <xdr:row>12</xdr:row>
      <xdr:rowOff>96520</xdr:rowOff>
    </xdr:to>
    <xdr:cxnSp macro="">
      <xdr:nvCxnSpPr>
        <xdr:cNvPr id="124" name="直線コネクタ 123"/>
        <xdr:cNvCxnSpPr/>
      </xdr:nvCxnSpPr>
      <xdr:spPr>
        <a:xfrm>
          <a:off x="15067280" y="215392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73660</xdr:rowOff>
    </xdr:from>
    <xdr:to xmlns:xdr="http://schemas.openxmlformats.org/drawingml/2006/spreadsheetDrawing">
      <xdr:col>82</xdr:col>
      <xdr:colOff>107950</xdr:colOff>
      <xdr:row>16</xdr:row>
      <xdr:rowOff>81280</xdr:rowOff>
    </xdr:to>
    <xdr:cxnSp macro="">
      <xdr:nvCxnSpPr>
        <xdr:cNvPr id="125" name="直線コネクタ 124"/>
        <xdr:cNvCxnSpPr/>
      </xdr:nvCxnSpPr>
      <xdr:spPr>
        <a:xfrm flipV="1">
          <a:off x="14384020" y="2816860"/>
          <a:ext cx="7721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14</xdr:row>
      <xdr:rowOff>104140</xdr:rowOff>
    </xdr:from>
    <xdr:ext cx="760730" cy="259080"/>
    <xdr:sp macro="" textlink="">
      <xdr:nvSpPr>
        <xdr:cNvPr id="126" name="物件費平均値テキスト"/>
        <xdr:cNvSpPr txBox="1"/>
      </xdr:nvSpPr>
      <xdr:spPr>
        <a:xfrm>
          <a:off x="15231110" y="250444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87630</xdr:rowOff>
    </xdr:from>
    <xdr:to xmlns:xdr="http://schemas.openxmlformats.org/drawingml/2006/spreadsheetDrawing">
      <xdr:col>82</xdr:col>
      <xdr:colOff>158750</xdr:colOff>
      <xdr:row>16</xdr:row>
      <xdr:rowOff>17780</xdr:rowOff>
    </xdr:to>
    <xdr:sp macro="" textlink="">
      <xdr:nvSpPr>
        <xdr:cNvPr id="127" name="フローチャート: 判断 126"/>
        <xdr:cNvSpPr/>
      </xdr:nvSpPr>
      <xdr:spPr>
        <a:xfrm>
          <a:off x="1510538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16</xdr:row>
      <xdr:rowOff>20320</xdr:rowOff>
    </xdr:from>
    <xdr:to xmlns:xdr="http://schemas.openxmlformats.org/drawingml/2006/spreadsheetDrawing">
      <xdr:col>78</xdr:col>
      <xdr:colOff>69850</xdr:colOff>
      <xdr:row>16</xdr:row>
      <xdr:rowOff>81280</xdr:rowOff>
    </xdr:to>
    <xdr:cxnSp macro="">
      <xdr:nvCxnSpPr>
        <xdr:cNvPr id="128" name="直線コネクタ 127"/>
        <xdr:cNvCxnSpPr/>
      </xdr:nvCxnSpPr>
      <xdr:spPr>
        <a:xfrm>
          <a:off x="13577570" y="2763520"/>
          <a:ext cx="80645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80010</xdr:rowOff>
    </xdr:from>
    <xdr:to xmlns:xdr="http://schemas.openxmlformats.org/drawingml/2006/spreadsheetDrawing">
      <xdr:col>78</xdr:col>
      <xdr:colOff>120650</xdr:colOff>
      <xdr:row>16</xdr:row>
      <xdr:rowOff>10160</xdr:rowOff>
    </xdr:to>
    <xdr:sp macro="" textlink="">
      <xdr:nvSpPr>
        <xdr:cNvPr id="129" name="フローチャート: 判断 128"/>
        <xdr:cNvSpPr/>
      </xdr:nvSpPr>
      <xdr:spPr>
        <a:xfrm>
          <a:off x="1433322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20320</xdr:rowOff>
    </xdr:from>
    <xdr:ext cx="732155" cy="253365"/>
    <xdr:sp macro="" textlink="">
      <xdr:nvSpPr>
        <xdr:cNvPr id="130" name="テキスト ボックス 129"/>
        <xdr:cNvSpPr txBox="1"/>
      </xdr:nvSpPr>
      <xdr:spPr>
        <a:xfrm>
          <a:off x="14036040" y="2420620"/>
          <a:ext cx="7321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157480</xdr:rowOff>
    </xdr:from>
    <xdr:to xmlns:xdr="http://schemas.openxmlformats.org/drawingml/2006/spreadsheetDrawing">
      <xdr:col>73</xdr:col>
      <xdr:colOff>180975</xdr:colOff>
      <xdr:row>16</xdr:row>
      <xdr:rowOff>20320</xdr:rowOff>
    </xdr:to>
    <xdr:cxnSp macro="">
      <xdr:nvCxnSpPr>
        <xdr:cNvPr id="131" name="直線コネクタ 130"/>
        <xdr:cNvCxnSpPr/>
      </xdr:nvCxnSpPr>
      <xdr:spPr>
        <a:xfrm>
          <a:off x="12754610" y="2557780"/>
          <a:ext cx="82296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41910</xdr:rowOff>
    </xdr:from>
    <xdr:to xmlns:xdr="http://schemas.openxmlformats.org/drawingml/2006/spreadsheetDrawing">
      <xdr:col>74</xdr:col>
      <xdr:colOff>31750</xdr:colOff>
      <xdr:row>15</xdr:row>
      <xdr:rowOff>143510</xdr:rowOff>
    </xdr:to>
    <xdr:sp macro="" textlink="">
      <xdr:nvSpPr>
        <xdr:cNvPr id="132" name="フローチャート: 判断 131"/>
        <xdr:cNvSpPr/>
      </xdr:nvSpPr>
      <xdr:spPr>
        <a:xfrm>
          <a:off x="13526770" y="261366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153670</xdr:rowOff>
    </xdr:from>
    <xdr:ext cx="762000" cy="259080"/>
    <xdr:sp macro="" textlink="">
      <xdr:nvSpPr>
        <xdr:cNvPr id="133" name="テキスト ボックス 132"/>
        <xdr:cNvSpPr txBox="1"/>
      </xdr:nvSpPr>
      <xdr:spPr>
        <a:xfrm>
          <a:off x="13213080" y="2382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157480</xdr:rowOff>
    </xdr:from>
    <xdr:to xmlns:xdr="http://schemas.openxmlformats.org/drawingml/2006/spreadsheetDrawing">
      <xdr:col>69</xdr:col>
      <xdr:colOff>92075</xdr:colOff>
      <xdr:row>15</xdr:row>
      <xdr:rowOff>62230</xdr:rowOff>
    </xdr:to>
    <xdr:cxnSp macro="">
      <xdr:nvCxnSpPr>
        <xdr:cNvPr id="134" name="直線コネクタ 133"/>
        <xdr:cNvCxnSpPr/>
      </xdr:nvCxnSpPr>
      <xdr:spPr>
        <a:xfrm flipV="1">
          <a:off x="11931650" y="2557780"/>
          <a:ext cx="82296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114300</xdr:rowOff>
    </xdr:from>
    <xdr:to xmlns:xdr="http://schemas.openxmlformats.org/drawingml/2006/spreadsheetDrawing">
      <xdr:col>69</xdr:col>
      <xdr:colOff>142875</xdr:colOff>
      <xdr:row>15</xdr:row>
      <xdr:rowOff>44450</xdr:rowOff>
    </xdr:to>
    <xdr:sp macro="" textlink="">
      <xdr:nvSpPr>
        <xdr:cNvPr id="135" name="フローチャート: 判断 134"/>
        <xdr:cNvSpPr/>
      </xdr:nvSpPr>
      <xdr:spPr>
        <a:xfrm>
          <a:off x="1270381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29210</xdr:rowOff>
    </xdr:from>
    <xdr:ext cx="760730" cy="253365"/>
    <xdr:sp macro="" textlink="">
      <xdr:nvSpPr>
        <xdr:cNvPr id="136" name="テキスト ボックス 135"/>
        <xdr:cNvSpPr txBox="1"/>
      </xdr:nvSpPr>
      <xdr:spPr>
        <a:xfrm>
          <a:off x="12406630" y="260096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26670</xdr:rowOff>
    </xdr:from>
    <xdr:to xmlns:xdr="http://schemas.openxmlformats.org/drawingml/2006/spreadsheetDrawing">
      <xdr:col>65</xdr:col>
      <xdr:colOff>53975</xdr:colOff>
      <xdr:row>15</xdr:row>
      <xdr:rowOff>128270</xdr:rowOff>
    </xdr:to>
    <xdr:sp macro="" textlink="">
      <xdr:nvSpPr>
        <xdr:cNvPr id="137" name="フローチャート: 判断 136"/>
        <xdr:cNvSpPr/>
      </xdr:nvSpPr>
      <xdr:spPr>
        <a:xfrm>
          <a:off x="11897360" y="259842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113030</xdr:rowOff>
    </xdr:from>
    <xdr:ext cx="757555" cy="259080"/>
    <xdr:sp macro="" textlink="">
      <xdr:nvSpPr>
        <xdr:cNvPr id="138" name="テキスト ボックス 137"/>
        <xdr:cNvSpPr txBox="1"/>
      </xdr:nvSpPr>
      <xdr:spPr>
        <a:xfrm>
          <a:off x="11583670" y="268478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56285" cy="259080"/>
    <xdr:sp macro="" textlink="">
      <xdr:nvSpPr>
        <xdr:cNvPr id="139" name="テキスト ボックス 138"/>
        <xdr:cNvSpPr txBox="1"/>
      </xdr:nvSpPr>
      <xdr:spPr>
        <a:xfrm>
          <a:off x="1495679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2000" cy="259080"/>
    <xdr:sp macro="" textlink="">
      <xdr:nvSpPr>
        <xdr:cNvPr id="140" name="テキスト ボックス 139"/>
        <xdr:cNvSpPr txBox="1"/>
      </xdr:nvSpPr>
      <xdr:spPr>
        <a:xfrm>
          <a:off x="1418463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0730" cy="259080"/>
    <xdr:sp macro="" textlink="">
      <xdr:nvSpPr>
        <xdr:cNvPr id="141" name="テキスト ボックス 140"/>
        <xdr:cNvSpPr txBox="1"/>
      </xdr:nvSpPr>
      <xdr:spPr>
        <a:xfrm>
          <a:off x="1337818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57555" cy="259080"/>
    <xdr:sp macro="" textlink="">
      <xdr:nvSpPr>
        <xdr:cNvPr id="142" name="テキスト ボックス 141"/>
        <xdr:cNvSpPr txBox="1"/>
      </xdr:nvSpPr>
      <xdr:spPr>
        <a:xfrm>
          <a:off x="1255522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24</xdr:row>
      <xdr:rowOff>10160</xdr:rowOff>
    </xdr:from>
    <xdr:ext cx="760730" cy="259080"/>
    <xdr:sp macro="" textlink="">
      <xdr:nvSpPr>
        <xdr:cNvPr id="143" name="テキスト ボックス 142"/>
        <xdr:cNvSpPr txBox="1"/>
      </xdr:nvSpPr>
      <xdr:spPr>
        <a:xfrm>
          <a:off x="11744325"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22860</xdr:rowOff>
    </xdr:from>
    <xdr:to xmlns:xdr="http://schemas.openxmlformats.org/drawingml/2006/spreadsheetDrawing">
      <xdr:col>82</xdr:col>
      <xdr:colOff>158750</xdr:colOff>
      <xdr:row>16</xdr:row>
      <xdr:rowOff>124460</xdr:rowOff>
    </xdr:to>
    <xdr:sp macro="" textlink="">
      <xdr:nvSpPr>
        <xdr:cNvPr id="144" name="楕円 143"/>
        <xdr:cNvSpPr/>
      </xdr:nvSpPr>
      <xdr:spPr>
        <a:xfrm>
          <a:off x="1510538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15</xdr:row>
      <xdr:rowOff>166370</xdr:rowOff>
    </xdr:from>
    <xdr:ext cx="760730" cy="253365"/>
    <xdr:sp macro="" textlink="">
      <xdr:nvSpPr>
        <xdr:cNvPr id="145" name="物件費該当値テキスト"/>
        <xdr:cNvSpPr txBox="1"/>
      </xdr:nvSpPr>
      <xdr:spPr>
        <a:xfrm>
          <a:off x="15231110" y="273812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30480</xdr:rowOff>
    </xdr:from>
    <xdr:to xmlns:xdr="http://schemas.openxmlformats.org/drawingml/2006/spreadsheetDrawing">
      <xdr:col>78</xdr:col>
      <xdr:colOff>120650</xdr:colOff>
      <xdr:row>16</xdr:row>
      <xdr:rowOff>132080</xdr:rowOff>
    </xdr:to>
    <xdr:sp macro="" textlink="">
      <xdr:nvSpPr>
        <xdr:cNvPr id="146" name="楕円 145"/>
        <xdr:cNvSpPr/>
      </xdr:nvSpPr>
      <xdr:spPr>
        <a:xfrm>
          <a:off x="1433322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116840</xdr:rowOff>
    </xdr:from>
    <xdr:ext cx="732155" cy="259080"/>
    <xdr:sp macro="" textlink="">
      <xdr:nvSpPr>
        <xdr:cNvPr id="147" name="テキスト ボックス 146"/>
        <xdr:cNvSpPr txBox="1"/>
      </xdr:nvSpPr>
      <xdr:spPr>
        <a:xfrm>
          <a:off x="14036040" y="286004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140970</xdr:rowOff>
    </xdr:from>
    <xdr:to xmlns:xdr="http://schemas.openxmlformats.org/drawingml/2006/spreadsheetDrawing">
      <xdr:col>74</xdr:col>
      <xdr:colOff>31750</xdr:colOff>
      <xdr:row>16</xdr:row>
      <xdr:rowOff>71120</xdr:rowOff>
    </xdr:to>
    <xdr:sp macro="" textlink="">
      <xdr:nvSpPr>
        <xdr:cNvPr id="148" name="楕円 147"/>
        <xdr:cNvSpPr/>
      </xdr:nvSpPr>
      <xdr:spPr>
        <a:xfrm>
          <a:off x="13526770" y="271272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55880</xdr:rowOff>
    </xdr:from>
    <xdr:ext cx="762000" cy="259080"/>
    <xdr:sp macro="" textlink="">
      <xdr:nvSpPr>
        <xdr:cNvPr id="149" name="テキスト ボックス 148"/>
        <xdr:cNvSpPr txBox="1"/>
      </xdr:nvSpPr>
      <xdr:spPr>
        <a:xfrm>
          <a:off x="13213080" y="2799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106680</xdr:rowOff>
    </xdr:from>
    <xdr:to xmlns:xdr="http://schemas.openxmlformats.org/drawingml/2006/spreadsheetDrawing">
      <xdr:col>69</xdr:col>
      <xdr:colOff>142875</xdr:colOff>
      <xdr:row>15</xdr:row>
      <xdr:rowOff>36830</xdr:rowOff>
    </xdr:to>
    <xdr:sp macro="" textlink="">
      <xdr:nvSpPr>
        <xdr:cNvPr id="150" name="楕円 149"/>
        <xdr:cNvSpPr/>
      </xdr:nvSpPr>
      <xdr:spPr>
        <a:xfrm>
          <a:off x="1270381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46990</xdr:rowOff>
    </xdr:from>
    <xdr:ext cx="760730" cy="259080"/>
    <xdr:sp macro="" textlink="">
      <xdr:nvSpPr>
        <xdr:cNvPr id="151" name="テキスト ボックス 150"/>
        <xdr:cNvSpPr txBox="1"/>
      </xdr:nvSpPr>
      <xdr:spPr>
        <a:xfrm>
          <a:off x="12406630" y="227584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11430</xdr:rowOff>
    </xdr:from>
    <xdr:to xmlns:xdr="http://schemas.openxmlformats.org/drawingml/2006/spreadsheetDrawing">
      <xdr:col>65</xdr:col>
      <xdr:colOff>53975</xdr:colOff>
      <xdr:row>15</xdr:row>
      <xdr:rowOff>113030</xdr:rowOff>
    </xdr:to>
    <xdr:sp macro="" textlink="">
      <xdr:nvSpPr>
        <xdr:cNvPr id="152" name="楕円 151"/>
        <xdr:cNvSpPr/>
      </xdr:nvSpPr>
      <xdr:spPr>
        <a:xfrm>
          <a:off x="11897360" y="258318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123190</xdr:rowOff>
    </xdr:from>
    <xdr:ext cx="757555" cy="253365"/>
    <xdr:sp macro="" textlink="">
      <xdr:nvSpPr>
        <xdr:cNvPr id="153" name="テキスト ボックス 152"/>
        <xdr:cNvSpPr txBox="1"/>
      </xdr:nvSpPr>
      <xdr:spPr>
        <a:xfrm>
          <a:off x="11583670" y="235204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182880</xdr:colOff>
      <xdr:row>49</xdr:row>
      <xdr:rowOff>44450</xdr:rowOff>
    </xdr:to>
    <xdr:sp macro="" textlink="">
      <xdr:nvSpPr>
        <xdr:cNvPr id="154" name="正方形/長方形 153"/>
        <xdr:cNvSpPr/>
      </xdr:nvSpPr>
      <xdr:spPr>
        <a:xfrm>
          <a:off x="712470" y="81280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182880</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4954270" y="8191500"/>
          <a:ext cx="1405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182880</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4954270" y="8382000"/>
          <a:ext cx="1405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6508750" y="81915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6508750" y="8382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7989570" y="8191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7989570" y="8382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182880</xdr:colOff>
      <xdr:row>64</xdr:row>
      <xdr:rowOff>12700</xdr:rowOff>
    </xdr:to>
    <xdr:sp macro="" textlink="">
      <xdr:nvSpPr>
        <xdr:cNvPr id="161" name="正方形/長方形 160"/>
        <xdr:cNvSpPr/>
      </xdr:nvSpPr>
      <xdr:spPr>
        <a:xfrm>
          <a:off x="712470" y="8699500"/>
          <a:ext cx="4241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252720" y="8699500"/>
          <a:ext cx="488823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182880</xdr:colOff>
      <xdr:row>52</xdr:row>
      <xdr:rowOff>38100</xdr:rowOff>
    </xdr:to>
    <xdr:sp macro="" textlink="">
      <xdr:nvSpPr>
        <xdr:cNvPr id="163" name="正方形/長方形 162"/>
        <xdr:cNvSpPr/>
      </xdr:nvSpPr>
      <xdr:spPr>
        <a:xfrm>
          <a:off x="5316220" y="8699500"/>
          <a:ext cx="34918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337810" y="9017000"/>
          <a:ext cx="46672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認定こども園施設型給付費や地域型保育事業施設型給付費の増のほか、制度改正に伴う児童手当の拡充などにより、対前年度比で0.5ポイントの増となった。</a:t>
          </a:r>
          <a:endParaRPr kumimoji="1" lang="ja-JP" altLang="en-US" sz="1300">
            <a:latin typeface="ＭＳ Ｐゴシック"/>
            <a:ea typeface="ＭＳ Ｐゴシック"/>
          </a:endParaRPr>
        </a:p>
        <a:p>
          <a:r>
            <a:rPr kumimoji="1" lang="ja-JP" altLang="en-US" sz="1300">
              <a:solidFill>
                <a:sysClr val="windowText" lastClr="000000"/>
              </a:solidFill>
              <a:latin typeface="ＭＳ Ｐゴシック"/>
              <a:ea typeface="ＭＳ Ｐゴシック"/>
            </a:rPr>
            <a:t>　類似団体平均を下回っているが、高齢化の影響や障がい者自立支援給付費の増加などが見込まれる中で、執行の適正化等により抑制に努めていく。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7180" cy="225425"/>
    <xdr:sp macro="" textlink="">
      <xdr:nvSpPr>
        <xdr:cNvPr id="165" name="テキスト ボックス 164"/>
        <xdr:cNvSpPr txBox="1"/>
      </xdr:nvSpPr>
      <xdr:spPr>
        <a:xfrm>
          <a:off x="674370" y="8509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182880</xdr:colOff>
      <xdr:row>64</xdr:row>
      <xdr:rowOff>12700</xdr:rowOff>
    </xdr:to>
    <xdr:cxnSp macro="">
      <xdr:nvCxnSpPr>
        <xdr:cNvPr id="166" name="直線コネクタ 165"/>
        <xdr:cNvCxnSpPr/>
      </xdr:nvCxnSpPr>
      <xdr:spPr>
        <a:xfrm>
          <a:off x="712470" y="10985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8000" cy="253365"/>
    <xdr:sp macro="" textlink="">
      <xdr:nvSpPr>
        <xdr:cNvPr id="167" name="テキスト ボックス 166"/>
        <xdr:cNvSpPr txBox="1"/>
      </xdr:nvSpPr>
      <xdr:spPr>
        <a:xfrm>
          <a:off x="237490" y="10843260"/>
          <a:ext cx="508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182880</xdr:colOff>
      <xdr:row>62</xdr:row>
      <xdr:rowOff>29210</xdr:rowOff>
    </xdr:to>
    <xdr:cxnSp macro="">
      <xdr:nvCxnSpPr>
        <xdr:cNvPr id="168" name="直線コネクタ 167"/>
        <xdr:cNvCxnSpPr/>
      </xdr:nvCxnSpPr>
      <xdr:spPr>
        <a:xfrm>
          <a:off x="712470" y="106591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8000" cy="259080"/>
    <xdr:sp macro="" textlink="">
      <xdr:nvSpPr>
        <xdr:cNvPr id="169" name="テキスト ボックス 168"/>
        <xdr:cNvSpPr txBox="1"/>
      </xdr:nvSpPr>
      <xdr:spPr>
        <a:xfrm>
          <a:off x="237490" y="105168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182880</xdr:colOff>
      <xdr:row>60</xdr:row>
      <xdr:rowOff>45085</xdr:rowOff>
    </xdr:to>
    <xdr:cxnSp macro="">
      <xdr:nvCxnSpPr>
        <xdr:cNvPr id="170" name="直線コネクタ 169"/>
        <xdr:cNvCxnSpPr/>
      </xdr:nvCxnSpPr>
      <xdr:spPr>
        <a:xfrm>
          <a:off x="712470" y="103320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8000" cy="253365"/>
    <xdr:sp macro="" textlink="">
      <xdr:nvSpPr>
        <xdr:cNvPr id="171" name="テキスト ボックス 170"/>
        <xdr:cNvSpPr txBox="1"/>
      </xdr:nvSpPr>
      <xdr:spPr>
        <a:xfrm>
          <a:off x="237490" y="10190480"/>
          <a:ext cx="508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182880</xdr:colOff>
      <xdr:row>58</xdr:row>
      <xdr:rowOff>61595</xdr:rowOff>
    </xdr:to>
    <xdr:cxnSp macro="">
      <xdr:nvCxnSpPr>
        <xdr:cNvPr id="172" name="直線コネクタ 171"/>
        <xdr:cNvCxnSpPr/>
      </xdr:nvCxnSpPr>
      <xdr:spPr>
        <a:xfrm>
          <a:off x="712470" y="100056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8000" cy="258445"/>
    <xdr:sp macro="" textlink="">
      <xdr:nvSpPr>
        <xdr:cNvPr id="173" name="テキスト ボックス 172"/>
        <xdr:cNvSpPr txBox="1"/>
      </xdr:nvSpPr>
      <xdr:spPr>
        <a:xfrm>
          <a:off x="237490" y="98634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182880</xdr:colOff>
      <xdr:row>56</xdr:row>
      <xdr:rowOff>78105</xdr:rowOff>
    </xdr:to>
    <xdr:cxnSp macro="">
      <xdr:nvCxnSpPr>
        <xdr:cNvPr id="174" name="直線コネクタ 173"/>
        <xdr:cNvCxnSpPr/>
      </xdr:nvCxnSpPr>
      <xdr:spPr>
        <a:xfrm>
          <a:off x="712470" y="96793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8000" cy="259080"/>
    <xdr:sp macro="" textlink="">
      <xdr:nvSpPr>
        <xdr:cNvPr id="175" name="テキスト ボックス 174"/>
        <xdr:cNvSpPr txBox="1"/>
      </xdr:nvSpPr>
      <xdr:spPr>
        <a:xfrm>
          <a:off x="237490" y="9537065"/>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182880</xdr:colOff>
      <xdr:row>54</xdr:row>
      <xdr:rowOff>94615</xdr:rowOff>
    </xdr:to>
    <xdr:cxnSp macro="">
      <xdr:nvCxnSpPr>
        <xdr:cNvPr id="176" name="直線コネクタ 175"/>
        <xdr:cNvCxnSpPr/>
      </xdr:nvCxnSpPr>
      <xdr:spPr>
        <a:xfrm>
          <a:off x="712470" y="93529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8000" cy="253365"/>
    <xdr:sp macro="" textlink="">
      <xdr:nvSpPr>
        <xdr:cNvPr id="177" name="テキスト ボックス 176"/>
        <xdr:cNvSpPr txBox="1"/>
      </xdr:nvSpPr>
      <xdr:spPr>
        <a:xfrm>
          <a:off x="237490" y="9210675"/>
          <a:ext cx="508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182880</xdr:colOff>
      <xdr:row>52</xdr:row>
      <xdr:rowOff>110490</xdr:rowOff>
    </xdr:to>
    <xdr:cxnSp macro="">
      <xdr:nvCxnSpPr>
        <xdr:cNvPr id="178" name="直線コネクタ 177"/>
        <xdr:cNvCxnSpPr/>
      </xdr:nvCxnSpPr>
      <xdr:spPr>
        <a:xfrm>
          <a:off x="712470" y="90258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8000" cy="259080"/>
    <xdr:sp macro="" textlink="">
      <xdr:nvSpPr>
        <xdr:cNvPr id="179" name="テキスト ボックス 178"/>
        <xdr:cNvSpPr txBox="1"/>
      </xdr:nvSpPr>
      <xdr:spPr>
        <a:xfrm>
          <a:off x="237490" y="88836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182880</xdr:colOff>
      <xdr:row>50</xdr:row>
      <xdr:rowOff>127000</xdr:rowOff>
    </xdr:to>
    <xdr:cxnSp macro="">
      <xdr:nvCxnSpPr>
        <xdr:cNvPr id="180" name="直線コネクタ 179"/>
        <xdr:cNvCxnSpPr/>
      </xdr:nvCxnSpPr>
      <xdr:spPr>
        <a:xfrm>
          <a:off x="712470" y="8699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8000" cy="253365"/>
    <xdr:sp macro="" textlink="">
      <xdr:nvSpPr>
        <xdr:cNvPr id="181" name="テキスト ボックス 180"/>
        <xdr:cNvSpPr txBox="1"/>
      </xdr:nvSpPr>
      <xdr:spPr>
        <a:xfrm>
          <a:off x="237490" y="8557260"/>
          <a:ext cx="508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182880</xdr:colOff>
      <xdr:row>64</xdr:row>
      <xdr:rowOff>12700</xdr:rowOff>
    </xdr:to>
    <xdr:sp macro="" textlink="">
      <xdr:nvSpPr>
        <xdr:cNvPr id="182" name="扶助費グラフ枠"/>
        <xdr:cNvSpPr/>
      </xdr:nvSpPr>
      <xdr:spPr>
        <a:xfrm>
          <a:off x="712470" y="8699500"/>
          <a:ext cx="4241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45085</xdr:rowOff>
    </xdr:from>
    <xdr:to xmlns:xdr="http://schemas.openxmlformats.org/drawingml/2006/spreadsheetDrawing">
      <xdr:col>24</xdr:col>
      <xdr:colOff>25400</xdr:colOff>
      <xdr:row>61</xdr:row>
      <xdr:rowOff>69850</xdr:rowOff>
    </xdr:to>
    <xdr:cxnSp macro="">
      <xdr:nvCxnSpPr>
        <xdr:cNvPr id="183" name="直線コネクタ 182"/>
        <xdr:cNvCxnSpPr/>
      </xdr:nvCxnSpPr>
      <xdr:spPr>
        <a:xfrm flipV="1">
          <a:off x="4429760" y="8960485"/>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41910</xdr:rowOff>
    </xdr:from>
    <xdr:ext cx="756285" cy="253365"/>
    <xdr:sp macro="" textlink="">
      <xdr:nvSpPr>
        <xdr:cNvPr id="184" name="扶助費最小値テキスト"/>
        <xdr:cNvSpPr txBox="1"/>
      </xdr:nvSpPr>
      <xdr:spPr>
        <a:xfrm>
          <a:off x="4518660" y="105003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69850</xdr:rowOff>
    </xdr:from>
    <xdr:to xmlns:xdr="http://schemas.openxmlformats.org/drawingml/2006/spreadsheetDrawing">
      <xdr:col>24</xdr:col>
      <xdr:colOff>114300</xdr:colOff>
      <xdr:row>61</xdr:row>
      <xdr:rowOff>69850</xdr:rowOff>
    </xdr:to>
    <xdr:cxnSp macro="">
      <xdr:nvCxnSpPr>
        <xdr:cNvPr id="185" name="直線コネクタ 184"/>
        <xdr:cNvCxnSpPr/>
      </xdr:nvCxnSpPr>
      <xdr:spPr>
        <a:xfrm>
          <a:off x="4357370" y="1052830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132080</xdr:rowOff>
    </xdr:from>
    <xdr:ext cx="756285" cy="253365"/>
    <xdr:sp macro="" textlink="">
      <xdr:nvSpPr>
        <xdr:cNvPr id="186" name="扶助費最大値テキスト"/>
        <xdr:cNvSpPr txBox="1"/>
      </xdr:nvSpPr>
      <xdr:spPr>
        <a:xfrm>
          <a:off x="4518660" y="870458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45085</xdr:rowOff>
    </xdr:from>
    <xdr:to xmlns:xdr="http://schemas.openxmlformats.org/drawingml/2006/spreadsheetDrawing">
      <xdr:col>24</xdr:col>
      <xdr:colOff>114300</xdr:colOff>
      <xdr:row>52</xdr:row>
      <xdr:rowOff>45085</xdr:rowOff>
    </xdr:to>
    <xdr:cxnSp macro="">
      <xdr:nvCxnSpPr>
        <xdr:cNvPr id="187" name="直線コネクタ 186"/>
        <xdr:cNvCxnSpPr/>
      </xdr:nvCxnSpPr>
      <xdr:spPr>
        <a:xfrm>
          <a:off x="4357370" y="8960485"/>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182880</xdr:colOff>
      <xdr:row>54</xdr:row>
      <xdr:rowOff>61595</xdr:rowOff>
    </xdr:from>
    <xdr:to xmlns:xdr="http://schemas.openxmlformats.org/drawingml/2006/spreadsheetDrawing">
      <xdr:col>24</xdr:col>
      <xdr:colOff>25400</xdr:colOff>
      <xdr:row>54</xdr:row>
      <xdr:rowOff>143510</xdr:rowOff>
    </xdr:to>
    <xdr:cxnSp macro="">
      <xdr:nvCxnSpPr>
        <xdr:cNvPr id="188" name="直線コネクタ 187"/>
        <xdr:cNvCxnSpPr/>
      </xdr:nvCxnSpPr>
      <xdr:spPr>
        <a:xfrm>
          <a:off x="3669665" y="9319895"/>
          <a:ext cx="760095"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73025</xdr:rowOff>
    </xdr:from>
    <xdr:ext cx="756285" cy="259080"/>
    <xdr:sp macro="" textlink="">
      <xdr:nvSpPr>
        <xdr:cNvPr id="189" name="扶助費平均値テキスト"/>
        <xdr:cNvSpPr txBox="1"/>
      </xdr:nvSpPr>
      <xdr:spPr>
        <a:xfrm>
          <a:off x="4518660" y="9502775"/>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100965</xdr:rowOff>
    </xdr:from>
    <xdr:to xmlns:xdr="http://schemas.openxmlformats.org/drawingml/2006/spreadsheetDrawing">
      <xdr:col>24</xdr:col>
      <xdr:colOff>76200</xdr:colOff>
      <xdr:row>56</xdr:row>
      <xdr:rowOff>31115</xdr:rowOff>
    </xdr:to>
    <xdr:sp macro="" textlink="">
      <xdr:nvSpPr>
        <xdr:cNvPr id="190" name="フローチャート: 判断 189"/>
        <xdr:cNvSpPr/>
      </xdr:nvSpPr>
      <xdr:spPr>
        <a:xfrm>
          <a:off x="4395470" y="953071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53</xdr:row>
      <xdr:rowOff>118745</xdr:rowOff>
    </xdr:from>
    <xdr:to xmlns:xdr="http://schemas.openxmlformats.org/drawingml/2006/spreadsheetDrawing">
      <xdr:col>19</xdr:col>
      <xdr:colOff>182880</xdr:colOff>
      <xdr:row>54</xdr:row>
      <xdr:rowOff>61595</xdr:rowOff>
    </xdr:to>
    <xdr:cxnSp macro="">
      <xdr:nvCxnSpPr>
        <xdr:cNvPr id="191" name="直線コネクタ 190"/>
        <xdr:cNvCxnSpPr/>
      </xdr:nvCxnSpPr>
      <xdr:spPr>
        <a:xfrm>
          <a:off x="2851150" y="9205595"/>
          <a:ext cx="818515"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35560</xdr:rowOff>
    </xdr:from>
    <xdr:to xmlns:xdr="http://schemas.openxmlformats.org/drawingml/2006/spreadsheetDrawing">
      <xdr:col>20</xdr:col>
      <xdr:colOff>38100</xdr:colOff>
      <xdr:row>55</xdr:row>
      <xdr:rowOff>137160</xdr:rowOff>
    </xdr:to>
    <xdr:sp macro="" textlink="">
      <xdr:nvSpPr>
        <xdr:cNvPr id="192" name="フローチャート: 判断 191"/>
        <xdr:cNvSpPr/>
      </xdr:nvSpPr>
      <xdr:spPr>
        <a:xfrm>
          <a:off x="3623310" y="946531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121920</xdr:rowOff>
    </xdr:from>
    <xdr:ext cx="735330" cy="253365"/>
    <xdr:sp macro="" textlink="">
      <xdr:nvSpPr>
        <xdr:cNvPr id="193" name="テキスト ボックス 192"/>
        <xdr:cNvSpPr txBox="1"/>
      </xdr:nvSpPr>
      <xdr:spPr>
        <a:xfrm>
          <a:off x="3309620" y="9551670"/>
          <a:ext cx="7353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53</xdr:row>
      <xdr:rowOff>4445</xdr:rowOff>
    </xdr:from>
    <xdr:to xmlns:xdr="http://schemas.openxmlformats.org/drawingml/2006/spreadsheetDrawing">
      <xdr:col>15</xdr:col>
      <xdr:colOff>98425</xdr:colOff>
      <xdr:row>53</xdr:row>
      <xdr:rowOff>118745</xdr:rowOff>
    </xdr:to>
    <xdr:cxnSp macro="">
      <xdr:nvCxnSpPr>
        <xdr:cNvPr id="194" name="直線コネクタ 193"/>
        <xdr:cNvCxnSpPr/>
      </xdr:nvCxnSpPr>
      <xdr:spPr>
        <a:xfrm>
          <a:off x="2028190" y="9091295"/>
          <a:ext cx="82296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92710</xdr:rowOff>
    </xdr:from>
    <xdr:to xmlns:xdr="http://schemas.openxmlformats.org/drawingml/2006/spreadsheetDrawing">
      <xdr:col>15</xdr:col>
      <xdr:colOff>149225</xdr:colOff>
      <xdr:row>55</xdr:row>
      <xdr:rowOff>22860</xdr:rowOff>
    </xdr:to>
    <xdr:sp macro="" textlink="">
      <xdr:nvSpPr>
        <xdr:cNvPr id="195" name="フローチャート: 判断 194"/>
        <xdr:cNvSpPr/>
      </xdr:nvSpPr>
      <xdr:spPr>
        <a:xfrm>
          <a:off x="280035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7620</xdr:rowOff>
    </xdr:from>
    <xdr:ext cx="757555" cy="253365"/>
    <xdr:sp macro="" textlink="">
      <xdr:nvSpPr>
        <xdr:cNvPr id="196" name="テキスト ボックス 195"/>
        <xdr:cNvSpPr txBox="1"/>
      </xdr:nvSpPr>
      <xdr:spPr>
        <a:xfrm>
          <a:off x="2503170" y="943737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53</xdr:row>
      <xdr:rowOff>4445</xdr:rowOff>
    </xdr:from>
    <xdr:to xmlns:xdr="http://schemas.openxmlformats.org/drawingml/2006/spreadsheetDrawing">
      <xdr:col>11</xdr:col>
      <xdr:colOff>9525</xdr:colOff>
      <xdr:row>53</xdr:row>
      <xdr:rowOff>135255</xdr:rowOff>
    </xdr:to>
    <xdr:cxnSp macro="">
      <xdr:nvCxnSpPr>
        <xdr:cNvPr id="197" name="直線コネクタ 196"/>
        <xdr:cNvCxnSpPr/>
      </xdr:nvCxnSpPr>
      <xdr:spPr>
        <a:xfrm flipV="1">
          <a:off x="1221740" y="9091295"/>
          <a:ext cx="80645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10795</xdr:rowOff>
    </xdr:from>
    <xdr:to xmlns:xdr="http://schemas.openxmlformats.org/drawingml/2006/spreadsheetDrawing">
      <xdr:col>11</xdr:col>
      <xdr:colOff>60325</xdr:colOff>
      <xdr:row>54</xdr:row>
      <xdr:rowOff>112395</xdr:rowOff>
    </xdr:to>
    <xdr:sp macro="" textlink="">
      <xdr:nvSpPr>
        <xdr:cNvPr id="198" name="フローチャート: 判断 197"/>
        <xdr:cNvSpPr/>
      </xdr:nvSpPr>
      <xdr:spPr>
        <a:xfrm>
          <a:off x="1993900" y="926909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97790</xdr:rowOff>
    </xdr:from>
    <xdr:ext cx="760730" cy="253365"/>
    <xdr:sp macro="" textlink="">
      <xdr:nvSpPr>
        <xdr:cNvPr id="199" name="テキスト ボックス 198"/>
        <xdr:cNvSpPr txBox="1"/>
      </xdr:nvSpPr>
      <xdr:spPr>
        <a:xfrm>
          <a:off x="1680210" y="935609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109220</xdr:rowOff>
    </xdr:from>
    <xdr:to xmlns:xdr="http://schemas.openxmlformats.org/drawingml/2006/spreadsheetDrawing">
      <xdr:col>6</xdr:col>
      <xdr:colOff>171450</xdr:colOff>
      <xdr:row>55</xdr:row>
      <xdr:rowOff>38735</xdr:rowOff>
    </xdr:to>
    <xdr:sp macro="" textlink="">
      <xdr:nvSpPr>
        <xdr:cNvPr id="200" name="フローチャート: 判断 199"/>
        <xdr:cNvSpPr/>
      </xdr:nvSpPr>
      <xdr:spPr>
        <a:xfrm>
          <a:off x="1170940" y="9367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23495</xdr:rowOff>
    </xdr:from>
    <xdr:ext cx="757555" cy="259080"/>
    <xdr:sp macro="" textlink="">
      <xdr:nvSpPr>
        <xdr:cNvPr id="201" name="テキスト ボックス 200"/>
        <xdr:cNvSpPr txBox="1"/>
      </xdr:nvSpPr>
      <xdr:spPr>
        <a:xfrm>
          <a:off x="873760" y="945324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56285" cy="259080"/>
    <xdr:sp macro="" textlink="">
      <xdr:nvSpPr>
        <xdr:cNvPr id="202" name="テキスト ボックス 201"/>
        <xdr:cNvSpPr txBox="1"/>
      </xdr:nvSpPr>
      <xdr:spPr>
        <a:xfrm>
          <a:off x="423037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57555" cy="259080"/>
    <xdr:sp macro="" textlink="">
      <xdr:nvSpPr>
        <xdr:cNvPr id="203" name="テキスト ボックス 202"/>
        <xdr:cNvSpPr txBox="1"/>
      </xdr:nvSpPr>
      <xdr:spPr>
        <a:xfrm>
          <a:off x="347472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0730" cy="259080"/>
    <xdr:sp macro="" textlink="">
      <xdr:nvSpPr>
        <xdr:cNvPr id="204" name="テキスト ボックス 203"/>
        <xdr:cNvSpPr txBox="1"/>
      </xdr:nvSpPr>
      <xdr:spPr>
        <a:xfrm>
          <a:off x="265176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182880</xdr:colOff>
      <xdr:row>64</xdr:row>
      <xdr:rowOff>10160</xdr:rowOff>
    </xdr:from>
    <xdr:ext cx="760730" cy="259080"/>
    <xdr:sp macro="" textlink="">
      <xdr:nvSpPr>
        <xdr:cNvPr id="205" name="テキスト ボックス 204"/>
        <xdr:cNvSpPr txBox="1"/>
      </xdr:nvSpPr>
      <xdr:spPr>
        <a:xfrm>
          <a:off x="1834515"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56285" cy="259080"/>
    <xdr:sp macro="" textlink="">
      <xdr:nvSpPr>
        <xdr:cNvPr id="206" name="テキスト ボックス 205"/>
        <xdr:cNvSpPr txBox="1"/>
      </xdr:nvSpPr>
      <xdr:spPr>
        <a:xfrm>
          <a:off x="102235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92710</xdr:rowOff>
    </xdr:from>
    <xdr:to xmlns:xdr="http://schemas.openxmlformats.org/drawingml/2006/spreadsheetDrawing">
      <xdr:col>24</xdr:col>
      <xdr:colOff>76200</xdr:colOff>
      <xdr:row>55</xdr:row>
      <xdr:rowOff>22860</xdr:rowOff>
    </xdr:to>
    <xdr:sp macro="" textlink="">
      <xdr:nvSpPr>
        <xdr:cNvPr id="207" name="楕円 206"/>
        <xdr:cNvSpPr/>
      </xdr:nvSpPr>
      <xdr:spPr>
        <a:xfrm>
          <a:off x="4395470" y="935101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109220</xdr:rowOff>
    </xdr:from>
    <xdr:ext cx="756285" cy="253365"/>
    <xdr:sp macro="" textlink="">
      <xdr:nvSpPr>
        <xdr:cNvPr id="208" name="扶助費該当値テキスト"/>
        <xdr:cNvSpPr txBox="1"/>
      </xdr:nvSpPr>
      <xdr:spPr>
        <a:xfrm>
          <a:off x="4518660" y="919607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54</xdr:row>
      <xdr:rowOff>10795</xdr:rowOff>
    </xdr:from>
    <xdr:to xmlns:xdr="http://schemas.openxmlformats.org/drawingml/2006/spreadsheetDrawing">
      <xdr:col>20</xdr:col>
      <xdr:colOff>38100</xdr:colOff>
      <xdr:row>54</xdr:row>
      <xdr:rowOff>112395</xdr:rowOff>
    </xdr:to>
    <xdr:sp macro="" textlink="">
      <xdr:nvSpPr>
        <xdr:cNvPr id="209" name="楕円 208"/>
        <xdr:cNvSpPr/>
      </xdr:nvSpPr>
      <xdr:spPr>
        <a:xfrm>
          <a:off x="3623310" y="926909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52</xdr:row>
      <xdr:rowOff>122555</xdr:rowOff>
    </xdr:from>
    <xdr:ext cx="735330" cy="253365"/>
    <xdr:sp macro="" textlink="">
      <xdr:nvSpPr>
        <xdr:cNvPr id="210" name="テキスト ボックス 209"/>
        <xdr:cNvSpPr txBox="1"/>
      </xdr:nvSpPr>
      <xdr:spPr>
        <a:xfrm>
          <a:off x="3309620" y="9037955"/>
          <a:ext cx="7353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53</xdr:row>
      <xdr:rowOff>67945</xdr:rowOff>
    </xdr:from>
    <xdr:to xmlns:xdr="http://schemas.openxmlformats.org/drawingml/2006/spreadsheetDrawing">
      <xdr:col>15</xdr:col>
      <xdr:colOff>149225</xdr:colOff>
      <xdr:row>53</xdr:row>
      <xdr:rowOff>169545</xdr:rowOff>
    </xdr:to>
    <xdr:sp macro="" textlink="">
      <xdr:nvSpPr>
        <xdr:cNvPr id="211" name="楕円 210"/>
        <xdr:cNvSpPr/>
      </xdr:nvSpPr>
      <xdr:spPr>
        <a:xfrm>
          <a:off x="2800350" y="915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52</xdr:row>
      <xdr:rowOff>8255</xdr:rowOff>
    </xdr:from>
    <xdr:ext cx="757555" cy="253365"/>
    <xdr:sp macro="" textlink="">
      <xdr:nvSpPr>
        <xdr:cNvPr id="212" name="テキスト ボックス 211"/>
        <xdr:cNvSpPr txBox="1"/>
      </xdr:nvSpPr>
      <xdr:spPr>
        <a:xfrm>
          <a:off x="2503170" y="892365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52</xdr:row>
      <xdr:rowOff>125095</xdr:rowOff>
    </xdr:from>
    <xdr:to xmlns:xdr="http://schemas.openxmlformats.org/drawingml/2006/spreadsheetDrawing">
      <xdr:col>11</xdr:col>
      <xdr:colOff>60325</xdr:colOff>
      <xdr:row>53</xdr:row>
      <xdr:rowOff>55245</xdr:rowOff>
    </xdr:to>
    <xdr:sp macro="" textlink="">
      <xdr:nvSpPr>
        <xdr:cNvPr id="213" name="楕円 212"/>
        <xdr:cNvSpPr/>
      </xdr:nvSpPr>
      <xdr:spPr>
        <a:xfrm>
          <a:off x="1993900" y="904049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51</xdr:row>
      <xdr:rowOff>65405</xdr:rowOff>
    </xdr:from>
    <xdr:ext cx="760730" cy="253365"/>
    <xdr:sp macro="" textlink="">
      <xdr:nvSpPr>
        <xdr:cNvPr id="214" name="テキスト ボックス 213"/>
        <xdr:cNvSpPr txBox="1"/>
      </xdr:nvSpPr>
      <xdr:spPr>
        <a:xfrm>
          <a:off x="1680210" y="88093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53</xdr:row>
      <xdr:rowOff>84455</xdr:rowOff>
    </xdr:from>
    <xdr:to xmlns:xdr="http://schemas.openxmlformats.org/drawingml/2006/spreadsheetDrawing">
      <xdr:col>6</xdr:col>
      <xdr:colOff>171450</xdr:colOff>
      <xdr:row>54</xdr:row>
      <xdr:rowOff>14605</xdr:rowOff>
    </xdr:to>
    <xdr:sp macro="" textlink="">
      <xdr:nvSpPr>
        <xdr:cNvPr id="215" name="楕円 214"/>
        <xdr:cNvSpPr/>
      </xdr:nvSpPr>
      <xdr:spPr>
        <a:xfrm>
          <a:off x="1170940" y="91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52</xdr:row>
      <xdr:rowOff>24765</xdr:rowOff>
    </xdr:from>
    <xdr:ext cx="757555" cy="259080"/>
    <xdr:sp macro="" textlink="">
      <xdr:nvSpPr>
        <xdr:cNvPr id="216" name="テキスト ボックス 215"/>
        <xdr:cNvSpPr txBox="1"/>
      </xdr:nvSpPr>
      <xdr:spPr>
        <a:xfrm>
          <a:off x="873760" y="894016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1422380" y="8128000"/>
          <a:ext cx="424307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5678150" y="8191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5678150" y="8382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7235170" y="81915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7235170" y="8382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18715990" y="8191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18715990" y="8382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1422380" y="8699500"/>
          <a:ext cx="424307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5965170" y="8699500"/>
          <a:ext cx="4902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6026130" y="8699500"/>
          <a:ext cx="34963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6064230" y="9017000"/>
          <a:ext cx="46672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降雪量の増加に伴う除雪経費や対象地域拡大による社会資本包括的維持管理業務委託料の増などの維持補修費の増により、対前年度比で1.3ポイントの増となった。</a:t>
          </a:r>
          <a:r>
            <a:rPr kumimoji="1" lang="ja-JP" altLang="en-US" sz="1300">
              <a:solidFill>
                <a:sysClr val="windowText" lastClr="000000"/>
              </a:solidFill>
              <a:latin typeface="ＭＳ Ｐゴシック"/>
              <a:ea typeface="ＭＳ Ｐゴシック"/>
            </a:rPr>
            <a:t>類似団体平均を上回っている。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今後、高齢化に伴う介護保健事業特別会計繰出金等の増加や、施設の老朽化に伴う公共施設の補修の増などにより、比率は増加していくものと推計している。</a:t>
          </a:r>
        </a:p>
      </xdr:txBody>
    </xdr:sp>
    <xdr:clientData/>
  </xdr:twoCellAnchor>
  <xdr:oneCellAnchor>
    <xdr:from xmlns:xdr="http://schemas.openxmlformats.org/drawingml/2006/spreadsheetDrawing">
      <xdr:col>62</xdr:col>
      <xdr:colOff>6350</xdr:colOff>
      <xdr:row>49</xdr:row>
      <xdr:rowOff>107950</xdr:rowOff>
    </xdr:from>
    <xdr:ext cx="297180" cy="225425"/>
    <xdr:sp macro="" textlink="">
      <xdr:nvSpPr>
        <xdr:cNvPr id="228" name="テキスト ボックス 227"/>
        <xdr:cNvSpPr txBox="1"/>
      </xdr:nvSpPr>
      <xdr:spPr>
        <a:xfrm>
          <a:off x="11384280" y="8509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1422380" y="10985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6730" cy="253365"/>
    <xdr:sp macro="" textlink="">
      <xdr:nvSpPr>
        <xdr:cNvPr id="230" name="テキスト ボックス 229"/>
        <xdr:cNvSpPr txBox="1"/>
      </xdr:nvSpPr>
      <xdr:spPr>
        <a:xfrm>
          <a:off x="10963910" y="1084326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29210</xdr:rowOff>
    </xdr:from>
    <xdr:to xmlns:xdr="http://schemas.openxmlformats.org/drawingml/2006/spreadsheetDrawing">
      <xdr:col>85</xdr:col>
      <xdr:colOff>66675</xdr:colOff>
      <xdr:row>62</xdr:row>
      <xdr:rowOff>29210</xdr:rowOff>
    </xdr:to>
    <xdr:cxnSp macro="">
      <xdr:nvCxnSpPr>
        <xdr:cNvPr id="231" name="直線コネクタ 230"/>
        <xdr:cNvCxnSpPr/>
      </xdr:nvCxnSpPr>
      <xdr:spPr>
        <a:xfrm>
          <a:off x="11422380" y="1065911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58420</xdr:rowOff>
    </xdr:from>
    <xdr:ext cx="506730" cy="259080"/>
    <xdr:sp macro="" textlink="">
      <xdr:nvSpPr>
        <xdr:cNvPr id="232" name="テキスト ボックス 231"/>
        <xdr:cNvSpPr txBox="1"/>
      </xdr:nvSpPr>
      <xdr:spPr>
        <a:xfrm>
          <a:off x="10963910" y="1051687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45085</xdr:rowOff>
    </xdr:from>
    <xdr:to xmlns:xdr="http://schemas.openxmlformats.org/drawingml/2006/spreadsheetDrawing">
      <xdr:col>85</xdr:col>
      <xdr:colOff>66675</xdr:colOff>
      <xdr:row>60</xdr:row>
      <xdr:rowOff>45085</xdr:rowOff>
    </xdr:to>
    <xdr:cxnSp macro="">
      <xdr:nvCxnSpPr>
        <xdr:cNvPr id="233" name="直線コネクタ 232"/>
        <xdr:cNvCxnSpPr/>
      </xdr:nvCxnSpPr>
      <xdr:spPr>
        <a:xfrm>
          <a:off x="11422380" y="10332085"/>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74930</xdr:rowOff>
    </xdr:from>
    <xdr:ext cx="506730" cy="253365"/>
    <xdr:sp macro="" textlink="">
      <xdr:nvSpPr>
        <xdr:cNvPr id="234" name="テキスト ボックス 233"/>
        <xdr:cNvSpPr txBox="1"/>
      </xdr:nvSpPr>
      <xdr:spPr>
        <a:xfrm>
          <a:off x="10963910" y="1019048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61595</xdr:rowOff>
    </xdr:from>
    <xdr:to xmlns:xdr="http://schemas.openxmlformats.org/drawingml/2006/spreadsheetDrawing">
      <xdr:col>85</xdr:col>
      <xdr:colOff>66675</xdr:colOff>
      <xdr:row>58</xdr:row>
      <xdr:rowOff>61595</xdr:rowOff>
    </xdr:to>
    <xdr:cxnSp macro="">
      <xdr:nvCxnSpPr>
        <xdr:cNvPr id="235" name="直線コネクタ 234"/>
        <xdr:cNvCxnSpPr/>
      </xdr:nvCxnSpPr>
      <xdr:spPr>
        <a:xfrm>
          <a:off x="11422380" y="10005695"/>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90805</xdr:rowOff>
    </xdr:from>
    <xdr:ext cx="506730" cy="258445"/>
    <xdr:sp macro="" textlink="">
      <xdr:nvSpPr>
        <xdr:cNvPr id="236" name="テキスト ボックス 235"/>
        <xdr:cNvSpPr txBox="1"/>
      </xdr:nvSpPr>
      <xdr:spPr>
        <a:xfrm>
          <a:off x="10963910" y="9863455"/>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78105</xdr:rowOff>
    </xdr:from>
    <xdr:to xmlns:xdr="http://schemas.openxmlformats.org/drawingml/2006/spreadsheetDrawing">
      <xdr:col>85</xdr:col>
      <xdr:colOff>66675</xdr:colOff>
      <xdr:row>56</xdr:row>
      <xdr:rowOff>78105</xdr:rowOff>
    </xdr:to>
    <xdr:cxnSp macro="">
      <xdr:nvCxnSpPr>
        <xdr:cNvPr id="237" name="直線コネクタ 236"/>
        <xdr:cNvCxnSpPr/>
      </xdr:nvCxnSpPr>
      <xdr:spPr>
        <a:xfrm>
          <a:off x="11422380" y="9679305"/>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107315</xdr:rowOff>
    </xdr:from>
    <xdr:ext cx="506730" cy="259080"/>
    <xdr:sp macro="" textlink="">
      <xdr:nvSpPr>
        <xdr:cNvPr id="238" name="テキスト ボックス 237"/>
        <xdr:cNvSpPr txBox="1"/>
      </xdr:nvSpPr>
      <xdr:spPr>
        <a:xfrm>
          <a:off x="10963910" y="9537065"/>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94615</xdr:rowOff>
    </xdr:from>
    <xdr:to xmlns:xdr="http://schemas.openxmlformats.org/drawingml/2006/spreadsheetDrawing">
      <xdr:col>85</xdr:col>
      <xdr:colOff>66675</xdr:colOff>
      <xdr:row>54</xdr:row>
      <xdr:rowOff>94615</xdr:rowOff>
    </xdr:to>
    <xdr:cxnSp macro="">
      <xdr:nvCxnSpPr>
        <xdr:cNvPr id="239" name="直線コネクタ 238"/>
        <xdr:cNvCxnSpPr/>
      </xdr:nvCxnSpPr>
      <xdr:spPr>
        <a:xfrm>
          <a:off x="11422380" y="9352915"/>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123825</xdr:rowOff>
    </xdr:from>
    <xdr:ext cx="506730" cy="253365"/>
    <xdr:sp macro="" textlink="">
      <xdr:nvSpPr>
        <xdr:cNvPr id="240" name="テキスト ボックス 239"/>
        <xdr:cNvSpPr txBox="1"/>
      </xdr:nvSpPr>
      <xdr:spPr>
        <a:xfrm>
          <a:off x="10963910" y="9210675"/>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110490</xdr:rowOff>
    </xdr:from>
    <xdr:to xmlns:xdr="http://schemas.openxmlformats.org/drawingml/2006/spreadsheetDrawing">
      <xdr:col>85</xdr:col>
      <xdr:colOff>66675</xdr:colOff>
      <xdr:row>52</xdr:row>
      <xdr:rowOff>110490</xdr:rowOff>
    </xdr:to>
    <xdr:cxnSp macro="">
      <xdr:nvCxnSpPr>
        <xdr:cNvPr id="241" name="直線コネクタ 240"/>
        <xdr:cNvCxnSpPr/>
      </xdr:nvCxnSpPr>
      <xdr:spPr>
        <a:xfrm>
          <a:off x="11422380" y="902589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139700</xdr:rowOff>
    </xdr:from>
    <xdr:ext cx="506730" cy="259080"/>
    <xdr:sp macro="" textlink="">
      <xdr:nvSpPr>
        <xdr:cNvPr id="242" name="テキスト ボックス 241"/>
        <xdr:cNvSpPr txBox="1"/>
      </xdr:nvSpPr>
      <xdr:spPr>
        <a:xfrm>
          <a:off x="10963910" y="888365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3" name="直線コネクタ 242"/>
        <xdr:cNvCxnSpPr/>
      </xdr:nvCxnSpPr>
      <xdr:spPr>
        <a:xfrm>
          <a:off x="11422380" y="8699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6730" cy="253365"/>
    <xdr:sp macro="" textlink="">
      <xdr:nvSpPr>
        <xdr:cNvPr id="244" name="テキスト ボックス 243"/>
        <xdr:cNvSpPr txBox="1"/>
      </xdr:nvSpPr>
      <xdr:spPr>
        <a:xfrm>
          <a:off x="10963910" y="855726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5" name="その他グラフ枠"/>
        <xdr:cNvSpPr/>
      </xdr:nvSpPr>
      <xdr:spPr>
        <a:xfrm>
          <a:off x="11422380" y="8699500"/>
          <a:ext cx="424307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80645</xdr:rowOff>
    </xdr:from>
    <xdr:to xmlns:xdr="http://schemas.openxmlformats.org/drawingml/2006/spreadsheetDrawing">
      <xdr:col>82</xdr:col>
      <xdr:colOff>107950</xdr:colOff>
      <xdr:row>61</xdr:row>
      <xdr:rowOff>37465</xdr:rowOff>
    </xdr:to>
    <xdr:cxnSp macro="">
      <xdr:nvCxnSpPr>
        <xdr:cNvPr id="246" name="直線コネクタ 245"/>
        <xdr:cNvCxnSpPr/>
      </xdr:nvCxnSpPr>
      <xdr:spPr>
        <a:xfrm flipV="1">
          <a:off x="15156180" y="9167495"/>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61</xdr:row>
      <xdr:rowOff>9525</xdr:rowOff>
    </xdr:from>
    <xdr:ext cx="760730" cy="253365"/>
    <xdr:sp macro="" textlink="">
      <xdr:nvSpPr>
        <xdr:cNvPr id="247" name="その他最小値テキスト"/>
        <xdr:cNvSpPr txBox="1"/>
      </xdr:nvSpPr>
      <xdr:spPr>
        <a:xfrm>
          <a:off x="15231110" y="1046797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37465</xdr:rowOff>
    </xdr:from>
    <xdr:to xmlns:xdr="http://schemas.openxmlformats.org/drawingml/2006/spreadsheetDrawing">
      <xdr:col>82</xdr:col>
      <xdr:colOff>182880</xdr:colOff>
      <xdr:row>61</xdr:row>
      <xdr:rowOff>37465</xdr:rowOff>
    </xdr:to>
    <xdr:cxnSp macro="">
      <xdr:nvCxnSpPr>
        <xdr:cNvPr id="248" name="直線コネクタ 247"/>
        <xdr:cNvCxnSpPr/>
      </xdr:nvCxnSpPr>
      <xdr:spPr>
        <a:xfrm>
          <a:off x="15067280" y="1049591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51</xdr:row>
      <xdr:rowOff>167005</xdr:rowOff>
    </xdr:from>
    <xdr:ext cx="760730" cy="253365"/>
    <xdr:sp macro="" textlink="">
      <xdr:nvSpPr>
        <xdr:cNvPr id="249" name="その他最大値テキスト"/>
        <xdr:cNvSpPr txBox="1"/>
      </xdr:nvSpPr>
      <xdr:spPr>
        <a:xfrm>
          <a:off x="15231110" y="891095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80645</xdr:rowOff>
    </xdr:from>
    <xdr:to xmlns:xdr="http://schemas.openxmlformats.org/drawingml/2006/spreadsheetDrawing">
      <xdr:col>82</xdr:col>
      <xdr:colOff>182880</xdr:colOff>
      <xdr:row>53</xdr:row>
      <xdr:rowOff>80645</xdr:rowOff>
    </xdr:to>
    <xdr:cxnSp macro="">
      <xdr:nvCxnSpPr>
        <xdr:cNvPr id="250" name="直線コネクタ 249"/>
        <xdr:cNvCxnSpPr/>
      </xdr:nvCxnSpPr>
      <xdr:spPr>
        <a:xfrm>
          <a:off x="15067280" y="916749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60</xdr:row>
      <xdr:rowOff>12700</xdr:rowOff>
    </xdr:from>
    <xdr:to xmlns:xdr="http://schemas.openxmlformats.org/drawingml/2006/spreadsheetDrawing">
      <xdr:col>82</xdr:col>
      <xdr:colOff>107950</xdr:colOff>
      <xdr:row>60</xdr:row>
      <xdr:rowOff>154940</xdr:rowOff>
    </xdr:to>
    <xdr:cxnSp macro="">
      <xdr:nvCxnSpPr>
        <xdr:cNvPr id="251" name="直線コネクタ 250"/>
        <xdr:cNvCxnSpPr/>
      </xdr:nvCxnSpPr>
      <xdr:spPr>
        <a:xfrm>
          <a:off x="14384020" y="10299700"/>
          <a:ext cx="77216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57</xdr:row>
      <xdr:rowOff>27305</xdr:rowOff>
    </xdr:from>
    <xdr:ext cx="760730" cy="259080"/>
    <xdr:sp macro="" textlink="">
      <xdr:nvSpPr>
        <xdr:cNvPr id="252" name="その他平均値テキスト"/>
        <xdr:cNvSpPr txBox="1"/>
      </xdr:nvSpPr>
      <xdr:spPr>
        <a:xfrm>
          <a:off x="15231110" y="9799955"/>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10795</xdr:rowOff>
    </xdr:from>
    <xdr:to xmlns:xdr="http://schemas.openxmlformats.org/drawingml/2006/spreadsheetDrawing">
      <xdr:col>82</xdr:col>
      <xdr:colOff>158750</xdr:colOff>
      <xdr:row>58</xdr:row>
      <xdr:rowOff>112395</xdr:rowOff>
    </xdr:to>
    <xdr:sp macro="" textlink="">
      <xdr:nvSpPr>
        <xdr:cNvPr id="253" name="フローチャート: 判断 252"/>
        <xdr:cNvSpPr/>
      </xdr:nvSpPr>
      <xdr:spPr>
        <a:xfrm>
          <a:off x="1510538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59</xdr:row>
      <xdr:rowOff>86360</xdr:rowOff>
    </xdr:from>
    <xdr:to xmlns:xdr="http://schemas.openxmlformats.org/drawingml/2006/spreadsheetDrawing">
      <xdr:col>78</xdr:col>
      <xdr:colOff>69850</xdr:colOff>
      <xdr:row>60</xdr:row>
      <xdr:rowOff>12700</xdr:rowOff>
    </xdr:to>
    <xdr:cxnSp macro="">
      <xdr:nvCxnSpPr>
        <xdr:cNvPr id="254" name="直線コネクタ 253"/>
        <xdr:cNvCxnSpPr/>
      </xdr:nvCxnSpPr>
      <xdr:spPr>
        <a:xfrm>
          <a:off x="13577570" y="10201910"/>
          <a:ext cx="80645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32385</xdr:rowOff>
    </xdr:from>
    <xdr:to xmlns:xdr="http://schemas.openxmlformats.org/drawingml/2006/spreadsheetDrawing">
      <xdr:col>78</xdr:col>
      <xdr:colOff>120650</xdr:colOff>
      <xdr:row>58</xdr:row>
      <xdr:rowOff>133985</xdr:rowOff>
    </xdr:to>
    <xdr:sp macro="" textlink="">
      <xdr:nvSpPr>
        <xdr:cNvPr id="255" name="フローチャート: 判断 254"/>
        <xdr:cNvSpPr/>
      </xdr:nvSpPr>
      <xdr:spPr>
        <a:xfrm>
          <a:off x="1433322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144145</xdr:rowOff>
    </xdr:from>
    <xdr:ext cx="732155" cy="253365"/>
    <xdr:sp macro="" textlink="">
      <xdr:nvSpPr>
        <xdr:cNvPr id="256" name="テキスト ボックス 255"/>
        <xdr:cNvSpPr txBox="1"/>
      </xdr:nvSpPr>
      <xdr:spPr>
        <a:xfrm>
          <a:off x="14036040" y="9745345"/>
          <a:ext cx="7321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58</xdr:row>
      <xdr:rowOff>148590</xdr:rowOff>
    </xdr:from>
    <xdr:to xmlns:xdr="http://schemas.openxmlformats.org/drawingml/2006/spreadsheetDrawing">
      <xdr:col>73</xdr:col>
      <xdr:colOff>180975</xdr:colOff>
      <xdr:row>59</xdr:row>
      <xdr:rowOff>86360</xdr:rowOff>
    </xdr:to>
    <xdr:cxnSp macro="">
      <xdr:nvCxnSpPr>
        <xdr:cNvPr id="257" name="直線コネクタ 256"/>
        <xdr:cNvCxnSpPr/>
      </xdr:nvCxnSpPr>
      <xdr:spPr>
        <a:xfrm>
          <a:off x="12754610" y="10092690"/>
          <a:ext cx="82296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32385</xdr:rowOff>
    </xdr:from>
    <xdr:to xmlns:xdr="http://schemas.openxmlformats.org/drawingml/2006/spreadsheetDrawing">
      <xdr:col>74</xdr:col>
      <xdr:colOff>31750</xdr:colOff>
      <xdr:row>58</xdr:row>
      <xdr:rowOff>133985</xdr:rowOff>
    </xdr:to>
    <xdr:sp macro="" textlink="">
      <xdr:nvSpPr>
        <xdr:cNvPr id="258" name="フローチャート: 判断 257"/>
        <xdr:cNvSpPr/>
      </xdr:nvSpPr>
      <xdr:spPr>
        <a:xfrm>
          <a:off x="13526770" y="997648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144145</xdr:rowOff>
    </xdr:from>
    <xdr:ext cx="762000" cy="253365"/>
    <xdr:sp macro="" textlink="">
      <xdr:nvSpPr>
        <xdr:cNvPr id="259" name="テキスト ボックス 258"/>
        <xdr:cNvSpPr txBox="1"/>
      </xdr:nvSpPr>
      <xdr:spPr>
        <a:xfrm>
          <a:off x="13213080" y="97453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58</xdr:row>
      <xdr:rowOff>148590</xdr:rowOff>
    </xdr:from>
    <xdr:to xmlns:xdr="http://schemas.openxmlformats.org/drawingml/2006/spreadsheetDrawing">
      <xdr:col>69</xdr:col>
      <xdr:colOff>92075</xdr:colOff>
      <xdr:row>59</xdr:row>
      <xdr:rowOff>64135</xdr:rowOff>
    </xdr:to>
    <xdr:cxnSp macro="">
      <xdr:nvCxnSpPr>
        <xdr:cNvPr id="260" name="直線コネクタ 259"/>
        <xdr:cNvCxnSpPr/>
      </xdr:nvCxnSpPr>
      <xdr:spPr>
        <a:xfrm flipV="1">
          <a:off x="11931650" y="10092690"/>
          <a:ext cx="82296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149860</xdr:rowOff>
    </xdr:from>
    <xdr:to xmlns:xdr="http://schemas.openxmlformats.org/drawingml/2006/spreadsheetDrawing">
      <xdr:col>69</xdr:col>
      <xdr:colOff>142875</xdr:colOff>
      <xdr:row>58</xdr:row>
      <xdr:rowOff>80010</xdr:rowOff>
    </xdr:to>
    <xdr:sp macro="" textlink="">
      <xdr:nvSpPr>
        <xdr:cNvPr id="261" name="フローチャート: 判断 260"/>
        <xdr:cNvSpPr/>
      </xdr:nvSpPr>
      <xdr:spPr>
        <a:xfrm>
          <a:off x="1270381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90170</xdr:rowOff>
    </xdr:from>
    <xdr:ext cx="760730" cy="259080"/>
    <xdr:sp macro="" textlink="">
      <xdr:nvSpPr>
        <xdr:cNvPr id="262" name="テキスト ボックス 261"/>
        <xdr:cNvSpPr txBox="1"/>
      </xdr:nvSpPr>
      <xdr:spPr>
        <a:xfrm>
          <a:off x="12406630" y="969137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10795</xdr:rowOff>
    </xdr:from>
    <xdr:to xmlns:xdr="http://schemas.openxmlformats.org/drawingml/2006/spreadsheetDrawing">
      <xdr:col>65</xdr:col>
      <xdr:colOff>53975</xdr:colOff>
      <xdr:row>58</xdr:row>
      <xdr:rowOff>112395</xdr:rowOff>
    </xdr:to>
    <xdr:sp macro="" textlink="">
      <xdr:nvSpPr>
        <xdr:cNvPr id="263" name="フローチャート: 判断 262"/>
        <xdr:cNvSpPr/>
      </xdr:nvSpPr>
      <xdr:spPr>
        <a:xfrm>
          <a:off x="11897360" y="995489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122555</xdr:rowOff>
    </xdr:from>
    <xdr:ext cx="757555" cy="253365"/>
    <xdr:sp macro="" textlink="">
      <xdr:nvSpPr>
        <xdr:cNvPr id="264" name="テキスト ボックス 263"/>
        <xdr:cNvSpPr txBox="1"/>
      </xdr:nvSpPr>
      <xdr:spPr>
        <a:xfrm>
          <a:off x="11583670" y="972375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56285" cy="259080"/>
    <xdr:sp macro="" textlink="">
      <xdr:nvSpPr>
        <xdr:cNvPr id="265" name="テキスト ボックス 264"/>
        <xdr:cNvSpPr txBox="1"/>
      </xdr:nvSpPr>
      <xdr:spPr>
        <a:xfrm>
          <a:off x="1495679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2000" cy="259080"/>
    <xdr:sp macro="" textlink="">
      <xdr:nvSpPr>
        <xdr:cNvPr id="266" name="テキスト ボックス 265"/>
        <xdr:cNvSpPr txBox="1"/>
      </xdr:nvSpPr>
      <xdr:spPr>
        <a:xfrm>
          <a:off x="1418463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0730" cy="259080"/>
    <xdr:sp macro="" textlink="">
      <xdr:nvSpPr>
        <xdr:cNvPr id="267" name="テキスト ボックス 266"/>
        <xdr:cNvSpPr txBox="1"/>
      </xdr:nvSpPr>
      <xdr:spPr>
        <a:xfrm>
          <a:off x="1337818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57555" cy="259080"/>
    <xdr:sp macro="" textlink="">
      <xdr:nvSpPr>
        <xdr:cNvPr id="268" name="テキスト ボックス 267"/>
        <xdr:cNvSpPr txBox="1"/>
      </xdr:nvSpPr>
      <xdr:spPr>
        <a:xfrm>
          <a:off x="1255522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64</xdr:row>
      <xdr:rowOff>10160</xdr:rowOff>
    </xdr:from>
    <xdr:ext cx="760730" cy="259080"/>
    <xdr:sp macro="" textlink="">
      <xdr:nvSpPr>
        <xdr:cNvPr id="269" name="テキスト ボックス 268"/>
        <xdr:cNvSpPr txBox="1"/>
      </xdr:nvSpPr>
      <xdr:spPr>
        <a:xfrm>
          <a:off x="11744325"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60</xdr:row>
      <xdr:rowOff>103505</xdr:rowOff>
    </xdr:from>
    <xdr:to xmlns:xdr="http://schemas.openxmlformats.org/drawingml/2006/spreadsheetDrawing">
      <xdr:col>82</xdr:col>
      <xdr:colOff>158750</xdr:colOff>
      <xdr:row>61</xdr:row>
      <xdr:rowOff>33655</xdr:rowOff>
    </xdr:to>
    <xdr:sp macro="" textlink="">
      <xdr:nvSpPr>
        <xdr:cNvPr id="270" name="楕円 269"/>
        <xdr:cNvSpPr/>
      </xdr:nvSpPr>
      <xdr:spPr>
        <a:xfrm>
          <a:off x="1510538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60</xdr:row>
      <xdr:rowOff>12065</xdr:rowOff>
    </xdr:from>
    <xdr:ext cx="760730" cy="259080"/>
    <xdr:sp macro="" textlink="">
      <xdr:nvSpPr>
        <xdr:cNvPr id="271" name="その他該当値テキスト"/>
        <xdr:cNvSpPr txBox="1"/>
      </xdr:nvSpPr>
      <xdr:spPr>
        <a:xfrm>
          <a:off x="15231110" y="1029906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59</xdr:row>
      <xdr:rowOff>133350</xdr:rowOff>
    </xdr:from>
    <xdr:to xmlns:xdr="http://schemas.openxmlformats.org/drawingml/2006/spreadsheetDrawing">
      <xdr:col>78</xdr:col>
      <xdr:colOff>120650</xdr:colOff>
      <xdr:row>60</xdr:row>
      <xdr:rowOff>63500</xdr:rowOff>
    </xdr:to>
    <xdr:sp macro="" textlink="">
      <xdr:nvSpPr>
        <xdr:cNvPr id="272" name="楕円 271"/>
        <xdr:cNvSpPr/>
      </xdr:nvSpPr>
      <xdr:spPr>
        <a:xfrm>
          <a:off x="1433322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60</xdr:row>
      <xdr:rowOff>48260</xdr:rowOff>
    </xdr:from>
    <xdr:ext cx="732155" cy="259080"/>
    <xdr:sp macro="" textlink="">
      <xdr:nvSpPr>
        <xdr:cNvPr id="273" name="テキスト ボックス 272"/>
        <xdr:cNvSpPr txBox="1"/>
      </xdr:nvSpPr>
      <xdr:spPr>
        <a:xfrm>
          <a:off x="14036040" y="1033526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59</xdr:row>
      <xdr:rowOff>35560</xdr:rowOff>
    </xdr:from>
    <xdr:to xmlns:xdr="http://schemas.openxmlformats.org/drawingml/2006/spreadsheetDrawing">
      <xdr:col>74</xdr:col>
      <xdr:colOff>31750</xdr:colOff>
      <xdr:row>59</xdr:row>
      <xdr:rowOff>137160</xdr:rowOff>
    </xdr:to>
    <xdr:sp macro="" textlink="">
      <xdr:nvSpPr>
        <xdr:cNvPr id="274" name="楕円 273"/>
        <xdr:cNvSpPr/>
      </xdr:nvSpPr>
      <xdr:spPr>
        <a:xfrm>
          <a:off x="13526770" y="1015111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59</xdr:row>
      <xdr:rowOff>121920</xdr:rowOff>
    </xdr:from>
    <xdr:ext cx="762000" cy="253365"/>
    <xdr:sp macro="" textlink="">
      <xdr:nvSpPr>
        <xdr:cNvPr id="275" name="テキスト ボックス 274"/>
        <xdr:cNvSpPr txBox="1"/>
      </xdr:nvSpPr>
      <xdr:spPr>
        <a:xfrm>
          <a:off x="13213080" y="102374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58</xdr:row>
      <xdr:rowOff>97790</xdr:rowOff>
    </xdr:from>
    <xdr:to xmlns:xdr="http://schemas.openxmlformats.org/drawingml/2006/spreadsheetDrawing">
      <xdr:col>69</xdr:col>
      <xdr:colOff>142875</xdr:colOff>
      <xdr:row>59</xdr:row>
      <xdr:rowOff>27940</xdr:rowOff>
    </xdr:to>
    <xdr:sp macro="" textlink="">
      <xdr:nvSpPr>
        <xdr:cNvPr id="276" name="楕円 275"/>
        <xdr:cNvSpPr/>
      </xdr:nvSpPr>
      <xdr:spPr>
        <a:xfrm>
          <a:off x="1270381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59</xdr:row>
      <xdr:rowOff>12700</xdr:rowOff>
    </xdr:from>
    <xdr:ext cx="760730" cy="259080"/>
    <xdr:sp macro="" textlink="">
      <xdr:nvSpPr>
        <xdr:cNvPr id="277" name="テキスト ボックス 276"/>
        <xdr:cNvSpPr txBox="1"/>
      </xdr:nvSpPr>
      <xdr:spPr>
        <a:xfrm>
          <a:off x="12406630" y="101282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59</xdr:row>
      <xdr:rowOff>13335</xdr:rowOff>
    </xdr:from>
    <xdr:to xmlns:xdr="http://schemas.openxmlformats.org/drawingml/2006/spreadsheetDrawing">
      <xdr:col>65</xdr:col>
      <xdr:colOff>53975</xdr:colOff>
      <xdr:row>59</xdr:row>
      <xdr:rowOff>114935</xdr:rowOff>
    </xdr:to>
    <xdr:sp macro="" textlink="">
      <xdr:nvSpPr>
        <xdr:cNvPr id="278" name="楕円 277"/>
        <xdr:cNvSpPr/>
      </xdr:nvSpPr>
      <xdr:spPr>
        <a:xfrm>
          <a:off x="11897360" y="1012888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99695</xdr:rowOff>
    </xdr:from>
    <xdr:ext cx="757555" cy="253365"/>
    <xdr:sp macro="" textlink="">
      <xdr:nvSpPr>
        <xdr:cNvPr id="279" name="テキスト ボックス 278"/>
        <xdr:cNvSpPr txBox="1"/>
      </xdr:nvSpPr>
      <xdr:spPr>
        <a:xfrm>
          <a:off x="11583670" y="1021524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0" name="正方形/長方形 279"/>
        <xdr:cNvSpPr/>
      </xdr:nvSpPr>
      <xdr:spPr>
        <a:xfrm>
          <a:off x="11422380" y="4699000"/>
          <a:ext cx="424307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1" name="正方形/長方形 280"/>
        <xdr:cNvSpPr/>
      </xdr:nvSpPr>
      <xdr:spPr>
        <a:xfrm>
          <a:off x="15678150" y="4762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2" name="正方形/長方形 281"/>
        <xdr:cNvSpPr/>
      </xdr:nvSpPr>
      <xdr:spPr>
        <a:xfrm>
          <a:off x="15678150" y="4953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3" name="正方形/長方形 282"/>
        <xdr:cNvSpPr/>
      </xdr:nvSpPr>
      <xdr:spPr>
        <a:xfrm>
          <a:off x="17235170" y="47625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4" name="正方形/長方形 283"/>
        <xdr:cNvSpPr/>
      </xdr:nvSpPr>
      <xdr:spPr>
        <a:xfrm>
          <a:off x="17235170" y="4953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5" name="正方形/長方形 284"/>
        <xdr:cNvSpPr/>
      </xdr:nvSpPr>
      <xdr:spPr>
        <a:xfrm>
          <a:off x="18715990" y="4762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6" name="正方形/長方形 285"/>
        <xdr:cNvSpPr/>
      </xdr:nvSpPr>
      <xdr:spPr>
        <a:xfrm>
          <a:off x="18715990" y="4953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7" name="正方形/長方形 286"/>
        <xdr:cNvSpPr/>
      </xdr:nvSpPr>
      <xdr:spPr>
        <a:xfrm>
          <a:off x="11422380" y="5270500"/>
          <a:ext cx="424307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30</xdr:row>
      <xdr:rowOff>127000</xdr:rowOff>
    </xdr:from>
    <xdr:to xmlns:xdr="http://schemas.openxmlformats.org/drawingml/2006/spreadsheetDrawing">
      <xdr:col>113</xdr:col>
      <xdr:colOff>130175</xdr:colOff>
      <xdr:row>44</xdr:row>
      <xdr:rowOff>12700</xdr:rowOff>
    </xdr:to>
    <xdr:sp macro="" textlink="">
      <xdr:nvSpPr>
        <xdr:cNvPr id="288" name="正方形/長方形 287"/>
        <xdr:cNvSpPr/>
      </xdr:nvSpPr>
      <xdr:spPr>
        <a:xfrm>
          <a:off x="15965170" y="5270500"/>
          <a:ext cx="4902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9" name="正方形/長方形 288"/>
        <xdr:cNvSpPr/>
      </xdr:nvSpPr>
      <xdr:spPr>
        <a:xfrm>
          <a:off x="16026130" y="5270500"/>
          <a:ext cx="34963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0" name="テキスト ボックス 289"/>
        <xdr:cNvSpPr txBox="1"/>
      </xdr:nvSpPr>
      <xdr:spPr>
        <a:xfrm>
          <a:off x="16064230" y="5588000"/>
          <a:ext cx="46672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開校４年目となる三条市立大学の</a:t>
          </a:r>
          <a:r>
            <a:rPr kumimoji="1" lang="ja-JP" altLang="en-US" sz="1300">
              <a:solidFill>
                <a:sysClr val="windowText" lastClr="000000"/>
              </a:solidFill>
              <a:latin typeface="ＭＳ Ｐゴシック"/>
              <a:ea typeface="ＭＳ Ｐゴシック"/>
            </a:rPr>
            <a:t>学生数の増加に伴う三条市立大学運営費交付金の</a:t>
          </a:r>
          <a:r>
            <a:rPr kumimoji="1" lang="ja-JP" altLang="en-US" sz="1300">
              <a:latin typeface="ＭＳ Ｐゴシック"/>
              <a:ea typeface="ＭＳ Ｐゴシック"/>
            </a:rPr>
            <a:t>増などにより、対前年度比で0.3ポイントの増となった。</a:t>
          </a:r>
          <a:r>
            <a:rPr kumimoji="1" lang="ja-JP" altLang="en-US" sz="1300">
              <a:solidFill>
                <a:sysClr val="windowText" lastClr="000000"/>
              </a:solidFill>
              <a:latin typeface="ＭＳ Ｐゴシック"/>
              <a:ea typeface="ＭＳ Ｐゴシック"/>
            </a:rPr>
            <a:t>類似団体の平均を下回っている。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今後も補助対象事業の実施内容、効果等の検証、見直しを行うなど、適正な執行に努めていく。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7180" cy="225425"/>
    <xdr:sp macro="" textlink="">
      <xdr:nvSpPr>
        <xdr:cNvPr id="291" name="テキスト ボックス 290"/>
        <xdr:cNvSpPr txBox="1"/>
      </xdr:nvSpPr>
      <xdr:spPr>
        <a:xfrm>
          <a:off x="11384280" y="5080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2" name="直線コネクタ 291"/>
        <xdr:cNvCxnSpPr/>
      </xdr:nvCxnSpPr>
      <xdr:spPr>
        <a:xfrm>
          <a:off x="11422380" y="7556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6730" cy="253365"/>
    <xdr:sp macro="" textlink="">
      <xdr:nvSpPr>
        <xdr:cNvPr id="293" name="テキスト ボックス 292"/>
        <xdr:cNvSpPr txBox="1"/>
      </xdr:nvSpPr>
      <xdr:spPr>
        <a:xfrm>
          <a:off x="10963910" y="741426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4" name="直線コネクタ 293"/>
        <xdr:cNvCxnSpPr/>
      </xdr:nvCxnSpPr>
      <xdr:spPr>
        <a:xfrm>
          <a:off x="11422380" y="70993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6730" cy="253365"/>
    <xdr:sp macro="" textlink="">
      <xdr:nvSpPr>
        <xdr:cNvPr id="295" name="テキスト ボックス 294"/>
        <xdr:cNvSpPr txBox="1"/>
      </xdr:nvSpPr>
      <xdr:spPr>
        <a:xfrm>
          <a:off x="10963910" y="695706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6" name="直線コネクタ 295"/>
        <xdr:cNvCxnSpPr/>
      </xdr:nvCxnSpPr>
      <xdr:spPr>
        <a:xfrm>
          <a:off x="11422380" y="66421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6730" cy="253365"/>
    <xdr:sp macro="" textlink="">
      <xdr:nvSpPr>
        <xdr:cNvPr id="297" name="テキスト ボックス 296"/>
        <xdr:cNvSpPr txBox="1"/>
      </xdr:nvSpPr>
      <xdr:spPr>
        <a:xfrm>
          <a:off x="10963910" y="649986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8" name="直線コネクタ 297"/>
        <xdr:cNvCxnSpPr/>
      </xdr:nvCxnSpPr>
      <xdr:spPr>
        <a:xfrm>
          <a:off x="11422380" y="61849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6730" cy="253365"/>
    <xdr:sp macro="" textlink="">
      <xdr:nvSpPr>
        <xdr:cNvPr id="299" name="テキスト ボックス 298"/>
        <xdr:cNvSpPr txBox="1"/>
      </xdr:nvSpPr>
      <xdr:spPr>
        <a:xfrm>
          <a:off x="10963910" y="604266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0" name="直線コネクタ 299"/>
        <xdr:cNvCxnSpPr/>
      </xdr:nvCxnSpPr>
      <xdr:spPr>
        <a:xfrm>
          <a:off x="11422380" y="57277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6730" cy="253365"/>
    <xdr:sp macro="" textlink="">
      <xdr:nvSpPr>
        <xdr:cNvPr id="301" name="テキスト ボックス 300"/>
        <xdr:cNvSpPr txBox="1"/>
      </xdr:nvSpPr>
      <xdr:spPr>
        <a:xfrm>
          <a:off x="10963910" y="558546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2" name="直線コネクタ 301"/>
        <xdr:cNvCxnSpPr/>
      </xdr:nvCxnSpPr>
      <xdr:spPr>
        <a:xfrm>
          <a:off x="11422380" y="5270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3" name="補助費等グラフ枠"/>
        <xdr:cNvSpPr/>
      </xdr:nvSpPr>
      <xdr:spPr>
        <a:xfrm>
          <a:off x="11422380" y="5270500"/>
          <a:ext cx="424307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99695</xdr:rowOff>
    </xdr:from>
    <xdr:to xmlns:xdr="http://schemas.openxmlformats.org/drawingml/2006/spreadsheetDrawing">
      <xdr:col>82</xdr:col>
      <xdr:colOff>107950</xdr:colOff>
      <xdr:row>39</xdr:row>
      <xdr:rowOff>161290</xdr:rowOff>
    </xdr:to>
    <xdr:cxnSp macro="">
      <xdr:nvCxnSpPr>
        <xdr:cNvPr id="304" name="直線コネクタ 303"/>
        <xdr:cNvCxnSpPr/>
      </xdr:nvCxnSpPr>
      <xdr:spPr>
        <a:xfrm flipV="1">
          <a:off x="15156180" y="5928995"/>
          <a:ext cx="0" cy="918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39</xdr:row>
      <xdr:rowOff>133350</xdr:rowOff>
    </xdr:from>
    <xdr:ext cx="760730" cy="253365"/>
    <xdr:sp macro="" textlink="">
      <xdr:nvSpPr>
        <xdr:cNvPr id="305" name="補助費等最小値テキスト"/>
        <xdr:cNvSpPr txBox="1"/>
      </xdr:nvSpPr>
      <xdr:spPr>
        <a:xfrm>
          <a:off x="15231110" y="681990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39</xdr:row>
      <xdr:rowOff>161290</xdr:rowOff>
    </xdr:from>
    <xdr:to xmlns:xdr="http://schemas.openxmlformats.org/drawingml/2006/spreadsheetDrawing">
      <xdr:col>82</xdr:col>
      <xdr:colOff>182880</xdr:colOff>
      <xdr:row>39</xdr:row>
      <xdr:rowOff>161290</xdr:rowOff>
    </xdr:to>
    <xdr:cxnSp macro="">
      <xdr:nvCxnSpPr>
        <xdr:cNvPr id="306" name="直線コネクタ 305"/>
        <xdr:cNvCxnSpPr/>
      </xdr:nvCxnSpPr>
      <xdr:spPr>
        <a:xfrm>
          <a:off x="15067280" y="684784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33</xdr:row>
      <xdr:rowOff>14605</xdr:rowOff>
    </xdr:from>
    <xdr:ext cx="760730" cy="259080"/>
    <xdr:sp macro="" textlink="">
      <xdr:nvSpPr>
        <xdr:cNvPr id="307" name="補助費等最大値テキスト"/>
        <xdr:cNvSpPr txBox="1"/>
      </xdr:nvSpPr>
      <xdr:spPr>
        <a:xfrm>
          <a:off x="15231110" y="567245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99695</xdr:rowOff>
    </xdr:from>
    <xdr:to xmlns:xdr="http://schemas.openxmlformats.org/drawingml/2006/spreadsheetDrawing">
      <xdr:col>82</xdr:col>
      <xdr:colOff>182880</xdr:colOff>
      <xdr:row>34</xdr:row>
      <xdr:rowOff>99695</xdr:rowOff>
    </xdr:to>
    <xdr:cxnSp macro="">
      <xdr:nvCxnSpPr>
        <xdr:cNvPr id="308" name="直線コネクタ 307"/>
        <xdr:cNvCxnSpPr/>
      </xdr:nvCxnSpPr>
      <xdr:spPr>
        <a:xfrm>
          <a:off x="15067280" y="592899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35</xdr:row>
      <xdr:rowOff>65405</xdr:rowOff>
    </xdr:from>
    <xdr:to xmlns:xdr="http://schemas.openxmlformats.org/drawingml/2006/spreadsheetDrawing">
      <xdr:col>82</xdr:col>
      <xdr:colOff>107950</xdr:colOff>
      <xdr:row>35</xdr:row>
      <xdr:rowOff>78740</xdr:rowOff>
    </xdr:to>
    <xdr:cxnSp macro="">
      <xdr:nvCxnSpPr>
        <xdr:cNvPr id="309" name="直線コネクタ 308"/>
        <xdr:cNvCxnSpPr/>
      </xdr:nvCxnSpPr>
      <xdr:spPr>
        <a:xfrm>
          <a:off x="14384020" y="6066155"/>
          <a:ext cx="7721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36</xdr:row>
      <xdr:rowOff>75565</xdr:rowOff>
    </xdr:from>
    <xdr:ext cx="760730" cy="253365"/>
    <xdr:sp macro="" textlink="">
      <xdr:nvSpPr>
        <xdr:cNvPr id="310" name="補助費等平均値テキスト"/>
        <xdr:cNvSpPr txBox="1"/>
      </xdr:nvSpPr>
      <xdr:spPr>
        <a:xfrm>
          <a:off x="15231110" y="6247765"/>
          <a:ext cx="7607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103505</xdr:rowOff>
    </xdr:from>
    <xdr:to xmlns:xdr="http://schemas.openxmlformats.org/drawingml/2006/spreadsheetDrawing">
      <xdr:col>82</xdr:col>
      <xdr:colOff>158750</xdr:colOff>
      <xdr:row>37</xdr:row>
      <xdr:rowOff>33655</xdr:rowOff>
    </xdr:to>
    <xdr:sp macro="" textlink="">
      <xdr:nvSpPr>
        <xdr:cNvPr id="311" name="フローチャート: 判断 310"/>
        <xdr:cNvSpPr/>
      </xdr:nvSpPr>
      <xdr:spPr>
        <a:xfrm>
          <a:off x="1510538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35</xdr:row>
      <xdr:rowOff>65405</xdr:rowOff>
    </xdr:from>
    <xdr:to xmlns:xdr="http://schemas.openxmlformats.org/drawingml/2006/spreadsheetDrawing">
      <xdr:col>78</xdr:col>
      <xdr:colOff>69850</xdr:colOff>
      <xdr:row>35</xdr:row>
      <xdr:rowOff>97790</xdr:rowOff>
    </xdr:to>
    <xdr:cxnSp macro="">
      <xdr:nvCxnSpPr>
        <xdr:cNvPr id="312" name="直線コネクタ 311"/>
        <xdr:cNvCxnSpPr/>
      </xdr:nvCxnSpPr>
      <xdr:spPr>
        <a:xfrm flipV="1">
          <a:off x="13577570" y="6066155"/>
          <a:ext cx="8064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103505</xdr:rowOff>
    </xdr:from>
    <xdr:to xmlns:xdr="http://schemas.openxmlformats.org/drawingml/2006/spreadsheetDrawing">
      <xdr:col>78</xdr:col>
      <xdr:colOff>120650</xdr:colOff>
      <xdr:row>37</xdr:row>
      <xdr:rowOff>33655</xdr:rowOff>
    </xdr:to>
    <xdr:sp macro="" textlink="">
      <xdr:nvSpPr>
        <xdr:cNvPr id="313" name="フローチャート: 判断 312"/>
        <xdr:cNvSpPr/>
      </xdr:nvSpPr>
      <xdr:spPr>
        <a:xfrm>
          <a:off x="1433322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18415</xdr:rowOff>
    </xdr:from>
    <xdr:ext cx="732155" cy="253365"/>
    <xdr:sp macro="" textlink="">
      <xdr:nvSpPr>
        <xdr:cNvPr id="314" name="テキスト ボックス 313"/>
        <xdr:cNvSpPr txBox="1"/>
      </xdr:nvSpPr>
      <xdr:spPr>
        <a:xfrm>
          <a:off x="14036040" y="6362065"/>
          <a:ext cx="7321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52070</xdr:rowOff>
    </xdr:from>
    <xdr:to xmlns:xdr="http://schemas.openxmlformats.org/drawingml/2006/spreadsheetDrawing">
      <xdr:col>73</xdr:col>
      <xdr:colOff>180975</xdr:colOff>
      <xdr:row>35</xdr:row>
      <xdr:rowOff>97790</xdr:rowOff>
    </xdr:to>
    <xdr:cxnSp macro="">
      <xdr:nvCxnSpPr>
        <xdr:cNvPr id="315" name="直線コネクタ 314"/>
        <xdr:cNvCxnSpPr/>
      </xdr:nvCxnSpPr>
      <xdr:spPr>
        <a:xfrm>
          <a:off x="12754610" y="6052820"/>
          <a:ext cx="8229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94615</xdr:rowOff>
    </xdr:from>
    <xdr:to xmlns:xdr="http://schemas.openxmlformats.org/drawingml/2006/spreadsheetDrawing">
      <xdr:col>74</xdr:col>
      <xdr:colOff>31750</xdr:colOff>
      <xdr:row>37</xdr:row>
      <xdr:rowOff>24765</xdr:rowOff>
    </xdr:to>
    <xdr:sp macro="" textlink="">
      <xdr:nvSpPr>
        <xdr:cNvPr id="316" name="フローチャート: 判断 315"/>
        <xdr:cNvSpPr/>
      </xdr:nvSpPr>
      <xdr:spPr>
        <a:xfrm>
          <a:off x="13526770" y="626681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9525</xdr:rowOff>
    </xdr:from>
    <xdr:ext cx="762000" cy="253365"/>
    <xdr:sp macro="" textlink="">
      <xdr:nvSpPr>
        <xdr:cNvPr id="317" name="テキスト ボックス 316"/>
        <xdr:cNvSpPr txBox="1"/>
      </xdr:nvSpPr>
      <xdr:spPr>
        <a:xfrm>
          <a:off x="13213080" y="63531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46990</xdr:rowOff>
    </xdr:from>
    <xdr:to xmlns:xdr="http://schemas.openxmlformats.org/drawingml/2006/spreadsheetDrawing">
      <xdr:col>69</xdr:col>
      <xdr:colOff>92075</xdr:colOff>
      <xdr:row>35</xdr:row>
      <xdr:rowOff>52070</xdr:rowOff>
    </xdr:to>
    <xdr:cxnSp macro="">
      <xdr:nvCxnSpPr>
        <xdr:cNvPr id="318" name="直線コネクタ 317"/>
        <xdr:cNvCxnSpPr/>
      </xdr:nvCxnSpPr>
      <xdr:spPr>
        <a:xfrm>
          <a:off x="11931650" y="6047740"/>
          <a:ext cx="8229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76200</xdr:rowOff>
    </xdr:from>
    <xdr:to xmlns:xdr="http://schemas.openxmlformats.org/drawingml/2006/spreadsheetDrawing">
      <xdr:col>69</xdr:col>
      <xdr:colOff>142875</xdr:colOff>
      <xdr:row>37</xdr:row>
      <xdr:rowOff>6350</xdr:rowOff>
    </xdr:to>
    <xdr:sp macro="" textlink="">
      <xdr:nvSpPr>
        <xdr:cNvPr id="319" name="フローチャート: 判断 318"/>
        <xdr:cNvSpPr/>
      </xdr:nvSpPr>
      <xdr:spPr>
        <a:xfrm>
          <a:off x="1270381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162560</xdr:rowOff>
    </xdr:from>
    <xdr:ext cx="760730" cy="259080"/>
    <xdr:sp macro="" textlink="">
      <xdr:nvSpPr>
        <xdr:cNvPr id="320" name="テキスト ボックス 319"/>
        <xdr:cNvSpPr txBox="1"/>
      </xdr:nvSpPr>
      <xdr:spPr>
        <a:xfrm>
          <a:off x="12406630" y="63347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107950</xdr:rowOff>
    </xdr:from>
    <xdr:to xmlns:xdr="http://schemas.openxmlformats.org/drawingml/2006/spreadsheetDrawing">
      <xdr:col>65</xdr:col>
      <xdr:colOff>53975</xdr:colOff>
      <xdr:row>37</xdr:row>
      <xdr:rowOff>38100</xdr:rowOff>
    </xdr:to>
    <xdr:sp macro="" textlink="">
      <xdr:nvSpPr>
        <xdr:cNvPr id="321" name="フローチャート: 判断 320"/>
        <xdr:cNvSpPr/>
      </xdr:nvSpPr>
      <xdr:spPr>
        <a:xfrm>
          <a:off x="11897360" y="628015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22860</xdr:rowOff>
    </xdr:from>
    <xdr:ext cx="757555" cy="259080"/>
    <xdr:sp macro="" textlink="">
      <xdr:nvSpPr>
        <xdr:cNvPr id="322" name="テキスト ボックス 321"/>
        <xdr:cNvSpPr txBox="1"/>
      </xdr:nvSpPr>
      <xdr:spPr>
        <a:xfrm>
          <a:off x="11583670" y="636651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56285" cy="259080"/>
    <xdr:sp macro="" textlink="">
      <xdr:nvSpPr>
        <xdr:cNvPr id="323" name="テキスト ボックス 322"/>
        <xdr:cNvSpPr txBox="1"/>
      </xdr:nvSpPr>
      <xdr:spPr>
        <a:xfrm>
          <a:off x="1495679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2000" cy="259080"/>
    <xdr:sp macro="" textlink="">
      <xdr:nvSpPr>
        <xdr:cNvPr id="324" name="テキスト ボックス 323"/>
        <xdr:cNvSpPr txBox="1"/>
      </xdr:nvSpPr>
      <xdr:spPr>
        <a:xfrm>
          <a:off x="1418463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0730" cy="259080"/>
    <xdr:sp macro="" textlink="">
      <xdr:nvSpPr>
        <xdr:cNvPr id="325" name="テキスト ボックス 324"/>
        <xdr:cNvSpPr txBox="1"/>
      </xdr:nvSpPr>
      <xdr:spPr>
        <a:xfrm>
          <a:off x="1337818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57555" cy="259080"/>
    <xdr:sp macro="" textlink="">
      <xdr:nvSpPr>
        <xdr:cNvPr id="326" name="テキスト ボックス 325"/>
        <xdr:cNvSpPr txBox="1"/>
      </xdr:nvSpPr>
      <xdr:spPr>
        <a:xfrm>
          <a:off x="1255522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44</xdr:row>
      <xdr:rowOff>10160</xdr:rowOff>
    </xdr:from>
    <xdr:ext cx="760730" cy="259080"/>
    <xdr:sp macro="" textlink="">
      <xdr:nvSpPr>
        <xdr:cNvPr id="327" name="テキスト ボックス 326"/>
        <xdr:cNvSpPr txBox="1"/>
      </xdr:nvSpPr>
      <xdr:spPr>
        <a:xfrm>
          <a:off x="11744325"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27940</xdr:rowOff>
    </xdr:from>
    <xdr:to xmlns:xdr="http://schemas.openxmlformats.org/drawingml/2006/spreadsheetDrawing">
      <xdr:col>82</xdr:col>
      <xdr:colOff>158750</xdr:colOff>
      <xdr:row>35</xdr:row>
      <xdr:rowOff>129540</xdr:rowOff>
    </xdr:to>
    <xdr:sp macro="" textlink="">
      <xdr:nvSpPr>
        <xdr:cNvPr id="328" name="楕円 327"/>
        <xdr:cNvSpPr/>
      </xdr:nvSpPr>
      <xdr:spPr>
        <a:xfrm>
          <a:off x="15105380" y="602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34</xdr:row>
      <xdr:rowOff>44450</xdr:rowOff>
    </xdr:from>
    <xdr:ext cx="760730" cy="259080"/>
    <xdr:sp macro="" textlink="">
      <xdr:nvSpPr>
        <xdr:cNvPr id="329" name="補助費等該当値テキスト"/>
        <xdr:cNvSpPr txBox="1"/>
      </xdr:nvSpPr>
      <xdr:spPr>
        <a:xfrm>
          <a:off x="15231110" y="58737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35</xdr:row>
      <xdr:rowOff>14605</xdr:rowOff>
    </xdr:from>
    <xdr:to xmlns:xdr="http://schemas.openxmlformats.org/drawingml/2006/spreadsheetDrawing">
      <xdr:col>78</xdr:col>
      <xdr:colOff>120650</xdr:colOff>
      <xdr:row>35</xdr:row>
      <xdr:rowOff>116205</xdr:rowOff>
    </xdr:to>
    <xdr:sp macro="" textlink="">
      <xdr:nvSpPr>
        <xdr:cNvPr id="330" name="楕円 329"/>
        <xdr:cNvSpPr/>
      </xdr:nvSpPr>
      <xdr:spPr>
        <a:xfrm>
          <a:off x="14333220" y="601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33</xdr:row>
      <xdr:rowOff>126365</xdr:rowOff>
    </xdr:from>
    <xdr:ext cx="732155" cy="259080"/>
    <xdr:sp macro="" textlink="">
      <xdr:nvSpPr>
        <xdr:cNvPr id="331" name="テキスト ボックス 330"/>
        <xdr:cNvSpPr txBox="1"/>
      </xdr:nvSpPr>
      <xdr:spPr>
        <a:xfrm>
          <a:off x="14036040" y="5784215"/>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46355</xdr:rowOff>
    </xdr:from>
    <xdr:to xmlns:xdr="http://schemas.openxmlformats.org/drawingml/2006/spreadsheetDrawing">
      <xdr:col>74</xdr:col>
      <xdr:colOff>31750</xdr:colOff>
      <xdr:row>35</xdr:row>
      <xdr:rowOff>147955</xdr:rowOff>
    </xdr:to>
    <xdr:sp macro="" textlink="">
      <xdr:nvSpPr>
        <xdr:cNvPr id="332" name="楕円 331"/>
        <xdr:cNvSpPr/>
      </xdr:nvSpPr>
      <xdr:spPr>
        <a:xfrm>
          <a:off x="13526770" y="604710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158115</xdr:rowOff>
    </xdr:from>
    <xdr:ext cx="762000" cy="253365"/>
    <xdr:sp macro="" textlink="">
      <xdr:nvSpPr>
        <xdr:cNvPr id="333" name="テキスト ボックス 332"/>
        <xdr:cNvSpPr txBox="1"/>
      </xdr:nvSpPr>
      <xdr:spPr>
        <a:xfrm>
          <a:off x="13213080" y="58159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635</xdr:rowOff>
    </xdr:from>
    <xdr:to xmlns:xdr="http://schemas.openxmlformats.org/drawingml/2006/spreadsheetDrawing">
      <xdr:col>69</xdr:col>
      <xdr:colOff>142875</xdr:colOff>
      <xdr:row>35</xdr:row>
      <xdr:rowOff>102235</xdr:rowOff>
    </xdr:to>
    <xdr:sp macro="" textlink="">
      <xdr:nvSpPr>
        <xdr:cNvPr id="334" name="楕円 333"/>
        <xdr:cNvSpPr/>
      </xdr:nvSpPr>
      <xdr:spPr>
        <a:xfrm>
          <a:off x="12703810" y="600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112395</xdr:rowOff>
    </xdr:from>
    <xdr:ext cx="760730" cy="253365"/>
    <xdr:sp macro="" textlink="">
      <xdr:nvSpPr>
        <xdr:cNvPr id="335" name="テキスト ボックス 334"/>
        <xdr:cNvSpPr txBox="1"/>
      </xdr:nvSpPr>
      <xdr:spPr>
        <a:xfrm>
          <a:off x="12406630" y="577024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34</xdr:row>
      <xdr:rowOff>167640</xdr:rowOff>
    </xdr:from>
    <xdr:to xmlns:xdr="http://schemas.openxmlformats.org/drawingml/2006/spreadsheetDrawing">
      <xdr:col>65</xdr:col>
      <xdr:colOff>53975</xdr:colOff>
      <xdr:row>35</xdr:row>
      <xdr:rowOff>97790</xdr:rowOff>
    </xdr:to>
    <xdr:sp macro="" textlink="">
      <xdr:nvSpPr>
        <xdr:cNvPr id="336" name="楕円 335"/>
        <xdr:cNvSpPr/>
      </xdr:nvSpPr>
      <xdr:spPr>
        <a:xfrm>
          <a:off x="11897360" y="599694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33</xdr:row>
      <xdr:rowOff>107950</xdr:rowOff>
    </xdr:from>
    <xdr:ext cx="757555" cy="259080"/>
    <xdr:sp macro="" textlink="">
      <xdr:nvSpPr>
        <xdr:cNvPr id="337" name="テキスト ボックス 336"/>
        <xdr:cNvSpPr txBox="1"/>
      </xdr:nvSpPr>
      <xdr:spPr>
        <a:xfrm>
          <a:off x="11583670" y="57658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182880</xdr:colOff>
      <xdr:row>69</xdr:row>
      <xdr:rowOff>44450</xdr:rowOff>
    </xdr:to>
    <xdr:sp macro="" textlink="">
      <xdr:nvSpPr>
        <xdr:cNvPr id="338" name="正方形/長方形 337"/>
        <xdr:cNvSpPr/>
      </xdr:nvSpPr>
      <xdr:spPr>
        <a:xfrm>
          <a:off x="712470" y="115570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182880</xdr:colOff>
      <xdr:row>67</xdr:row>
      <xdr:rowOff>133350</xdr:rowOff>
    </xdr:from>
    <xdr:to xmlns:xdr="http://schemas.openxmlformats.org/drawingml/2006/spreadsheetDrawing">
      <xdr:col>34</xdr:col>
      <xdr:colOff>120650</xdr:colOff>
      <xdr:row>69</xdr:row>
      <xdr:rowOff>44450</xdr:rowOff>
    </xdr:to>
    <xdr:sp macro="" textlink="">
      <xdr:nvSpPr>
        <xdr:cNvPr id="339" name="正方形/長方形 338"/>
        <xdr:cNvSpPr/>
      </xdr:nvSpPr>
      <xdr:spPr>
        <a:xfrm>
          <a:off x="4954270" y="11620500"/>
          <a:ext cx="1405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182880</xdr:colOff>
      <xdr:row>68</xdr:row>
      <xdr:rowOff>152400</xdr:rowOff>
    </xdr:from>
    <xdr:to xmlns:xdr="http://schemas.openxmlformats.org/drawingml/2006/spreadsheetDrawing">
      <xdr:col>34</xdr:col>
      <xdr:colOff>120650</xdr:colOff>
      <xdr:row>70</xdr:row>
      <xdr:rowOff>63500</xdr:rowOff>
    </xdr:to>
    <xdr:sp macro="" textlink="">
      <xdr:nvSpPr>
        <xdr:cNvPr id="340" name="正方形/長方形 339"/>
        <xdr:cNvSpPr/>
      </xdr:nvSpPr>
      <xdr:spPr>
        <a:xfrm>
          <a:off x="4954270" y="11811000"/>
          <a:ext cx="1405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1" name="正方形/長方形 340"/>
        <xdr:cNvSpPr/>
      </xdr:nvSpPr>
      <xdr:spPr>
        <a:xfrm>
          <a:off x="6508750" y="116205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2" name="正方形/長方形 341"/>
        <xdr:cNvSpPr/>
      </xdr:nvSpPr>
      <xdr:spPr>
        <a:xfrm>
          <a:off x="6508750" y="11811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3" name="正方形/長方形 342"/>
        <xdr:cNvSpPr/>
      </xdr:nvSpPr>
      <xdr:spPr>
        <a:xfrm>
          <a:off x="7989570" y="11620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4" name="正方形/長方形 343"/>
        <xdr:cNvSpPr/>
      </xdr:nvSpPr>
      <xdr:spPr>
        <a:xfrm>
          <a:off x="7989570" y="11811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182880</xdr:colOff>
      <xdr:row>84</xdr:row>
      <xdr:rowOff>12700</xdr:rowOff>
    </xdr:to>
    <xdr:sp macro="" textlink="">
      <xdr:nvSpPr>
        <xdr:cNvPr id="345" name="正方形/長方形 344"/>
        <xdr:cNvSpPr/>
      </xdr:nvSpPr>
      <xdr:spPr>
        <a:xfrm>
          <a:off x="712470" y="12128500"/>
          <a:ext cx="4241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6" name="正方形/長方形 345"/>
        <xdr:cNvSpPr/>
      </xdr:nvSpPr>
      <xdr:spPr>
        <a:xfrm>
          <a:off x="5252720" y="12128500"/>
          <a:ext cx="488823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182880</xdr:colOff>
      <xdr:row>72</xdr:row>
      <xdr:rowOff>38100</xdr:rowOff>
    </xdr:to>
    <xdr:sp macro="" textlink="">
      <xdr:nvSpPr>
        <xdr:cNvPr id="347" name="正方形/長方形 346"/>
        <xdr:cNvSpPr/>
      </xdr:nvSpPr>
      <xdr:spPr>
        <a:xfrm>
          <a:off x="5316220" y="12128500"/>
          <a:ext cx="34918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8" name="テキスト ボックス 347"/>
        <xdr:cNvSpPr txBox="1"/>
      </xdr:nvSpPr>
      <xdr:spPr>
        <a:xfrm>
          <a:off x="5337810" y="12446000"/>
          <a:ext cx="46672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合併特例債などの元金償還金の減などにより、対前年度比で0.7ポイント減となった。</a:t>
          </a:r>
          <a:endParaRPr kumimoji="1" lang="ja-JP" altLang="en-US" sz="1300">
            <a:latin typeface="ＭＳ Ｐゴシック"/>
            <a:ea typeface="ＭＳ Ｐゴシック"/>
          </a:endParaRPr>
        </a:p>
        <a:p>
          <a:r>
            <a:rPr kumimoji="1" lang="ja-JP" altLang="en-US" sz="1300">
              <a:solidFill>
                <a:sysClr val="windowText" lastClr="000000"/>
              </a:solidFill>
              <a:latin typeface="ＭＳ Ｐゴシック"/>
              <a:ea typeface="ＭＳ Ｐゴシック"/>
            </a:rPr>
            <a:t>　類似団体を大きく上回っているが、近年の大型建設事業などの償還に伴い、令和２年度をピークに減少していくものと推計している。</a:t>
          </a:r>
          <a:r>
            <a:rPr kumimoji="1" lang="ja-JP" altLang="en-US" sz="1300">
              <a:latin typeface="ＭＳ Ｐゴシック"/>
              <a:ea typeface="ＭＳ Ｐゴシック"/>
            </a:rPr>
            <a:t>　</a:t>
          </a:r>
        </a:p>
      </xdr:txBody>
    </xdr:sp>
    <xdr:clientData/>
  </xdr:twoCellAnchor>
  <xdr:oneCellAnchor>
    <xdr:from xmlns:xdr="http://schemas.openxmlformats.org/drawingml/2006/spreadsheetDrawing">
      <xdr:col>3</xdr:col>
      <xdr:colOff>123825</xdr:colOff>
      <xdr:row>69</xdr:row>
      <xdr:rowOff>107950</xdr:rowOff>
    </xdr:from>
    <xdr:ext cx="297180" cy="225425"/>
    <xdr:sp macro="" textlink="">
      <xdr:nvSpPr>
        <xdr:cNvPr id="349" name="テキスト ボックス 348"/>
        <xdr:cNvSpPr txBox="1"/>
      </xdr:nvSpPr>
      <xdr:spPr>
        <a:xfrm>
          <a:off x="674370" y="11938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182880</xdr:colOff>
      <xdr:row>84</xdr:row>
      <xdr:rowOff>12700</xdr:rowOff>
    </xdr:to>
    <xdr:cxnSp macro="">
      <xdr:nvCxnSpPr>
        <xdr:cNvPr id="350" name="直線コネクタ 349"/>
        <xdr:cNvCxnSpPr/>
      </xdr:nvCxnSpPr>
      <xdr:spPr>
        <a:xfrm>
          <a:off x="712470" y="14414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8000" cy="253365"/>
    <xdr:sp macro="" textlink="">
      <xdr:nvSpPr>
        <xdr:cNvPr id="351" name="テキスト ボックス 350"/>
        <xdr:cNvSpPr txBox="1"/>
      </xdr:nvSpPr>
      <xdr:spPr>
        <a:xfrm>
          <a:off x="237490" y="14272260"/>
          <a:ext cx="508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182880</xdr:colOff>
      <xdr:row>81</xdr:row>
      <xdr:rowOff>69850</xdr:rowOff>
    </xdr:to>
    <xdr:cxnSp macro="">
      <xdr:nvCxnSpPr>
        <xdr:cNvPr id="352" name="直線コネクタ 351"/>
        <xdr:cNvCxnSpPr/>
      </xdr:nvCxnSpPr>
      <xdr:spPr>
        <a:xfrm>
          <a:off x="712470" y="139573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8000" cy="253365"/>
    <xdr:sp macro="" textlink="">
      <xdr:nvSpPr>
        <xdr:cNvPr id="353" name="テキスト ボックス 352"/>
        <xdr:cNvSpPr txBox="1"/>
      </xdr:nvSpPr>
      <xdr:spPr>
        <a:xfrm>
          <a:off x="237490" y="13815060"/>
          <a:ext cx="508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182880</xdr:colOff>
      <xdr:row>78</xdr:row>
      <xdr:rowOff>127000</xdr:rowOff>
    </xdr:to>
    <xdr:cxnSp macro="">
      <xdr:nvCxnSpPr>
        <xdr:cNvPr id="354" name="直線コネクタ 353"/>
        <xdr:cNvCxnSpPr/>
      </xdr:nvCxnSpPr>
      <xdr:spPr>
        <a:xfrm>
          <a:off x="712470" y="135001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8000" cy="253365"/>
    <xdr:sp macro="" textlink="">
      <xdr:nvSpPr>
        <xdr:cNvPr id="355" name="テキスト ボックス 354"/>
        <xdr:cNvSpPr txBox="1"/>
      </xdr:nvSpPr>
      <xdr:spPr>
        <a:xfrm>
          <a:off x="237490" y="13357860"/>
          <a:ext cx="508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182880</xdr:colOff>
      <xdr:row>76</xdr:row>
      <xdr:rowOff>12700</xdr:rowOff>
    </xdr:to>
    <xdr:cxnSp macro="">
      <xdr:nvCxnSpPr>
        <xdr:cNvPr id="356" name="直線コネクタ 355"/>
        <xdr:cNvCxnSpPr/>
      </xdr:nvCxnSpPr>
      <xdr:spPr>
        <a:xfrm>
          <a:off x="712470" y="130429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8000" cy="253365"/>
    <xdr:sp macro="" textlink="">
      <xdr:nvSpPr>
        <xdr:cNvPr id="357" name="テキスト ボックス 356"/>
        <xdr:cNvSpPr txBox="1"/>
      </xdr:nvSpPr>
      <xdr:spPr>
        <a:xfrm>
          <a:off x="237490" y="12900660"/>
          <a:ext cx="508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182880</xdr:colOff>
      <xdr:row>73</xdr:row>
      <xdr:rowOff>69850</xdr:rowOff>
    </xdr:to>
    <xdr:cxnSp macro="">
      <xdr:nvCxnSpPr>
        <xdr:cNvPr id="358" name="直線コネクタ 357"/>
        <xdr:cNvCxnSpPr/>
      </xdr:nvCxnSpPr>
      <xdr:spPr>
        <a:xfrm>
          <a:off x="712470" y="125857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8000" cy="253365"/>
    <xdr:sp macro="" textlink="">
      <xdr:nvSpPr>
        <xdr:cNvPr id="359" name="テキスト ボックス 358"/>
        <xdr:cNvSpPr txBox="1"/>
      </xdr:nvSpPr>
      <xdr:spPr>
        <a:xfrm>
          <a:off x="237490" y="12443460"/>
          <a:ext cx="508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182880</xdr:colOff>
      <xdr:row>70</xdr:row>
      <xdr:rowOff>127000</xdr:rowOff>
    </xdr:to>
    <xdr:cxnSp macro="">
      <xdr:nvCxnSpPr>
        <xdr:cNvPr id="360" name="直線コネクタ 359"/>
        <xdr:cNvCxnSpPr/>
      </xdr:nvCxnSpPr>
      <xdr:spPr>
        <a:xfrm>
          <a:off x="712470" y="12128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182880</xdr:colOff>
      <xdr:row>84</xdr:row>
      <xdr:rowOff>12700</xdr:rowOff>
    </xdr:to>
    <xdr:sp macro="" textlink="">
      <xdr:nvSpPr>
        <xdr:cNvPr id="361" name="公債費グラフ枠"/>
        <xdr:cNvSpPr/>
      </xdr:nvSpPr>
      <xdr:spPr>
        <a:xfrm>
          <a:off x="712470" y="12128500"/>
          <a:ext cx="4241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63500</xdr:rowOff>
    </xdr:from>
    <xdr:to xmlns:xdr="http://schemas.openxmlformats.org/drawingml/2006/spreadsheetDrawing">
      <xdr:col>24</xdr:col>
      <xdr:colOff>25400</xdr:colOff>
      <xdr:row>79</xdr:row>
      <xdr:rowOff>170180</xdr:rowOff>
    </xdr:to>
    <xdr:cxnSp macro="">
      <xdr:nvCxnSpPr>
        <xdr:cNvPr id="362" name="直線コネクタ 361"/>
        <xdr:cNvCxnSpPr/>
      </xdr:nvCxnSpPr>
      <xdr:spPr>
        <a:xfrm flipV="1">
          <a:off x="4429760" y="12750800"/>
          <a:ext cx="0" cy="963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142240</xdr:rowOff>
    </xdr:from>
    <xdr:ext cx="756285" cy="259080"/>
    <xdr:sp macro="" textlink="">
      <xdr:nvSpPr>
        <xdr:cNvPr id="363" name="公債費最小値テキスト"/>
        <xdr:cNvSpPr txBox="1"/>
      </xdr:nvSpPr>
      <xdr:spPr>
        <a:xfrm>
          <a:off x="4518660" y="1368679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79</xdr:row>
      <xdr:rowOff>170180</xdr:rowOff>
    </xdr:from>
    <xdr:to xmlns:xdr="http://schemas.openxmlformats.org/drawingml/2006/spreadsheetDrawing">
      <xdr:col>24</xdr:col>
      <xdr:colOff>114300</xdr:colOff>
      <xdr:row>79</xdr:row>
      <xdr:rowOff>170180</xdr:rowOff>
    </xdr:to>
    <xdr:cxnSp macro="">
      <xdr:nvCxnSpPr>
        <xdr:cNvPr id="364" name="直線コネクタ 363"/>
        <xdr:cNvCxnSpPr/>
      </xdr:nvCxnSpPr>
      <xdr:spPr>
        <a:xfrm>
          <a:off x="4357370" y="1371473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149225</xdr:rowOff>
    </xdr:from>
    <xdr:ext cx="756285" cy="259080"/>
    <xdr:sp macro="" textlink="">
      <xdr:nvSpPr>
        <xdr:cNvPr id="365" name="公債費最大値テキスト"/>
        <xdr:cNvSpPr txBox="1"/>
      </xdr:nvSpPr>
      <xdr:spPr>
        <a:xfrm>
          <a:off x="4518660" y="1249362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63500</xdr:rowOff>
    </xdr:from>
    <xdr:to xmlns:xdr="http://schemas.openxmlformats.org/drawingml/2006/spreadsheetDrawing">
      <xdr:col>24</xdr:col>
      <xdr:colOff>114300</xdr:colOff>
      <xdr:row>74</xdr:row>
      <xdr:rowOff>63500</xdr:rowOff>
    </xdr:to>
    <xdr:cxnSp macro="">
      <xdr:nvCxnSpPr>
        <xdr:cNvPr id="366" name="直線コネクタ 365"/>
        <xdr:cNvCxnSpPr/>
      </xdr:nvCxnSpPr>
      <xdr:spPr>
        <a:xfrm>
          <a:off x="4357370" y="1275080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182880</xdr:colOff>
      <xdr:row>79</xdr:row>
      <xdr:rowOff>124460</xdr:rowOff>
    </xdr:from>
    <xdr:to xmlns:xdr="http://schemas.openxmlformats.org/drawingml/2006/spreadsheetDrawing">
      <xdr:col>24</xdr:col>
      <xdr:colOff>25400</xdr:colOff>
      <xdr:row>79</xdr:row>
      <xdr:rowOff>156845</xdr:rowOff>
    </xdr:to>
    <xdr:cxnSp macro="">
      <xdr:nvCxnSpPr>
        <xdr:cNvPr id="367" name="直線コネクタ 366"/>
        <xdr:cNvCxnSpPr/>
      </xdr:nvCxnSpPr>
      <xdr:spPr>
        <a:xfrm flipV="1">
          <a:off x="3669665" y="13669010"/>
          <a:ext cx="76009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17780</xdr:rowOff>
    </xdr:from>
    <xdr:ext cx="756285" cy="253365"/>
    <xdr:sp macro="" textlink="">
      <xdr:nvSpPr>
        <xdr:cNvPr id="368" name="公債費平均値テキスト"/>
        <xdr:cNvSpPr txBox="1"/>
      </xdr:nvSpPr>
      <xdr:spPr>
        <a:xfrm>
          <a:off x="4518660" y="13047980"/>
          <a:ext cx="7562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635</xdr:rowOff>
    </xdr:from>
    <xdr:to xmlns:xdr="http://schemas.openxmlformats.org/drawingml/2006/spreadsheetDrawing">
      <xdr:col>24</xdr:col>
      <xdr:colOff>76200</xdr:colOff>
      <xdr:row>77</xdr:row>
      <xdr:rowOff>102235</xdr:rowOff>
    </xdr:to>
    <xdr:sp macro="" textlink="">
      <xdr:nvSpPr>
        <xdr:cNvPr id="369" name="フローチャート: 判断 368"/>
        <xdr:cNvSpPr/>
      </xdr:nvSpPr>
      <xdr:spPr>
        <a:xfrm>
          <a:off x="4395470" y="1320228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79</xdr:row>
      <xdr:rowOff>156845</xdr:rowOff>
    </xdr:from>
    <xdr:to xmlns:xdr="http://schemas.openxmlformats.org/drawingml/2006/spreadsheetDrawing">
      <xdr:col>19</xdr:col>
      <xdr:colOff>182880</xdr:colOff>
      <xdr:row>80</xdr:row>
      <xdr:rowOff>72390</xdr:rowOff>
    </xdr:to>
    <xdr:cxnSp macro="">
      <xdr:nvCxnSpPr>
        <xdr:cNvPr id="370" name="直線コネクタ 369"/>
        <xdr:cNvCxnSpPr/>
      </xdr:nvCxnSpPr>
      <xdr:spPr>
        <a:xfrm flipV="1">
          <a:off x="2851150" y="13701395"/>
          <a:ext cx="818515"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46355</xdr:rowOff>
    </xdr:from>
    <xdr:to xmlns:xdr="http://schemas.openxmlformats.org/drawingml/2006/spreadsheetDrawing">
      <xdr:col>20</xdr:col>
      <xdr:colOff>38100</xdr:colOff>
      <xdr:row>77</xdr:row>
      <xdr:rowOff>147955</xdr:rowOff>
    </xdr:to>
    <xdr:sp macro="" textlink="">
      <xdr:nvSpPr>
        <xdr:cNvPr id="371" name="フローチャート: 判断 370"/>
        <xdr:cNvSpPr/>
      </xdr:nvSpPr>
      <xdr:spPr>
        <a:xfrm>
          <a:off x="3623310" y="1324800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158115</xdr:rowOff>
    </xdr:from>
    <xdr:ext cx="735330" cy="253365"/>
    <xdr:sp macro="" textlink="">
      <xdr:nvSpPr>
        <xdr:cNvPr id="372" name="テキスト ボックス 371"/>
        <xdr:cNvSpPr txBox="1"/>
      </xdr:nvSpPr>
      <xdr:spPr>
        <a:xfrm>
          <a:off x="3309620" y="13016865"/>
          <a:ext cx="7353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80</xdr:row>
      <xdr:rowOff>49530</xdr:rowOff>
    </xdr:from>
    <xdr:to xmlns:xdr="http://schemas.openxmlformats.org/drawingml/2006/spreadsheetDrawing">
      <xdr:col>15</xdr:col>
      <xdr:colOff>98425</xdr:colOff>
      <xdr:row>80</xdr:row>
      <xdr:rowOff>72390</xdr:rowOff>
    </xdr:to>
    <xdr:cxnSp macro="">
      <xdr:nvCxnSpPr>
        <xdr:cNvPr id="373" name="直線コネクタ 372"/>
        <xdr:cNvCxnSpPr/>
      </xdr:nvCxnSpPr>
      <xdr:spPr>
        <a:xfrm>
          <a:off x="2028190" y="13765530"/>
          <a:ext cx="8229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46355</xdr:rowOff>
    </xdr:from>
    <xdr:to xmlns:xdr="http://schemas.openxmlformats.org/drawingml/2006/spreadsheetDrawing">
      <xdr:col>15</xdr:col>
      <xdr:colOff>149225</xdr:colOff>
      <xdr:row>77</xdr:row>
      <xdr:rowOff>147955</xdr:rowOff>
    </xdr:to>
    <xdr:sp macro="" textlink="">
      <xdr:nvSpPr>
        <xdr:cNvPr id="374" name="フローチャート: 判断 373"/>
        <xdr:cNvSpPr/>
      </xdr:nvSpPr>
      <xdr:spPr>
        <a:xfrm>
          <a:off x="280035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158115</xdr:rowOff>
    </xdr:from>
    <xdr:ext cx="757555" cy="253365"/>
    <xdr:sp macro="" textlink="">
      <xdr:nvSpPr>
        <xdr:cNvPr id="375" name="テキスト ボックス 374"/>
        <xdr:cNvSpPr txBox="1"/>
      </xdr:nvSpPr>
      <xdr:spPr>
        <a:xfrm>
          <a:off x="2503170" y="1301686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80</xdr:row>
      <xdr:rowOff>49530</xdr:rowOff>
    </xdr:from>
    <xdr:to xmlns:xdr="http://schemas.openxmlformats.org/drawingml/2006/spreadsheetDrawing">
      <xdr:col>11</xdr:col>
      <xdr:colOff>9525</xdr:colOff>
      <xdr:row>80</xdr:row>
      <xdr:rowOff>145415</xdr:rowOff>
    </xdr:to>
    <xdr:cxnSp macro="">
      <xdr:nvCxnSpPr>
        <xdr:cNvPr id="376" name="直線コネクタ 375"/>
        <xdr:cNvCxnSpPr/>
      </xdr:nvCxnSpPr>
      <xdr:spPr>
        <a:xfrm flipV="1">
          <a:off x="1221740" y="13765530"/>
          <a:ext cx="80645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33020</xdr:rowOff>
    </xdr:from>
    <xdr:to xmlns:xdr="http://schemas.openxmlformats.org/drawingml/2006/spreadsheetDrawing">
      <xdr:col>11</xdr:col>
      <xdr:colOff>60325</xdr:colOff>
      <xdr:row>77</xdr:row>
      <xdr:rowOff>134620</xdr:rowOff>
    </xdr:to>
    <xdr:sp macro="" textlink="">
      <xdr:nvSpPr>
        <xdr:cNvPr id="377" name="フローチャート: 判断 376"/>
        <xdr:cNvSpPr/>
      </xdr:nvSpPr>
      <xdr:spPr>
        <a:xfrm>
          <a:off x="1993900" y="1323467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144780</xdr:rowOff>
    </xdr:from>
    <xdr:ext cx="760730" cy="253365"/>
    <xdr:sp macro="" textlink="">
      <xdr:nvSpPr>
        <xdr:cNvPr id="378" name="テキスト ボックス 377"/>
        <xdr:cNvSpPr txBox="1"/>
      </xdr:nvSpPr>
      <xdr:spPr>
        <a:xfrm>
          <a:off x="1680210" y="1300353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37465</xdr:rowOff>
    </xdr:from>
    <xdr:to xmlns:xdr="http://schemas.openxmlformats.org/drawingml/2006/spreadsheetDrawing">
      <xdr:col>6</xdr:col>
      <xdr:colOff>171450</xdr:colOff>
      <xdr:row>77</xdr:row>
      <xdr:rowOff>139065</xdr:rowOff>
    </xdr:to>
    <xdr:sp macro="" textlink="">
      <xdr:nvSpPr>
        <xdr:cNvPr id="379" name="フローチャート: 判断 378"/>
        <xdr:cNvSpPr/>
      </xdr:nvSpPr>
      <xdr:spPr>
        <a:xfrm>
          <a:off x="1170940" y="1323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149225</xdr:rowOff>
    </xdr:from>
    <xdr:ext cx="757555" cy="259080"/>
    <xdr:sp macro="" textlink="">
      <xdr:nvSpPr>
        <xdr:cNvPr id="380" name="テキスト ボックス 379"/>
        <xdr:cNvSpPr txBox="1"/>
      </xdr:nvSpPr>
      <xdr:spPr>
        <a:xfrm>
          <a:off x="873760" y="1300797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56285" cy="259080"/>
    <xdr:sp macro="" textlink="">
      <xdr:nvSpPr>
        <xdr:cNvPr id="381" name="テキスト ボックス 380"/>
        <xdr:cNvSpPr txBox="1"/>
      </xdr:nvSpPr>
      <xdr:spPr>
        <a:xfrm>
          <a:off x="423037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57555" cy="259080"/>
    <xdr:sp macro="" textlink="">
      <xdr:nvSpPr>
        <xdr:cNvPr id="382" name="テキスト ボックス 381"/>
        <xdr:cNvSpPr txBox="1"/>
      </xdr:nvSpPr>
      <xdr:spPr>
        <a:xfrm>
          <a:off x="347472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0730" cy="259080"/>
    <xdr:sp macro="" textlink="">
      <xdr:nvSpPr>
        <xdr:cNvPr id="383" name="テキスト ボックス 382"/>
        <xdr:cNvSpPr txBox="1"/>
      </xdr:nvSpPr>
      <xdr:spPr>
        <a:xfrm>
          <a:off x="265176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182880</xdr:colOff>
      <xdr:row>84</xdr:row>
      <xdr:rowOff>10160</xdr:rowOff>
    </xdr:from>
    <xdr:ext cx="760730" cy="259080"/>
    <xdr:sp macro="" textlink="">
      <xdr:nvSpPr>
        <xdr:cNvPr id="384" name="テキスト ボックス 383"/>
        <xdr:cNvSpPr txBox="1"/>
      </xdr:nvSpPr>
      <xdr:spPr>
        <a:xfrm>
          <a:off x="1834515"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56285" cy="259080"/>
    <xdr:sp macro="" textlink="">
      <xdr:nvSpPr>
        <xdr:cNvPr id="385" name="テキスト ボックス 384"/>
        <xdr:cNvSpPr txBox="1"/>
      </xdr:nvSpPr>
      <xdr:spPr>
        <a:xfrm>
          <a:off x="102235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79</xdr:row>
      <xdr:rowOff>73660</xdr:rowOff>
    </xdr:from>
    <xdr:to xmlns:xdr="http://schemas.openxmlformats.org/drawingml/2006/spreadsheetDrawing">
      <xdr:col>24</xdr:col>
      <xdr:colOff>76200</xdr:colOff>
      <xdr:row>80</xdr:row>
      <xdr:rowOff>3810</xdr:rowOff>
    </xdr:to>
    <xdr:sp macro="" textlink="">
      <xdr:nvSpPr>
        <xdr:cNvPr id="386" name="楕円 385"/>
        <xdr:cNvSpPr/>
      </xdr:nvSpPr>
      <xdr:spPr>
        <a:xfrm>
          <a:off x="4395470" y="1361821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153670</xdr:rowOff>
    </xdr:from>
    <xdr:ext cx="756285" cy="259080"/>
    <xdr:sp macro="" textlink="">
      <xdr:nvSpPr>
        <xdr:cNvPr id="387" name="公債費該当値テキスト"/>
        <xdr:cNvSpPr txBox="1"/>
      </xdr:nvSpPr>
      <xdr:spPr>
        <a:xfrm>
          <a:off x="4518660" y="135267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79</xdr:row>
      <xdr:rowOff>106045</xdr:rowOff>
    </xdr:from>
    <xdr:to xmlns:xdr="http://schemas.openxmlformats.org/drawingml/2006/spreadsheetDrawing">
      <xdr:col>20</xdr:col>
      <xdr:colOff>38100</xdr:colOff>
      <xdr:row>80</xdr:row>
      <xdr:rowOff>36195</xdr:rowOff>
    </xdr:to>
    <xdr:sp macro="" textlink="">
      <xdr:nvSpPr>
        <xdr:cNvPr id="388" name="楕円 387"/>
        <xdr:cNvSpPr/>
      </xdr:nvSpPr>
      <xdr:spPr>
        <a:xfrm>
          <a:off x="3623310" y="1365059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80</xdr:row>
      <xdr:rowOff>20955</xdr:rowOff>
    </xdr:from>
    <xdr:ext cx="735330" cy="253365"/>
    <xdr:sp macro="" textlink="">
      <xdr:nvSpPr>
        <xdr:cNvPr id="389" name="テキスト ボックス 388"/>
        <xdr:cNvSpPr txBox="1"/>
      </xdr:nvSpPr>
      <xdr:spPr>
        <a:xfrm>
          <a:off x="3309620" y="13736955"/>
          <a:ext cx="7353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80</xdr:row>
      <xdr:rowOff>21590</xdr:rowOff>
    </xdr:from>
    <xdr:to xmlns:xdr="http://schemas.openxmlformats.org/drawingml/2006/spreadsheetDrawing">
      <xdr:col>15</xdr:col>
      <xdr:colOff>149225</xdr:colOff>
      <xdr:row>80</xdr:row>
      <xdr:rowOff>123190</xdr:rowOff>
    </xdr:to>
    <xdr:sp macro="" textlink="">
      <xdr:nvSpPr>
        <xdr:cNvPr id="390" name="楕円 389"/>
        <xdr:cNvSpPr/>
      </xdr:nvSpPr>
      <xdr:spPr>
        <a:xfrm>
          <a:off x="2800350" y="1373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80</xdr:row>
      <xdr:rowOff>107950</xdr:rowOff>
    </xdr:from>
    <xdr:ext cx="757555" cy="259080"/>
    <xdr:sp macro="" textlink="">
      <xdr:nvSpPr>
        <xdr:cNvPr id="391" name="テキスト ボックス 390"/>
        <xdr:cNvSpPr txBox="1"/>
      </xdr:nvSpPr>
      <xdr:spPr>
        <a:xfrm>
          <a:off x="2503170" y="138239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79</xdr:row>
      <xdr:rowOff>170180</xdr:rowOff>
    </xdr:from>
    <xdr:to xmlns:xdr="http://schemas.openxmlformats.org/drawingml/2006/spreadsheetDrawing">
      <xdr:col>11</xdr:col>
      <xdr:colOff>60325</xdr:colOff>
      <xdr:row>80</xdr:row>
      <xdr:rowOff>100330</xdr:rowOff>
    </xdr:to>
    <xdr:sp macro="" textlink="">
      <xdr:nvSpPr>
        <xdr:cNvPr id="392" name="楕円 391"/>
        <xdr:cNvSpPr/>
      </xdr:nvSpPr>
      <xdr:spPr>
        <a:xfrm>
          <a:off x="1993900" y="1371473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80</xdr:row>
      <xdr:rowOff>85090</xdr:rowOff>
    </xdr:from>
    <xdr:ext cx="760730" cy="259080"/>
    <xdr:sp macro="" textlink="">
      <xdr:nvSpPr>
        <xdr:cNvPr id="393" name="テキスト ボックス 392"/>
        <xdr:cNvSpPr txBox="1"/>
      </xdr:nvSpPr>
      <xdr:spPr>
        <a:xfrm>
          <a:off x="1680210" y="1380109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80</xdr:row>
      <xdr:rowOff>94615</xdr:rowOff>
    </xdr:from>
    <xdr:to xmlns:xdr="http://schemas.openxmlformats.org/drawingml/2006/spreadsheetDrawing">
      <xdr:col>6</xdr:col>
      <xdr:colOff>171450</xdr:colOff>
      <xdr:row>81</xdr:row>
      <xdr:rowOff>24765</xdr:rowOff>
    </xdr:to>
    <xdr:sp macro="" textlink="">
      <xdr:nvSpPr>
        <xdr:cNvPr id="394" name="楕円 393"/>
        <xdr:cNvSpPr/>
      </xdr:nvSpPr>
      <xdr:spPr>
        <a:xfrm>
          <a:off x="1170940" y="1381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81</xdr:row>
      <xdr:rowOff>9525</xdr:rowOff>
    </xdr:from>
    <xdr:ext cx="757555" cy="253365"/>
    <xdr:sp macro="" textlink="">
      <xdr:nvSpPr>
        <xdr:cNvPr id="395" name="テキスト ボックス 394"/>
        <xdr:cNvSpPr txBox="1"/>
      </xdr:nvSpPr>
      <xdr:spPr>
        <a:xfrm>
          <a:off x="873760" y="1389697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6" name="正方形/長方形 395"/>
        <xdr:cNvSpPr/>
      </xdr:nvSpPr>
      <xdr:spPr>
        <a:xfrm>
          <a:off x="11422380" y="11557000"/>
          <a:ext cx="424307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7" name="正方形/長方形 396"/>
        <xdr:cNvSpPr/>
      </xdr:nvSpPr>
      <xdr:spPr>
        <a:xfrm>
          <a:off x="15678150" y="11620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8" name="正方形/長方形 397"/>
        <xdr:cNvSpPr/>
      </xdr:nvSpPr>
      <xdr:spPr>
        <a:xfrm>
          <a:off x="15678150" y="11811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9" name="正方形/長方形 398"/>
        <xdr:cNvSpPr/>
      </xdr:nvSpPr>
      <xdr:spPr>
        <a:xfrm>
          <a:off x="17235170" y="116205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0" name="正方形/長方形 399"/>
        <xdr:cNvSpPr/>
      </xdr:nvSpPr>
      <xdr:spPr>
        <a:xfrm>
          <a:off x="17235170" y="11811000"/>
          <a:ext cx="12814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1" name="正方形/長方形 400"/>
        <xdr:cNvSpPr/>
      </xdr:nvSpPr>
      <xdr:spPr>
        <a:xfrm>
          <a:off x="18715990" y="11620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2" name="正方形/長方形 401"/>
        <xdr:cNvSpPr/>
      </xdr:nvSpPr>
      <xdr:spPr>
        <a:xfrm>
          <a:off x="18715990" y="11811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3" name="正方形/長方形 402"/>
        <xdr:cNvSpPr/>
      </xdr:nvSpPr>
      <xdr:spPr>
        <a:xfrm>
          <a:off x="11422380" y="12128500"/>
          <a:ext cx="424307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182880</xdr:colOff>
      <xdr:row>70</xdr:row>
      <xdr:rowOff>127000</xdr:rowOff>
    </xdr:from>
    <xdr:to xmlns:xdr="http://schemas.openxmlformats.org/drawingml/2006/spreadsheetDrawing">
      <xdr:col>113</xdr:col>
      <xdr:colOff>130175</xdr:colOff>
      <xdr:row>84</xdr:row>
      <xdr:rowOff>12700</xdr:rowOff>
    </xdr:to>
    <xdr:sp macro="" textlink="">
      <xdr:nvSpPr>
        <xdr:cNvPr id="404" name="正方形/長方形 403"/>
        <xdr:cNvSpPr/>
      </xdr:nvSpPr>
      <xdr:spPr>
        <a:xfrm>
          <a:off x="15965170" y="12128500"/>
          <a:ext cx="4902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5" name="正方形/長方形 404"/>
        <xdr:cNvSpPr/>
      </xdr:nvSpPr>
      <xdr:spPr>
        <a:xfrm>
          <a:off x="16026130" y="12128500"/>
          <a:ext cx="34963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6" name="テキスト ボックス 405"/>
        <xdr:cNvSpPr txBox="1"/>
      </xdr:nvSpPr>
      <xdr:spPr>
        <a:xfrm>
          <a:off x="16064230" y="12446000"/>
          <a:ext cx="466725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降雪量の増加に伴う除雪経費など維持補修費の増などにより、対前年度比で4.2ポイント増加した。類似団体平均を下回っている。</a:t>
          </a:r>
        </a:p>
        <a:p>
          <a:r>
            <a:rPr kumimoji="1" lang="ja-JP" altLang="en-US" sz="1300">
              <a:latin typeface="ＭＳ Ｐゴシック"/>
              <a:ea typeface="ＭＳ Ｐゴシック"/>
            </a:rPr>
            <a:t>　今後も物価高騰や人件費の高騰のほか、老朽化する公共施設の維持管理費などの増加により比率は上昇してくと見込まれる。引き続き既存事業の費用対効果を踏まえた事業の構築等に努めていく</a:t>
          </a:r>
          <a:r>
            <a:rPr kumimoji="1" lang="ja-JP" altLang="en-US" sz="1300">
              <a:solidFill>
                <a:sysClr val="windowText" lastClr="000000"/>
              </a:solidFill>
              <a:latin typeface="ＭＳ Ｐゴシック"/>
              <a:ea typeface="ＭＳ Ｐゴシック"/>
            </a:rPr>
            <a:t>。</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7180" cy="225425"/>
    <xdr:sp macro="" textlink="">
      <xdr:nvSpPr>
        <xdr:cNvPr id="407" name="テキスト ボックス 406"/>
        <xdr:cNvSpPr txBox="1"/>
      </xdr:nvSpPr>
      <xdr:spPr>
        <a:xfrm>
          <a:off x="11384280" y="11938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8" name="直線コネクタ 407"/>
        <xdr:cNvCxnSpPr/>
      </xdr:nvCxnSpPr>
      <xdr:spPr>
        <a:xfrm>
          <a:off x="11422380" y="14414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6730" cy="253365"/>
    <xdr:sp macro="" textlink="">
      <xdr:nvSpPr>
        <xdr:cNvPr id="409" name="テキスト ボックス 408"/>
        <xdr:cNvSpPr txBox="1"/>
      </xdr:nvSpPr>
      <xdr:spPr>
        <a:xfrm>
          <a:off x="10963910" y="1427226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0" name="直線コネクタ 409"/>
        <xdr:cNvCxnSpPr/>
      </xdr:nvCxnSpPr>
      <xdr:spPr>
        <a:xfrm>
          <a:off x="11422380" y="139573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6730" cy="253365"/>
    <xdr:sp macro="" textlink="">
      <xdr:nvSpPr>
        <xdr:cNvPr id="411" name="テキスト ボックス 410"/>
        <xdr:cNvSpPr txBox="1"/>
      </xdr:nvSpPr>
      <xdr:spPr>
        <a:xfrm>
          <a:off x="10963910" y="1381506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2" name="直線コネクタ 411"/>
        <xdr:cNvCxnSpPr/>
      </xdr:nvCxnSpPr>
      <xdr:spPr>
        <a:xfrm>
          <a:off x="11422380" y="135001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6730" cy="253365"/>
    <xdr:sp macro="" textlink="">
      <xdr:nvSpPr>
        <xdr:cNvPr id="413" name="テキスト ボックス 412"/>
        <xdr:cNvSpPr txBox="1"/>
      </xdr:nvSpPr>
      <xdr:spPr>
        <a:xfrm>
          <a:off x="10963910" y="1335786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4" name="直線コネクタ 413"/>
        <xdr:cNvCxnSpPr/>
      </xdr:nvCxnSpPr>
      <xdr:spPr>
        <a:xfrm>
          <a:off x="11422380" y="130429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6730" cy="253365"/>
    <xdr:sp macro="" textlink="">
      <xdr:nvSpPr>
        <xdr:cNvPr id="415" name="テキスト ボックス 414"/>
        <xdr:cNvSpPr txBox="1"/>
      </xdr:nvSpPr>
      <xdr:spPr>
        <a:xfrm>
          <a:off x="10963910" y="1290066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6" name="直線コネクタ 415"/>
        <xdr:cNvCxnSpPr/>
      </xdr:nvCxnSpPr>
      <xdr:spPr>
        <a:xfrm>
          <a:off x="11422380" y="125857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6730" cy="253365"/>
    <xdr:sp macro="" textlink="">
      <xdr:nvSpPr>
        <xdr:cNvPr id="417" name="テキスト ボックス 416"/>
        <xdr:cNvSpPr txBox="1"/>
      </xdr:nvSpPr>
      <xdr:spPr>
        <a:xfrm>
          <a:off x="10963910" y="1244346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8" name="直線コネクタ 417"/>
        <xdr:cNvCxnSpPr/>
      </xdr:nvCxnSpPr>
      <xdr:spPr>
        <a:xfrm>
          <a:off x="11422380" y="121285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6730" cy="253365"/>
    <xdr:sp macro="" textlink="">
      <xdr:nvSpPr>
        <xdr:cNvPr id="419" name="テキスト ボックス 418"/>
        <xdr:cNvSpPr txBox="1"/>
      </xdr:nvSpPr>
      <xdr:spPr>
        <a:xfrm>
          <a:off x="10963910" y="11986260"/>
          <a:ext cx="506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0" name="公債費以外グラフ枠"/>
        <xdr:cNvSpPr/>
      </xdr:nvSpPr>
      <xdr:spPr>
        <a:xfrm>
          <a:off x="11422380" y="12128500"/>
          <a:ext cx="424307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76</xdr:row>
      <xdr:rowOff>21590</xdr:rowOff>
    </xdr:from>
    <xdr:to xmlns:xdr="http://schemas.openxmlformats.org/drawingml/2006/spreadsheetDrawing">
      <xdr:col>82</xdr:col>
      <xdr:colOff>107950</xdr:colOff>
      <xdr:row>81</xdr:row>
      <xdr:rowOff>15240</xdr:rowOff>
    </xdr:to>
    <xdr:cxnSp macro="">
      <xdr:nvCxnSpPr>
        <xdr:cNvPr id="421" name="直線コネクタ 420"/>
        <xdr:cNvCxnSpPr/>
      </xdr:nvCxnSpPr>
      <xdr:spPr>
        <a:xfrm flipV="1">
          <a:off x="15156180" y="13051790"/>
          <a:ext cx="0" cy="850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80</xdr:row>
      <xdr:rowOff>158750</xdr:rowOff>
    </xdr:from>
    <xdr:ext cx="760730" cy="259080"/>
    <xdr:sp macro="" textlink="">
      <xdr:nvSpPr>
        <xdr:cNvPr id="422" name="公債費以外最小値テキスト"/>
        <xdr:cNvSpPr txBox="1"/>
      </xdr:nvSpPr>
      <xdr:spPr>
        <a:xfrm>
          <a:off x="15231110" y="138747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15240</xdr:rowOff>
    </xdr:from>
    <xdr:to xmlns:xdr="http://schemas.openxmlformats.org/drawingml/2006/spreadsheetDrawing">
      <xdr:col>82</xdr:col>
      <xdr:colOff>182880</xdr:colOff>
      <xdr:row>81</xdr:row>
      <xdr:rowOff>15240</xdr:rowOff>
    </xdr:to>
    <xdr:cxnSp macro="">
      <xdr:nvCxnSpPr>
        <xdr:cNvPr id="423" name="直線コネクタ 422"/>
        <xdr:cNvCxnSpPr/>
      </xdr:nvCxnSpPr>
      <xdr:spPr>
        <a:xfrm>
          <a:off x="15067280" y="1390269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74</xdr:row>
      <xdr:rowOff>107950</xdr:rowOff>
    </xdr:from>
    <xdr:ext cx="760730" cy="259080"/>
    <xdr:sp macro="" textlink="">
      <xdr:nvSpPr>
        <xdr:cNvPr id="424" name="公債費以外最大値テキスト"/>
        <xdr:cNvSpPr txBox="1"/>
      </xdr:nvSpPr>
      <xdr:spPr>
        <a:xfrm>
          <a:off x="15231110" y="127952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76</xdr:row>
      <xdr:rowOff>21590</xdr:rowOff>
    </xdr:from>
    <xdr:to xmlns:xdr="http://schemas.openxmlformats.org/drawingml/2006/spreadsheetDrawing">
      <xdr:col>82</xdr:col>
      <xdr:colOff>182880</xdr:colOff>
      <xdr:row>76</xdr:row>
      <xdr:rowOff>21590</xdr:rowOff>
    </xdr:to>
    <xdr:cxnSp macro="">
      <xdr:nvCxnSpPr>
        <xdr:cNvPr id="425" name="直線コネクタ 424"/>
        <xdr:cNvCxnSpPr/>
      </xdr:nvCxnSpPr>
      <xdr:spPr>
        <a:xfrm>
          <a:off x="15067280" y="1305179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44450</xdr:rowOff>
    </xdr:from>
    <xdr:to xmlns:xdr="http://schemas.openxmlformats.org/drawingml/2006/spreadsheetDrawing">
      <xdr:col>82</xdr:col>
      <xdr:colOff>107950</xdr:colOff>
      <xdr:row>77</xdr:row>
      <xdr:rowOff>65405</xdr:rowOff>
    </xdr:to>
    <xdr:cxnSp macro="">
      <xdr:nvCxnSpPr>
        <xdr:cNvPr id="426" name="直線コネクタ 425"/>
        <xdr:cNvCxnSpPr/>
      </xdr:nvCxnSpPr>
      <xdr:spPr>
        <a:xfrm>
          <a:off x="14384020" y="13074650"/>
          <a:ext cx="77216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182880</xdr:colOff>
      <xdr:row>77</xdr:row>
      <xdr:rowOff>137160</xdr:rowOff>
    </xdr:from>
    <xdr:ext cx="760730" cy="259080"/>
    <xdr:sp macro="" textlink="">
      <xdr:nvSpPr>
        <xdr:cNvPr id="427" name="公債費以外平均値テキスト"/>
        <xdr:cNvSpPr txBox="1"/>
      </xdr:nvSpPr>
      <xdr:spPr>
        <a:xfrm>
          <a:off x="15231110" y="13338810"/>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165100</xdr:rowOff>
    </xdr:from>
    <xdr:to xmlns:xdr="http://schemas.openxmlformats.org/drawingml/2006/spreadsheetDrawing">
      <xdr:col>82</xdr:col>
      <xdr:colOff>158750</xdr:colOff>
      <xdr:row>78</xdr:row>
      <xdr:rowOff>95250</xdr:rowOff>
    </xdr:to>
    <xdr:sp macro="" textlink="">
      <xdr:nvSpPr>
        <xdr:cNvPr id="428" name="フローチャート: 判断 427"/>
        <xdr:cNvSpPr/>
      </xdr:nvSpPr>
      <xdr:spPr>
        <a:xfrm>
          <a:off x="15105380" y="1336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75</xdr:row>
      <xdr:rowOff>152400</xdr:rowOff>
    </xdr:from>
    <xdr:to xmlns:xdr="http://schemas.openxmlformats.org/drawingml/2006/spreadsheetDrawing">
      <xdr:col>78</xdr:col>
      <xdr:colOff>69850</xdr:colOff>
      <xdr:row>76</xdr:row>
      <xdr:rowOff>44450</xdr:rowOff>
    </xdr:to>
    <xdr:cxnSp macro="">
      <xdr:nvCxnSpPr>
        <xdr:cNvPr id="429" name="直線コネクタ 428"/>
        <xdr:cNvCxnSpPr/>
      </xdr:nvCxnSpPr>
      <xdr:spPr>
        <a:xfrm>
          <a:off x="13577570" y="13011150"/>
          <a:ext cx="8064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96520</xdr:rowOff>
    </xdr:from>
    <xdr:to xmlns:xdr="http://schemas.openxmlformats.org/drawingml/2006/spreadsheetDrawing">
      <xdr:col>78</xdr:col>
      <xdr:colOff>120650</xdr:colOff>
      <xdr:row>78</xdr:row>
      <xdr:rowOff>26670</xdr:rowOff>
    </xdr:to>
    <xdr:sp macro="" textlink="">
      <xdr:nvSpPr>
        <xdr:cNvPr id="430" name="フローチャート: 判断 429"/>
        <xdr:cNvSpPr/>
      </xdr:nvSpPr>
      <xdr:spPr>
        <a:xfrm>
          <a:off x="14333220" y="1329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11430</xdr:rowOff>
    </xdr:from>
    <xdr:ext cx="732155" cy="259080"/>
    <xdr:sp macro="" textlink="">
      <xdr:nvSpPr>
        <xdr:cNvPr id="431" name="テキスト ボックス 430"/>
        <xdr:cNvSpPr txBox="1"/>
      </xdr:nvSpPr>
      <xdr:spPr>
        <a:xfrm>
          <a:off x="14036040" y="1338453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17780</xdr:rowOff>
    </xdr:from>
    <xdr:to xmlns:xdr="http://schemas.openxmlformats.org/drawingml/2006/spreadsheetDrawing">
      <xdr:col>73</xdr:col>
      <xdr:colOff>180975</xdr:colOff>
      <xdr:row>75</xdr:row>
      <xdr:rowOff>152400</xdr:rowOff>
    </xdr:to>
    <xdr:cxnSp macro="">
      <xdr:nvCxnSpPr>
        <xdr:cNvPr id="432" name="直線コネクタ 431"/>
        <xdr:cNvCxnSpPr/>
      </xdr:nvCxnSpPr>
      <xdr:spPr>
        <a:xfrm>
          <a:off x="12754610" y="12705080"/>
          <a:ext cx="822960" cy="306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37465</xdr:rowOff>
    </xdr:from>
    <xdr:to xmlns:xdr="http://schemas.openxmlformats.org/drawingml/2006/spreadsheetDrawing">
      <xdr:col>74</xdr:col>
      <xdr:colOff>31750</xdr:colOff>
      <xdr:row>77</xdr:row>
      <xdr:rowOff>139065</xdr:rowOff>
    </xdr:to>
    <xdr:sp macro="" textlink="">
      <xdr:nvSpPr>
        <xdr:cNvPr id="433" name="フローチャート: 判断 432"/>
        <xdr:cNvSpPr/>
      </xdr:nvSpPr>
      <xdr:spPr>
        <a:xfrm>
          <a:off x="13526770" y="1323911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123825</xdr:rowOff>
    </xdr:from>
    <xdr:ext cx="762000" cy="253365"/>
    <xdr:sp macro="" textlink="">
      <xdr:nvSpPr>
        <xdr:cNvPr id="434" name="テキスト ボックス 433"/>
        <xdr:cNvSpPr txBox="1"/>
      </xdr:nvSpPr>
      <xdr:spPr>
        <a:xfrm>
          <a:off x="13213080" y="133254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17780</xdr:rowOff>
    </xdr:from>
    <xdr:to xmlns:xdr="http://schemas.openxmlformats.org/drawingml/2006/spreadsheetDrawing">
      <xdr:col>69</xdr:col>
      <xdr:colOff>92075</xdr:colOff>
      <xdr:row>75</xdr:row>
      <xdr:rowOff>60960</xdr:rowOff>
    </xdr:to>
    <xdr:cxnSp macro="">
      <xdr:nvCxnSpPr>
        <xdr:cNvPr id="435" name="直線コネクタ 434"/>
        <xdr:cNvCxnSpPr/>
      </xdr:nvCxnSpPr>
      <xdr:spPr>
        <a:xfrm flipV="1">
          <a:off x="11931650" y="12705080"/>
          <a:ext cx="822960"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53340</xdr:rowOff>
    </xdr:from>
    <xdr:to xmlns:xdr="http://schemas.openxmlformats.org/drawingml/2006/spreadsheetDrawing">
      <xdr:col>69</xdr:col>
      <xdr:colOff>142875</xdr:colOff>
      <xdr:row>76</xdr:row>
      <xdr:rowOff>154940</xdr:rowOff>
    </xdr:to>
    <xdr:sp macro="" textlink="">
      <xdr:nvSpPr>
        <xdr:cNvPr id="436" name="フローチャート: 判断 435"/>
        <xdr:cNvSpPr/>
      </xdr:nvSpPr>
      <xdr:spPr>
        <a:xfrm>
          <a:off x="1270381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139700</xdr:rowOff>
    </xdr:from>
    <xdr:ext cx="760730" cy="259080"/>
    <xdr:sp macro="" textlink="">
      <xdr:nvSpPr>
        <xdr:cNvPr id="437" name="テキスト ボックス 436"/>
        <xdr:cNvSpPr txBox="1"/>
      </xdr:nvSpPr>
      <xdr:spPr>
        <a:xfrm>
          <a:off x="12406630" y="1316990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83185</xdr:rowOff>
    </xdr:from>
    <xdr:to xmlns:xdr="http://schemas.openxmlformats.org/drawingml/2006/spreadsheetDrawing">
      <xdr:col>65</xdr:col>
      <xdr:colOff>53975</xdr:colOff>
      <xdr:row>78</xdr:row>
      <xdr:rowOff>13335</xdr:rowOff>
    </xdr:to>
    <xdr:sp macro="" textlink="">
      <xdr:nvSpPr>
        <xdr:cNvPr id="438" name="フローチャート: 判断 437"/>
        <xdr:cNvSpPr/>
      </xdr:nvSpPr>
      <xdr:spPr>
        <a:xfrm>
          <a:off x="11897360" y="1328483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169545</xdr:rowOff>
    </xdr:from>
    <xdr:ext cx="757555" cy="253365"/>
    <xdr:sp macro="" textlink="">
      <xdr:nvSpPr>
        <xdr:cNvPr id="439" name="テキスト ボックス 438"/>
        <xdr:cNvSpPr txBox="1"/>
      </xdr:nvSpPr>
      <xdr:spPr>
        <a:xfrm>
          <a:off x="11583670" y="1337119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56285" cy="259080"/>
    <xdr:sp macro="" textlink="">
      <xdr:nvSpPr>
        <xdr:cNvPr id="440" name="テキスト ボックス 439"/>
        <xdr:cNvSpPr txBox="1"/>
      </xdr:nvSpPr>
      <xdr:spPr>
        <a:xfrm>
          <a:off x="1495679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2000" cy="259080"/>
    <xdr:sp macro="" textlink="">
      <xdr:nvSpPr>
        <xdr:cNvPr id="441" name="テキスト ボックス 440"/>
        <xdr:cNvSpPr txBox="1"/>
      </xdr:nvSpPr>
      <xdr:spPr>
        <a:xfrm>
          <a:off x="1418463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0730" cy="259080"/>
    <xdr:sp macro="" textlink="">
      <xdr:nvSpPr>
        <xdr:cNvPr id="442" name="テキスト ボックス 441"/>
        <xdr:cNvSpPr txBox="1"/>
      </xdr:nvSpPr>
      <xdr:spPr>
        <a:xfrm>
          <a:off x="1337818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57555" cy="259080"/>
    <xdr:sp macro="" textlink="">
      <xdr:nvSpPr>
        <xdr:cNvPr id="443" name="テキスト ボックス 442"/>
        <xdr:cNvSpPr txBox="1"/>
      </xdr:nvSpPr>
      <xdr:spPr>
        <a:xfrm>
          <a:off x="1255522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182880</xdr:colOff>
      <xdr:row>84</xdr:row>
      <xdr:rowOff>10160</xdr:rowOff>
    </xdr:from>
    <xdr:ext cx="760730" cy="259080"/>
    <xdr:sp macro="" textlink="">
      <xdr:nvSpPr>
        <xdr:cNvPr id="444" name="テキスト ボックス 443"/>
        <xdr:cNvSpPr txBox="1"/>
      </xdr:nvSpPr>
      <xdr:spPr>
        <a:xfrm>
          <a:off x="11744325"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14605</xdr:rowOff>
    </xdr:from>
    <xdr:to xmlns:xdr="http://schemas.openxmlformats.org/drawingml/2006/spreadsheetDrawing">
      <xdr:col>82</xdr:col>
      <xdr:colOff>158750</xdr:colOff>
      <xdr:row>77</xdr:row>
      <xdr:rowOff>116205</xdr:rowOff>
    </xdr:to>
    <xdr:sp macro="" textlink="">
      <xdr:nvSpPr>
        <xdr:cNvPr id="445" name="楕円 444"/>
        <xdr:cNvSpPr/>
      </xdr:nvSpPr>
      <xdr:spPr>
        <a:xfrm>
          <a:off x="15105380" y="1321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182880</xdr:colOff>
      <xdr:row>76</xdr:row>
      <xdr:rowOff>31115</xdr:rowOff>
    </xdr:from>
    <xdr:ext cx="760730" cy="253365"/>
    <xdr:sp macro="" textlink="">
      <xdr:nvSpPr>
        <xdr:cNvPr id="446" name="公債費以外該当値テキスト"/>
        <xdr:cNvSpPr txBox="1"/>
      </xdr:nvSpPr>
      <xdr:spPr>
        <a:xfrm>
          <a:off x="15231110" y="1306131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165100</xdr:rowOff>
    </xdr:from>
    <xdr:to xmlns:xdr="http://schemas.openxmlformats.org/drawingml/2006/spreadsheetDrawing">
      <xdr:col>78</xdr:col>
      <xdr:colOff>120650</xdr:colOff>
      <xdr:row>76</xdr:row>
      <xdr:rowOff>95250</xdr:rowOff>
    </xdr:to>
    <xdr:sp macro="" textlink="">
      <xdr:nvSpPr>
        <xdr:cNvPr id="447" name="楕円 446"/>
        <xdr:cNvSpPr/>
      </xdr:nvSpPr>
      <xdr:spPr>
        <a:xfrm>
          <a:off x="14333220" y="1302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105410</xdr:rowOff>
    </xdr:from>
    <xdr:ext cx="732155" cy="259080"/>
    <xdr:sp macro="" textlink="">
      <xdr:nvSpPr>
        <xdr:cNvPr id="448" name="テキスト ボックス 447"/>
        <xdr:cNvSpPr txBox="1"/>
      </xdr:nvSpPr>
      <xdr:spPr>
        <a:xfrm>
          <a:off x="14036040" y="1279271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101600</xdr:rowOff>
    </xdr:from>
    <xdr:to xmlns:xdr="http://schemas.openxmlformats.org/drawingml/2006/spreadsheetDrawing">
      <xdr:col>74</xdr:col>
      <xdr:colOff>31750</xdr:colOff>
      <xdr:row>76</xdr:row>
      <xdr:rowOff>31750</xdr:rowOff>
    </xdr:to>
    <xdr:sp macro="" textlink="">
      <xdr:nvSpPr>
        <xdr:cNvPr id="449" name="楕円 448"/>
        <xdr:cNvSpPr/>
      </xdr:nvSpPr>
      <xdr:spPr>
        <a:xfrm>
          <a:off x="13526770" y="1296035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41910</xdr:rowOff>
    </xdr:from>
    <xdr:ext cx="762000" cy="253365"/>
    <xdr:sp macro="" textlink="">
      <xdr:nvSpPr>
        <xdr:cNvPr id="450" name="テキスト ボックス 449"/>
        <xdr:cNvSpPr txBox="1"/>
      </xdr:nvSpPr>
      <xdr:spPr>
        <a:xfrm>
          <a:off x="13213080" y="127292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73</xdr:row>
      <xdr:rowOff>137795</xdr:rowOff>
    </xdr:from>
    <xdr:to xmlns:xdr="http://schemas.openxmlformats.org/drawingml/2006/spreadsheetDrawing">
      <xdr:col>69</xdr:col>
      <xdr:colOff>142875</xdr:colOff>
      <xdr:row>74</xdr:row>
      <xdr:rowOff>67945</xdr:rowOff>
    </xdr:to>
    <xdr:sp macro="" textlink="">
      <xdr:nvSpPr>
        <xdr:cNvPr id="451" name="楕円 450"/>
        <xdr:cNvSpPr/>
      </xdr:nvSpPr>
      <xdr:spPr>
        <a:xfrm>
          <a:off x="12703810" y="1265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78105</xdr:rowOff>
    </xdr:from>
    <xdr:ext cx="760730" cy="253365"/>
    <xdr:sp macro="" textlink="">
      <xdr:nvSpPr>
        <xdr:cNvPr id="452" name="テキスト ボックス 451"/>
        <xdr:cNvSpPr txBox="1"/>
      </xdr:nvSpPr>
      <xdr:spPr>
        <a:xfrm>
          <a:off x="12406630" y="1242250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10160</xdr:rowOff>
    </xdr:from>
    <xdr:to xmlns:xdr="http://schemas.openxmlformats.org/drawingml/2006/spreadsheetDrawing">
      <xdr:col>65</xdr:col>
      <xdr:colOff>53975</xdr:colOff>
      <xdr:row>75</xdr:row>
      <xdr:rowOff>111760</xdr:rowOff>
    </xdr:to>
    <xdr:sp macro="" textlink="">
      <xdr:nvSpPr>
        <xdr:cNvPr id="453" name="楕円 452"/>
        <xdr:cNvSpPr/>
      </xdr:nvSpPr>
      <xdr:spPr>
        <a:xfrm>
          <a:off x="11897360" y="1286891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73</xdr:row>
      <xdr:rowOff>121920</xdr:rowOff>
    </xdr:from>
    <xdr:ext cx="757555" cy="253365"/>
    <xdr:sp macro="" textlink="">
      <xdr:nvSpPr>
        <xdr:cNvPr id="454" name="テキスト ボックス 453"/>
        <xdr:cNvSpPr txBox="1"/>
      </xdr:nvSpPr>
      <xdr:spPr>
        <a:xfrm>
          <a:off x="11583670" y="1263777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109855</xdr:rowOff>
    </xdr:from>
    <xdr:to xmlns:xdr="http://schemas.openxmlformats.org/drawingml/2006/spreadsheetDrawing">
      <xdr:col>34</xdr:col>
      <xdr:colOff>19050</xdr:colOff>
      <xdr:row>64</xdr:row>
      <xdr:rowOff>109855</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85725</xdr:rowOff>
    </xdr:from>
    <xdr:to xmlns:xdr="http://schemas.openxmlformats.org/drawingml/2006/spreadsheetDrawing">
      <xdr:col>40</xdr:col>
      <xdr:colOff>280035</xdr:colOff>
      <xdr:row>3</xdr:row>
      <xdr:rowOff>18415</xdr:rowOff>
    </xdr:to>
    <xdr:sp macro="" textlink="">
      <xdr:nvSpPr>
        <xdr:cNvPr id="3" name="表題ボックス"/>
        <xdr:cNvSpPr/>
      </xdr:nvSpPr>
      <xdr:spPr>
        <a:xfrm>
          <a:off x="0" y="85725"/>
          <a:ext cx="11179175" cy="4279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698500</xdr:colOff>
      <xdr:row>0</xdr:row>
      <xdr:rowOff>0</xdr:rowOff>
    </xdr:from>
    <xdr:to xmlns:xdr="http://schemas.openxmlformats.org/drawingml/2006/spreadsheetDrawing">
      <xdr:col>43</xdr:col>
      <xdr:colOff>1092200</xdr:colOff>
      <xdr:row>2</xdr:row>
      <xdr:rowOff>36830</xdr:rowOff>
    </xdr:to>
    <xdr:sp macro="" textlink="">
      <xdr:nvSpPr>
        <xdr:cNvPr id="4" name="団体名称ボックス1"/>
        <xdr:cNvSpPr/>
      </xdr:nvSpPr>
      <xdr:spPr>
        <a:xfrm>
          <a:off x="12785090" y="0"/>
          <a:ext cx="2768600" cy="36703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12065</xdr:rowOff>
    </xdr:from>
    <xdr:to xmlns:xdr="http://schemas.openxmlformats.org/drawingml/2006/spreadsheetDrawing">
      <xdr:col>43</xdr:col>
      <xdr:colOff>1076325</xdr:colOff>
      <xdr:row>2</xdr:row>
      <xdr:rowOff>24765</xdr:rowOff>
    </xdr:to>
    <xdr:sp macro="" textlink="">
      <xdr:nvSpPr>
        <xdr:cNvPr id="5" name="団体名称ボックス2"/>
        <xdr:cNvSpPr/>
      </xdr:nvSpPr>
      <xdr:spPr>
        <a:xfrm>
          <a:off x="12794615" y="12065"/>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30480</xdr:rowOff>
    </xdr:from>
    <xdr:to xmlns:xdr="http://schemas.openxmlformats.org/drawingml/2006/spreadsheetDrawing">
      <xdr:col>43</xdr:col>
      <xdr:colOff>1056005</xdr:colOff>
      <xdr:row>2</xdr:row>
      <xdr:rowOff>12065</xdr:rowOff>
    </xdr:to>
    <xdr:sp macro="" textlink="">
      <xdr:nvSpPr>
        <xdr:cNvPr id="6" name="団体名称ボックス3"/>
        <xdr:cNvSpPr/>
      </xdr:nvSpPr>
      <xdr:spPr>
        <a:xfrm>
          <a:off x="12807315" y="30480"/>
          <a:ext cx="2710180" cy="31178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新潟県三条市</a:t>
          </a:r>
        </a:p>
      </xdr:txBody>
    </xdr:sp>
    <xdr:clientData/>
  </xdr:twoCellAnchor>
  <xdr:twoCellAnchor>
    <xdr:from xmlns:xdr="http://schemas.openxmlformats.org/drawingml/2006/spreadsheetDrawing">
      <xdr:col>39</xdr:col>
      <xdr:colOff>1066800</xdr:colOff>
      <xdr:row>0</xdr:row>
      <xdr:rowOff>0</xdr:rowOff>
    </xdr:from>
    <xdr:to xmlns:xdr="http://schemas.openxmlformats.org/drawingml/2006/spreadsheetDrawing">
      <xdr:col>41</xdr:col>
      <xdr:colOff>501650</xdr:colOff>
      <xdr:row>2</xdr:row>
      <xdr:rowOff>36830</xdr:rowOff>
    </xdr:to>
    <xdr:sp macro="" textlink="">
      <xdr:nvSpPr>
        <xdr:cNvPr id="7" name="正方形/長方形 6"/>
        <xdr:cNvSpPr/>
      </xdr:nvSpPr>
      <xdr:spPr>
        <a:xfrm>
          <a:off x="10778490" y="0"/>
          <a:ext cx="1809750" cy="36703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1092200</xdr:colOff>
      <xdr:row>0</xdr:row>
      <xdr:rowOff>12065</xdr:rowOff>
    </xdr:from>
    <xdr:to xmlns:xdr="http://schemas.openxmlformats.org/drawingml/2006/spreadsheetDrawing">
      <xdr:col>41</xdr:col>
      <xdr:colOff>482600</xdr:colOff>
      <xdr:row>2</xdr:row>
      <xdr:rowOff>24765</xdr:rowOff>
    </xdr:to>
    <xdr:sp macro="" textlink="">
      <xdr:nvSpPr>
        <xdr:cNvPr id="8" name="正方形/長方形 7"/>
        <xdr:cNvSpPr/>
      </xdr:nvSpPr>
      <xdr:spPr>
        <a:xfrm>
          <a:off x="10803890" y="12065"/>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1117600</xdr:colOff>
      <xdr:row>0</xdr:row>
      <xdr:rowOff>30480</xdr:rowOff>
    </xdr:from>
    <xdr:to xmlns:xdr="http://schemas.openxmlformats.org/drawingml/2006/spreadsheetDrawing">
      <xdr:col>41</xdr:col>
      <xdr:colOff>450215</xdr:colOff>
      <xdr:row>2</xdr:row>
      <xdr:rowOff>12065</xdr:rowOff>
    </xdr:to>
    <xdr:sp macro="" textlink="">
      <xdr:nvSpPr>
        <xdr:cNvPr id="9" name="正方形/長方形 8"/>
        <xdr:cNvSpPr/>
      </xdr:nvSpPr>
      <xdr:spPr>
        <a:xfrm>
          <a:off x="10829290" y="30480"/>
          <a:ext cx="1707515" cy="31178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27940</xdr:rowOff>
    </xdr:from>
    <xdr:to xmlns:xdr="http://schemas.openxmlformats.org/drawingml/2006/spreadsheetDrawing">
      <xdr:col>33</xdr:col>
      <xdr:colOff>114300</xdr:colOff>
      <xdr:row>64</xdr:row>
      <xdr:rowOff>106680</xdr:rowOff>
    </xdr:to>
    <xdr:sp macro="" textlink="">
      <xdr:nvSpPr>
        <xdr:cNvPr id="10" name="角丸四角形 9"/>
        <xdr:cNvSpPr/>
      </xdr:nvSpPr>
      <xdr:spPr>
        <a:xfrm>
          <a:off x="1942465" y="11708765"/>
          <a:ext cx="3808730" cy="2438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64135</xdr:rowOff>
    </xdr:from>
    <xdr:to xmlns:xdr="http://schemas.openxmlformats.org/drawingml/2006/spreadsheetDrawing">
      <xdr:col>21</xdr:col>
      <xdr:colOff>0</xdr:colOff>
      <xdr:row>64</xdr:row>
      <xdr:rowOff>143510</xdr:rowOff>
    </xdr:to>
    <xdr:sp macro="" textlink="">
      <xdr:nvSpPr>
        <xdr:cNvPr id="11" name="正方形/長方形 10"/>
        <xdr:cNvSpPr/>
      </xdr:nvSpPr>
      <xdr:spPr>
        <a:xfrm>
          <a:off x="2454910" y="11744960"/>
          <a:ext cx="113220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149860</xdr:rowOff>
    </xdr:from>
    <xdr:to xmlns:xdr="http://schemas.openxmlformats.org/drawingml/2006/spreadsheetDrawing">
      <xdr:col>14</xdr:col>
      <xdr:colOff>38100</xdr:colOff>
      <xdr:row>63</xdr:row>
      <xdr:rowOff>149860</xdr:rowOff>
    </xdr:to>
    <xdr:cxnSp macro="">
      <xdr:nvCxnSpPr>
        <xdr:cNvPr id="12" name="直線コネクタ 11"/>
        <xdr:cNvCxnSpPr/>
      </xdr:nvCxnSpPr>
      <xdr:spPr>
        <a:xfrm>
          <a:off x="2176780" y="11830685"/>
          <a:ext cx="25273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100965</xdr:rowOff>
    </xdr:from>
    <xdr:to xmlns:xdr="http://schemas.openxmlformats.org/drawingml/2006/spreadsheetDrawing">
      <xdr:col>13</xdr:col>
      <xdr:colOff>139700</xdr:colOff>
      <xdr:row>64</xdr:row>
      <xdr:rowOff>33655</xdr:rowOff>
    </xdr:to>
    <xdr:sp macro="" textlink="">
      <xdr:nvSpPr>
        <xdr:cNvPr id="13" name="楕円 12"/>
        <xdr:cNvSpPr/>
      </xdr:nvSpPr>
      <xdr:spPr>
        <a:xfrm>
          <a:off x="2258695" y="1178179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100965</xdr:rowOff>
    </xdr:from>
    <xdr:to xmlns:xdr="http://schemas.openxmlformats.org/drawingml/2006/spreadsheetDrawing">
      <xdr:col>24</xdr:col>
      <xdr:colOff>12700</xdr:colOff>
      <xdr:row>64</xdr:row>
      <xdr:rowOff>33655</xdr:rowOff>
    </xdr:to>
    <xdr:sp macro="" textlink="">
      <xdr:nvSpPr>
        <xdr:cNvPr id="14" name="フローチャート: 判断 13"/>
        <xdr:cNvSpPr/>
      </xdr:nvSpPr>
      <xdr:spPr>
        <a:xfrm>
          <a:off x="4030345" y="11781790"/>
          <a:ext cx="8191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64135</xdr:rowOff>
    </xdr:from>
    <xdr:to xmlns:xdr="http://schemas.openxmlformats.org/drawingml/2006/spreadsheetDrawing">
      <xdr:col>31</xdr:col>
      <xdr:colOff>76200</xdr:colOff>
      <xdr:row>64</xdr:row>
      <xdr:rowOff>143510</xdr:rowOff>
    </xdr:to>
    <xdr:sp macro="" textlink="">
      <xdr:nvSpPr>
        <xdr:cNvPr id="15" name="正方形/長方形 14"/>
        <xdr:cNvSpPr/>
      </xdr:nvSpPr>
      <xdr:spPr>
        <a:xfrm>
          <a:off x="4239260" y="11744960"/>
          <a:ext cx="113220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83185</xdr:rowOff>
    </xdr:to>
    <xdr:sp macro="" textlink="">
      <xdr:nvSpPr>
        <xdr:cNvPr id="16" name="正方形/長方形 15"/>
        <xdr:cNvSpPr/>
      </xdr:nvSpPr>
      <xdr:spPr>
        <a:xfrm>
          <a:off x="1942465" y="1038225"/>
          <a:ext cx="3808730" cy="25146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38225"/>
          <a:ext cx="1195705"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27940</xdr:rowOff>
    </xdr:to>
    <xdr:sp macro="" textlink="">
      <xdr:nvSpPr>
        <xdr:cNvPr id="18" name="正方形/長方形 17"/>
        <xdr:cNvSpPr/>
      </xdr:nvSpPr>
      <xdr:spPr>
        <a:xfrm>
          <a:off x="417830" y="1152525"/>
          <a:ext cx="113220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39370</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17830" y="1410970"/>
          <a:ext cx="1132205"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17830" y="1711325"/>
          <a:ext cx="113220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170815</xdr:colOff>
      <xdr:row>7</xdr:row>
      <xdr:rowOff>8890</xdr:rowOff>
    </xdr:to>
    <xdr:cxnSp macro="">
      <xdr:nvCxnSpPr>
        <xdr:cNvPr id="21" name="直線コネクタ 20"/>
        <xdr:cNvCxnSpPr/>
      </xdr:nvCxnSpPr>
      <xdr:spPr>
        <a:xfrm flipH="1">
          <a:off x="177165" y="1215390"/>
          <a:ext cx="16446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62890"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170815</xdr:colOff>
      <xdr:row>9</xdr:row>
      <xdr:rowOff>123825</xdr:rowOff>
    </xdr:to>
    <xdr:cxnSp macro="">
      <xdr:nvCxnSpPr>
        <xdr:cNvPr id="23" name="直線コネクタ 22"/>
        <xdr:cNvCxnSpPr/>
      </xdr:nvCxnSpPr>
      <xdr:spPr>
        <a:xfrm flipH="1">
          <a:off x="177165" y="166052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62890"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170815</xdr:colOff>
      <xdr:row>11</xdr:row>
      <xdr:rowOff>161925</xdr:rowOff>
    </xdr:to>
    <xdr:cxnSp macro="">
      <xdr:nvCxnSpPr>
        <xdr:cNvPr id="25" name="直線コネクタ 24"/>
        <xdr:cNvCxnSpPr/>
      </xdr:nvCxnSpPr>
      <xdr:spPr>
        <a:xfrm flipH="1">
          <a:off x="177165" y="204152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58420</xdr:rowOff>
    </xdr:to>
    <xdr:sp macro="" textlink="">
      <xdr:nvSpPr>
        <xdr:cNvPr id="26" name="楕円 25"/>
        <xdr:cNvSpPr/>
      </xdr:nvSpPr>
      <xdr:spPr>
        <a:xfrm>
          <a:off x="212090" y="1165225"/>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52070</xdr:rowOff>
    </xdr:from>
    <xdr:to xmlns:xdr="http://schemas.openxmlformats.org/drawingml/2006/spreadsheetDrawing">
      <xdr:col>1</xdr:col>
      <xdr:colOff>142875</xdr:colOff>
      <xdr:row>8</xdr:row>
      <xdr:rowOff>149860</xdr:rowOff>
    </xdr:to>
    <xdr:sp macro="" textlink="">
      <xdr:nvSpPr>
        <xdr:cNvPr id="27" name="フローチャート: 判断 26"/>
        <xdr:cNvSpPr/>
      </xdr:nvSpPr>
      <xdr:spPr>
        <a:xfrm>
          <a:off x="212090" y="142367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113030</xdr:rowOff>
    </xdr:to>
    <xdr:sp macro="" textlink="">
      <xdr:nvSpPr>
        <xdr:cNvPr id="28" name="正方形/長方形 27"/>
        <xdr:cNvSpPr/>
      </xdr:nvSpPr>
      <xdr:spPr>
        <a:xfrm>
          <a:off x="1942465" y="1597025"/>
          <a:ext cx="3808730" cy="223710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21590</xdr:rowOff>
    </xdr:from>
    <xdr:ext cx="411480" cy="259715"/>
    <xdr:sp macro="" textlink="">
      <xdr:nvSpPr>
        <xdr:cNvPr id="29" name="テキスト ボックス 28"/>
        <xdr:cNvSpPr txBox="1"/>
      </xdr:nvSpPr>
      <xdr:spPr>
        <a:xfrm>
          <a:off x="1518920" y="1228090"/>
          <a:ext cx="4114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113030</xdr:rowOff>
    </xdr:from>
    <xdr:to xmlns:xdr="http://schemas.openxmlformats.org/drawingml/2006/spreadsheetDrawing">
      <xdr:col>33</xdr:col>
      <xdr:colOff>114300</xdr:colOff>
      <xdr:row>22</xdr:row>
      <xdr:rowOff>113030</xdr:rowOff>
    </xdr:to>
    <xdr:cxnSp macro="">
      <xdr:nvCxnSpPr>
        <xdr:cNvPr id="30" name="直線コネクタ 29"/>
        <xdr:cNvCxnSpPr/>
      </xdr:nvCxnSpPr>
      <xdr:spPr>
        <a:xfrm>
          <a:off x="1942465" y="383413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140970</xdr:rowOff>
    </xdr:from>
    <xdr:ext cx="760730" cy="249555"/>
    <xdr:sp macro="" textlink="">
      <xdr:nvSpPr>
        <xdr:cNvPr id="31" name="テキスト ボックス 30"/>
        <xdr:cNvSpPr txBox="1"/>
      </xdr:nvSpPr>
      <xdr:spPr>
        <a:xfrm>
          <a:off x="1246505" y="369697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76200</xdr:rowOff>
    </xdr:from>
    <xdr:to xmlns:xdr="http://schemas.openxmlformats.org/drawingml/2006/spreadsheetDrawing">
      <xdr:col>33</xdr:col>
      <xdr:colOff>114300</xdr:colOff>
      <xdr:row>20</xdr:row>
      <xdr:rowOff>76200</xdr:rowOff>
    </xdr:to>
    <xdr:cxnSp macro="">
      <xdr:nvCxnSpPr>
        <xdr:cNvPr id="32" name="直線コネクタ 31"/>
        <xdr:cNvCxnSpPr/>
      </xdr:nvCxnSpPr>
      <xdr:spPr>
        <a:xfrm>
          <a:off x="1942465" y="346710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104775</xdr:rowOff>
    </xdr:from>
    <xdr:ext cx="760730" cy="249555"/>
    <xdr:sp macro="" textlink="">
      <xdr:nvSpPr>
        <xdr:cNvPr id="33" name="テキスト ボックス 32"/>
        <xdr:cNvSpPr txBox="1"/>
      </xdr:nvSpPr>
      <xdr:spPr>
        <a:xfrm>
          <a:off x="1246505" y="333057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39370</xdr:rowOff>
    </xdr:from>
    <xdr:to xmlns:xdr="http://schemas.openxmlformats.org/drawingml/2006/spreadsheetDrawing">
      <xdr:col>33</xdr:col>
      <xdr:colOff>114300</xdr:colOff>
      <xdr:row>18</xdr:row>
      <xdr:rowOff>39370</xdr:rowOff>
    </xdr:to>
    <xdr:cxnSp macro="">
      <xdr:nvCxnSpPr>
        <xdr:cNvPr id="34" name="直線コネクタ 33"/>
        <xdr:cNvCxnSpPr/>
      </xdr:nvCxnSpPr>
      <xdr:spPr>
        <a:xfrm>
          <a:off x="1942465" y="310007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67945</xdr:rowOff>
    </xdr:from>
    <xdr:ext cx="760730" cy="249555"/>
    <xdr:sp macro="" textlink="">
      <xdr:nvSpPr>
        <xdr:cNvPr id="35" name="テキスト ボックス 34"/>
        <xdr:cNvSpPr txBox="1"/>
      </xdr:nvSpPr>
      <xdr:spPr>
        <a:xfrm>
          <a:off x="1246505" y="296354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1942465" y="273367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31115</xdr:rowOff>
    </xdr:from>
    <xdr:ext cx="760730" cy="243840"/>
    <xdr:sp macro="" textlink="">
      <xdr:nvSpPr>
        <xdr:cNvPr id="37" name="テキスト ボックス 36"/>
        <xdr:cNvSpPr txBox="1"/>
      </xdr:nvSpPr>
      <xdr:spPr>
        <a:xfrm>
          <a:off x="1246505" y="2596515"/>
          <a:ext cx="7607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1942465" y="235902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0730" cy="253365"/>
    <xdr:sp macro="" textlink="">
      <xdr:nvSpPr>
        <xdr:cNvPr id="39" name="テキスト ボックス 38"/>
        <xdr:cNvSpPr txBox="1"/>
      </xdr:nvSpPr>
      <xdr:spPr>
        <a:xfrm>
          <a:off x="1246505" y="221742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1942465" y="197802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0730" cy="259080"/>
    <xdr:sp macro="" textlink="">
      <xdr:nvSpPr>
        <xdr:cNvPr id="41" name="テキスト ボックス 40"/>
        <xdr:cNvSpPr txBox="1"/>
      </xdr:nvSpPr>
      <xdr:spPr>
        <a:xfrm>
          <a:off x="1246505" y="183578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1942465" y="159702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86360</xdr:rowOff>
    </xdr:from>
    <xdr:ext cx="760730" cy="250190"/>
    <xdr:sp macro="" textlink="">
      <xdr:nvSpPr>
        <xdr:cNvPr id="43" name="テキスト ボックス 42"/>
        <xdr:cNvSpPr txBox="1"/>
      </xdr:nvSpPr>
      <xdr:spPr>
        <a:xfrm>
          <a:off x="1246505" y="1457960"/>
          <a:ext cx="7607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113030</xdr:rowOff>
    </xdr:to>
    <xdr:sp macro="" textlink="">
      <xdr:nvSpPr>
        <xdr:cNvPr id="44" name="人口1人当たり決算額の推移グラフ枠130"/>
        <xdr:cNvSpPr/>
      </xdr:nvSpPr>
      <xdr:spPr>
        <a:xfrm>
          <a:off x="1942465" y="1597025"/>
          <a:ext cx="3808730" cy="223710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74930</xdr:rowOff>
    </xdr:from>
    <xdr:to xmlns:xdr="http://schemas.openxmlformats.org/drawingml/2006/spreadsheetDrawing">
      <xdr:col>29</xdr:col>
      <xdr:colOff>127000</xdr:colOff>
      <xdr:row>20</xdr:row>
      <xdr:rowOff>159385</xdr:rowOff>
    </xdr:to>
    <xdr:cxnSp macro="">
      <xdr:nvCxnSpPr>
        <xdr:cNvPr id="45" name="直線コネクタ 44"/>
        <xdr:cNvCxnSpPr/>
      </xdr:nvCxnSpPr>
      <xdr:spPr>
        <a:xfrm flipV="1">
          <a:off x="5080635" y="2125980"/>
          <a:ext cx="0" cy="142430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132080</xdr:rowOff>
    </xdr:from>
    <xdr:ext cx="760730" cy="249555"/>
    <xdr:sp macro="" textlink="">
      <xdr:nvSpPr>
        <xdr:cNvPr id="46" name="人口1人当たり決算額の推移最小値テキスト130"/>
        <xdr:cNvSpPr txBox="1"/>
      </xdr:nvSpPr>
      <xdr:spPr>
        <a:xfrm>
          <a:off x="5149850" y="352298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55,508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159385</xdr:rowOff>
    </xdr:from>
    <xdr:to xmlns:xdr="http://schemas.openxmlformats.org/drawingml/2006/spreadsheetDrawing">
      <xdr:col>30</xdr:col>
      <xdr:colOff>25400</xdr:colOff>
      <xdr:row>20</xdr:row>
      <xdr:rowOff>159385</xdr:rowOff>
    </xdr:to>
    <xdr:cxnSp macro="">
      <xdr:nvCxnSpPr>
        <xdr:cNvPr id="47" name="直線コネクタ 46"/>
        <xdr:cNvCxnSpPr/>
      </xdr:nvCxnSpPr>
      <xdr:spPr>
        <a:xfrm>
          <a:off x="4991735" y="3550285"/>
          <a:ext cx="15811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160655</xdr:rowOff>
    </xdr:from>
    <xdr:ext cx="760730" cy="259080"/>
    <xdr:sp macro="" textlink="">
      <xdr:nvSpPr>
        <xdr:cNvPr id="48" name="人口1人当たり決算額の推移最大値テキスト130"/>
        <xdr:cNvSpPr txBox="1"/>
      </xdr:nvSpPr>
      <xdr:spPr>
        <a:xfrm>
          <a:off x="5149850" y="186880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132,282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74930</xdr:rowOff>
    </xdr:from>
    <xdr:to xmlns:xdr="http://schemas.openxmlformats.org/drawingml/2006/spreadsheetDrawing">
      <xdr:col>30</xdr:col>
      <xdr:colOff>25400</xdr:colOff>
      <xdr:row>12</xdr:row>
      <xdr:rowOff>74930</xdr:rowOff>
    </xdr:to>
    <xdr:cxnSp macro="">
      <xdr:nvCxnSpPr>
        <xdr:cNvPr id="49" name="直線コネクタ 48"/>
        <xdr:cNvCxnSpPr/>
      </xdr:nvCxnSpPr>
      <xdr:spPr>
        <a:xfrm>
          <a:off x="4991735" y="2125980"/>
          <a:ext cx="15811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77470</xdr:rowOff>
    </xdr:from>
    <xdr:to xmlns:xdr="http://schemas.openxmlformats.org/drawingml/2006/spreadsheetDrawing">
      <xdr:col>29</xdr:col>
      <xdr:colOff>127000</xdr:colOff>
      <xdr:row>19</xdr:row>
      <xdr:rowOff>56515</xdr:rowOff>
    </xdr:to>
    <xdr:cxnSp macro="">
      <xdr:nvCxnSpPr>
        <xdr:cNvPr id="50" name="直線コネクタ 49"/>
        <xdr:cNvCxnSpPr/>
      </xdr:nvCxnSpPr>
      <xdr:spPr>
        <a:xfrm flipV="1">
          <a:off x="4491990" y="3138170"/>
          <a:ext cx="588645" cy="1441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26035</xdr:rowOff>
    </xdr:from>
    <xdr:ext cx="760730" cy="243840"/>
    <xdr:sp macro="" textlink="">
      <xdr:nvSpPr>
        <xdr:cNvPr id="51" name="人口1人当たり決算額の推移平均値テキスト130"/>
        <xdr:cNvSpPr txBox="1"/>
      </xdr:nvSpPr>
      <xdr:spPr>
        <a:xfrm>
          <a:off x="5149850" y="2756535"/>
          <a:ext cx="76073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9525</xdr:rowOff>
    </xdr:from>
    <xdr:to xmlns:xdr="http://schemas.openxmlformats.org/drawingml/2006/spreadsheetDrawing">
      <xdr:col>29</xdr:col>
      <xdr:colOff>170815</xdr:colOff>
      <xdr:row>17</xdr:row>
      <xdr:rowOff>107315</xdr:rowOff>
    </xdr:to>
    <xdr:sp macro="" textlink="">
      <xdr:nvSpPr>
        <xdr:cNvPr id="52" name="フローチャート: 判断 51"/>
        <xdr:cNvSpPr/>
      </xdr:nvSpPr>
      <xdr:spPr>
        <a:xfrm>
          <a:off x="5029835" y="2905125"/>
          <a:ext cx="9461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19</xdr:row>
      <xdr:rowOff>56515</xdr:rowOff>
    </xdr:from>
    <xdr:to xmlns:xdr="http://schemas.openxmlformats.org/drawingml/2006/spreadsheetDrawing">
      <xdr:col>26</xdr:col>
      <xdr:colOff>50800</xdr:colOff>
      <xdr:row>19</xdr:row>
      <xdr:rowOff>102870</xdr:rowOff>
    </xdr:to>
    <xdr:cxnSp macro="">
      <xdr:nvCxnSpPr>
        <xdr:cNvPr id="53" name="直線コネクタ 52"/>
        <xdr:cNvCxnSpPr/>
      </xdr:nvCxnSpPr>
      <xdr:spPr>
        <a:xfrm flipV="1">
          <a:off x="3872230" y="3282315"/>
          <a:ext cx="619760" cy="463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127000</xdr:rowOff>
    </xdr:from>
    <xdr:to xmlns:xdr="http://schemas.openxmlformats.org/drawingml/2006/spreadsheetDrawing">
      <xdr:col>26</xdr:col>
      <xdr:colOff>101600</xdr:colOff>
      <xdr:row>18</xdr:row>
      <xdr:rowOff>59690</xdr:rowOff>
    </xdr:to>
    <xdr:sp macro="" textlink="">
      <xdr:nvSpPr>
        <xdr:cNvPr id="54" name="フローチャート: 判断 53"/>
        <xdr:cNvSpPr/>
      </xdr:nvSpPr>
      <xdr:spPr>
        <a:xfrm>
          <a:off x="4441190" y="302260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69215</xdr:rowOff>
    </xdr:from>
    <xdr:ext cx="735330" cy="249555"/>
    <xdr:sp macro="" textlink="">
      <xdr:nvSpPr>
        <xdr:cNvPr id="55" name="テキスト ボックス 54"/>
        <xdr:cNvSpPr txBox="1"/>
      </xdr:nvSpPr>
      <xdr:spPr>
        <a:xfrm>
          <a:off x="4150360" y="2799715"/>
          <a:ext cx="7353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170815</xdr:colOff>
      <xdr:row>19</xdr:row>
      <xdr:rowOff>102870</xdr:rowOff>
    </xdr:from>
    <xdr:to xmlns:xdr="http://schemas.openxmlformats.org/drawingml/2006/spreadsheetDrawing">
      <xdr:col>22</xdr:col>
      <xdr:colOff>114300</xdr:colOff>
      <xdr:row>19</xdr:row>
      <xdr:rowOff>149860</xdr:rowOff>
    </xdr:to>
    <xdr:cxnSp macro="">
      <xdr:nvCxnSpPr>
        <xdr:cNvPr id="56" name="直線コネクタ 55"/>
        <xdr:cNvCxnSpPr/>
      </xdr:nvCxnSpPr>
      <xdr:spPr>
        <a:xfrm flipV="1">
          <a:off x="3245485" y="3328670"/>
          <a:ext cx="626745" cy="469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160020</xdr:rowOff>
    </xdr:from>
    <xdr:to xmlns:xdr="http://schemas.openxmlformats.org/drawingml/2006/spreadsheetDrawing">
      <xdr:col>22</xdr:col>
      <xdr:colOff>165100</xdr:colOff>
      <xdr:row>18</xdr:row>
      <xdr:rowOff>93345</xdr:rowOff>
    </xdr:to>
    <xdr:sp macro="" textlink="">
      <xdr:nvSpPr>
        <xdr:cNvPr id="57" name="フローチャート: 判断 56"/>
        <xdr:cNvSpPr/>
      </xdr:nvSpPr>
      <xdr:spPr>
        <a:xfrm>
          <a:off x="3821430" y="3055620"/>
          <a:ext cx="10160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102870</xdr:rowOff>
    </xdr:from>
    <xdr:ext cx="762000" cy="249555"/>
    <xdr:sp macro="" textlink="">
      <xdr:nvSpPr>
        <xdr:cNvPr id="58" name="テキスト ボックス 57"/>
        <xdr:cNvSpPr txBox="1"/>
      </xdr:nvSpPr>
      <xdr:spPr>
        <a:xfrm>
          <a:off x="3530600" y="28333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19</xdr:row>
      <xdr:rowOff>107950</xdr:rowOff>
    </xdr:from>
    <xdr:to xmlns:xdr="http://schemas.openxmlformats.org/drawingml/2006/spreadsheetDrawing">
      <xdr:col>18</xdr:col>
      <xdr:colOff>170815</xdr:colOff>
      <xdr:row>19</xdr:row>
      <xdr:rowOff>149860</xdr:rowOff>
    </xdr:to>
    <xdr:cxnSp macro="">
      <xdr:nvCxnSpPr>
        <xdr:cNvPr id="59" name="直線コネクタ 58"/>
        <xdr:cNvCxnSpPr/>
      </xdr:nvCxnSpPr>
      <xdr:spPr>
        <a:xfrm>
          <a:off x="2613025" y="3333750"/>
          <a:ext cx="632460" cy="419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18</xdr:row>
      <xdr:rowOff>8890</xdr:rowOff>
    </xdr:from>
    <xdr:to xmlns:xdr="http://schemas.openxmlformats.org/drawingml/2006/spreadsheetDrawing">
      <xdr:col>19</xdr:col>
      <xdr:colOff>38100</xdr:colOff>
      <xdr:row>18</xdr:row>
      <xdr:rowOff>106680</xdr:rowOff>
    </xdr:to>
    <xdr:sp macro="" textlink="">
      <xdr:nvSpPr>
        <xdr:cNvPr id="60" name="フローチャート: 判断 59"/>
        <xdr:cNvSpPr/>
      </xdr:nvSpPr>
      <xdr:spPr>
        <a:xfrm>
          <a:off x="3201670" y="3069590"/>
          <a:ext cx="8191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170815</xdr:colOff>
      <xdr:row>16</xdr:row>
      <xdr:rowOff>116840</xdr:rowOff>
    </xdr:from>
    <xdr:ext cx="762000" cy="243840"/>
    <xdr:sp macro="" textlink="">
      <xdr:nvSpPr>
        <xdr:cNvPr id="61" name="テキスト ボックス 60"/>
        <xdr:cNvSpPr txBox="1"/>
      </xdr:nvSpPr>
      <xdr:spPr>
        <a:xfrm>
          <a:off x="2903855" y="284734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36195</xdr:rowOff>
    </xdr:from>
    <xdr:to xmlns:xdr="http://schemas.openxmlformats.org/drawingml/2006/spreadsheetDrawing">
      <xdr:col>15</xdr:col>
      <xdr:colOff>101600</xdr:colOff>
      <xdr:row>18</xdr:row>
      <xdr:rowOff>133985</xdr:rowOff>
    </xdr:to>
    <xdr:sp macro="" textlink="">
      <xdr:nvSpPr>
        <xdr:cNvPr id="62" name="フローチャート: 判断 61"/>
        <xdr:cNvSpPr/>
      </xdr:nvSpPr>
      <xdr:spPr>
        <a:xfrm>
          <a:off x="2562225" y="309689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143510</xdr:rowOff>
    </xdr:from>
    <xdr:ext cx="760730" cy="249555"/>
    <xdr:sp macro="" textlink="">
      <xdr:nvSpPr>
        <xdr:cNvPr id="63" name="テキスト ボックス 62"/>
        <xdr:cNvSpPr txBox="1"/>
      </xdr:nvSpPr>
      <xdr:spPr>
        <a:xfrm>
          <a:off x="2271395" y="2874010"/>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135255</xdr:rowOff>
    </xdr:from>
    <xdr:ext cx="757555" cy="249555"/>
    <xdr:sp macro="" textlink="">
      <xdr:nvSpPr>
        <xdr:cNvPr id="64" name="テキスト ボックス 63"/>
        <xdr:cNvSpPr txBox="1"/>
      </xdr:nvSpPr>
      <xdr:spPr>
        <a:xfrm>
          <a:off x="4922520" y="3856355"/>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135255</xdr:rowOff>
    </xdr:from>
    <xdr:ext cx="760730" cy="249555"/>
    <xdr:sp macro="" textlink="">
      <xdr:nvSpPr>
        <xdr:cNvPr id="65" name="テキスト ボックス 64"/>
        <xdr:cNvSpPr txBox="1"/>
      </xdr:nvSpPr>
      <xdr:spPr>
        <a:xfrm>
          <a:off x="4333875" y="385635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135255</xdr:rowOff>
    </xdr:from>
    <xdr:ext cx="762000" cy="249555"/>
    <xdr:sp macro="" textlink="">
      <xdr:nvSpPr>
        <xdr:cNvPr id="66" name="テキスト ボックス 65"/>
        <xdr:cNvSpPr txBox="1"/>
      </xdr:nvSpPr>
      <xdr:spPr>
        <a:xfrm>
          <a:off x="3714115"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135255</xdr:rowOff>
    </xdr:from>
    <xdr:ext cx="762000" cy="249555"/>
    <xdr:sp macro="" textlink="">
      <xdr:nvSpPr>
        <xdr:cNvPr id="67" name="テキスト ボックス 66"/>
        <xdr:cNvSpPr txBox="1"/>
      </xdr:nvSpPr>
      <xdr:spPr>
        <a:xfrm>
          <a:off x="3074670"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135255</xdr:rowOff>
    </xdr:from>
    <xdr:ext cx="760730" cy="249555"/>
    <xdr:sp macro="" textlink="">
      <xdr:nvSpPr>
        <xdr:cNvPr id="68" name="テキスト ボックス 67"/>
        <xdr:cNvSpPr txBox="1"/>
      </xdr:nvSpPr>
      <xdr:spPr>
        <a:xfrm>
          <a:off x="2454910" y="385635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28575</xdr:rowOff>
    </xdr:from>
    <xdr:to xmlns:xdr="http://schemas.openxmlformats.org/drawingml/2006/spreadsheetDrawing">
      <xdr:col>29</xdr:col>
      <xdr:colOff>170815</xdr:colOff>
      <xdr:row>18</xdr:row>
      <xdr:rowOff>127000</xdr:rowOff>
    </xdr:to>
    <xdr:sp macro="" textlink="">
      <xdr:nvSpPr>
        <xdr:cNvPr id="69" name="楕円 68"/>
        <xdr:cNvSpPr/>
      </xdr:nvSpPr>
      <xdr:spPr>
        <a:xfrm>
          <a:off x="5029835" y="3089275"/>
          <a:ext cx="94615"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18</xdr:row>
      <xdr:rowOff>1905</xdr:rowOff>
    </xdr:from>
    <xdr:ext cx="760730" cy="249555"/>
    <xdr:sp macro="" textlink="">
      <xdr:nvSpPr>
        <xdr:cNvPr id="70" name="人口1人当たり決算額の推移該当値テキスト130"/>
        <xdr:cNvSpPr txBox="1"/>
      </xdr:nvSpPr>
      <xdr:spPr>
        <a:xfrm>
          <a:off x="5149850" y="306260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19</xdr:row>
      <xdr:rowOff>6985</xdr:rowOff>
    </xdr:from>
    <xdr:to xmlns:xdr="http://schemas.openxmlformats.org/drawingml/2006/spreadsheetDrawing">
      <xdr:col>26</xdr:col>
      <xdr:colOff>101600</xdr:colOff>
      <xdr:row>19</xdr:row>
      <xdr:rowOff>104775</xdr:rowOff>
    </xdr:to>
    <xdr:sp macro="" textlink="">
      <xdr:nvSpPr>
        <xdr:cNvPr id="71" name="楕円 70"/>
        <xdr:cNvSpPr/>
      </xdr:nvSpPr>
      <xdr:spPr>
        <a:xfrm>
          <a:off x="4441190" y="323278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19</xdr:row>
      <xdr:rowOff>90805</xdr:rowOff>
    </xdr:from>
    <xdr:ext cx="735330" cy="243840"/>
    <xdr:sp macro="" textlink="">
      <xdr:nvSpPr>
        <xdr:cNvPr id="72" name="テキスト ボックス 71"/>
        <xdr:cNvSpPr txBox="1"/>
      </xdr:nvSpPr>
      <xdr:spPr>
        <a:xfrm>
          <a:off x="4150360" y="3316605"/>
          <a:ext cx="7353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19</xdr:row>
      <xdr:rowOff>53975</xdr:rowOff>
    </xdr:from>
    <xdr:to xmlns:xdr="http://schemas.openxmlformats.org/drawingml/2006/spreadsheetDrawing">
      <xdr:col>22</xdr:col>
      <xdr:colOff>165100</xdr:colOff>
      <xdr:row>19</xdr:row>
      <xdr:rowOff>151765</xdr:rowOff>
    </xdr:to>
    <xdr:sp macro="" textlink="">
      <xdr:nvSpPr>
        <xdr:cNvPr id="73" name="楕円 72"/>
        <xdr:cNvSpPr/>
      </xdr:nvSpPr>
      <xdr:spPr>
        <a:xfrm>
          <a:off x="3821430" y="32797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19</xdr:row>
      <xdr:rowOff>137160</xdr:rowOff>
    </xdr:from>
    <xdr:ext cx="762000" cy="249555"/>
    <xdr:sp macro="" textlink="">
      <xdr:nvSpPr>
        <xdr:cNvPr id="74" name="テキスト ボックス 73"/>
        <xdr:cNvSpPr txBox="1"/>
      </xdr:nvSpPr>
      <xdr:spPr>
        <a:xfrm>
          <a:off x="3530600" y="33629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19</xdr:row>
      <xdr:rowOff>100965</xdr:rowOff>
    </xdr:from>
    <xdr:to xmlns:xdr="http://schemas.openxmlformats.org/drawingml/2006/spreadsheetDrawing">
      <xdr:col>19</xdr:col>
      <xdr:colOff>38100</xdr:colOff>
      <xdr:row>20</xdr:row>
      <xdr:rowOff>33655</xdr:rowOff>
    </xdr:to>
    <xdr:sp macro="" textlink="">
      <xdr:nvSpPr>
        <xdr:cNvPr id="75" name="楕円 74"/>
        <xdr:cNvSpPr/>
      </xdr:nvSpPr>
      <xdr:spPr>
        <a:xfrm>
          <a:off x="3201670" y="3326765"/>
          <a:ext cx="8191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170815</xdr:colOff>
      <xdr:row>20</xdr:row>
      <xdr:rowOff>19050</xdr:rowOff>
    </xdr:from>
    <xdr:ext cx="762000" cy="243840"/>
    <xdr:sp macro="" textlink="">
      <xdr:nvSpPr>
        <xdr:cNvPr id="76" name="テキスト ボックス 75"/>
        <xdr:cNvSpPr txBox="1"/>
      </xdr:nvSpPr>
      <xdr:spPr>
        <a:xfrm>
          <a:off x="2903855" y="340995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59690</xdr:rowOff>
    </xdr:from>
    <xdr:to xmlns:xdr="http://schemas.openxmlformats.org/drawingml/2006/spreadsheetDrawing">
      <xdr:col>15</xdr:col>
      <xdr:colOff>101600</xdr:colOff>
      <xdr:row>19</xdr:row>
      <xdr:rowOff>157480</xdr:rowOff>
    </xdr:to>
    <xdr:sp macro="" textlink="">
      <xdr:nvSpPr>
        <xdr:cNvPr id="77" name="楕円 76"/>
        <xdr:cNvSpPr/>
      </xdr:nvSpPr>
      <xdr:spPr>
        <a:xfrm>
          <a:off x="2562225" y="328549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142240</xdr:rowOff>
    </xdr:from>
    <xdr:ext cx="760730" cy="248920"/>
    <xdr:sp macro="" textlink="">
      <xdr:nvSpPr>
        <xdr:cNvPr id="78" name="テキスト ボックス 77"/>
        <xdr:cNvSpPr txBox="1"/>
      </xdr:nvSpPr>
      <xdr:spPr>
        <a:xfrm>
          <a:off x="2271395" y="336804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92075</xdr:rowOff>
    </xdr:to>
    <xdr:sp macro="" textlink="">
      <xdr:nvSpPr>
        <xdr:cNvPr id="79" name="正方形/長方形 78"/>
        <xdr:cNvSpPr/>
      </xdr:nvSpPr>
      <xdr:spPr>
        <a:xfrm>
          <a:off x="1942465" y="4933950"/>
          <a:ext cx="3808730" cy="2508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4933950"/>
          <a:ext cx="1195705"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17830" y="5048250"/>
          <a:ext cx="113220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17830" y="5308600"/>
          <a:ext cx="113220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17830" y="5613400"/>
          <a:ext cx="113220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18415</xdr:rowOff>
    </xdr:from>
    <xdr:to xmlns:xdr="http://schemas.openxmlformats.org/drawingml/2006/spreadsheetDrawing">
      <xdr:col>1</xdr:col>
      <xdr:colOff>170815</xdr:colOff>
      <xdr:row>30</xdr:row>
      <xdr:rowOff>18415</xdr:rowOff>
    </xdr:to>
    <xdr:cxnSp macro="">
      <xdr:nvCxnSpPr>
        <xdr:cNvPr id="84" name="直線コネクタ 83"/>
        <xdr:cNvCxnSpPr/>
      </xdr:nvCxnSpPr>
      <xdr:spPr>
        <a:xfrm flipH="1">
          <a:off x="177165" y="5111115"/>
          <a:ext cx="16446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62890"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170815</xdr:colOff>
      <xdr:row>31</xdr:row>
      <xdr:rowOff>305435</xdr:rowOff>
    </xdr:to>
    <xdr:cxnSp macro="">
      <xdr:nvCxnSpPr>
        <xdr:cNvPr id="86" name="直線コネクタ 85"/>
        <xdr:cNvCxnSpPr/>
      </xdr:nvCxnSpPr>
      <xdr:spPr>
        <a:xfrm flipH="1">
          <a:off x="177165" y="556323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62890"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170815</xdr:colOff>
      <xdr:row>33</xdr:row>
      <xdr:rowOff>172085</xdr:rowOff>
    </xdr:to>
    <xdr:cxnSp macro="">
      <xdr:nvCxnSpPr>
        <xdr:cNvPr id="88" name="直線コネクタ 87"/>
        <xdr:cNvCxnSpPr/>
      </xdr:nvCxnSpPr>
      <xdr:spPr>
        <a:xfrm flipH="1">
          <a:off x="177165" y="594423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67310</xdr:rowOff>
    </xdr:to>
    <xdr:sp macro="" textlink="">
      <xdr:nvSpPr>
        <xdr:cNvPr id="89" name="楕円 88"/>
        <xdr:cNvSpPr/>
      </xdr:nvSpPr>
      <xdr:spPr>
        <a:xfrm>
          <a:off x="212090" y="506095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12090"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1942465" y="5498465"/>
          <a:ext cx="380873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30480</xdr:rowOff>
    </xdr:from>
    <xdr:ext cx="411480" cy="270510"/>
    <xdr:sp macro="" textlink="">
      <xdr:nvSpPr>
        <xdr:cNvPr id="92" name="テキスト ボックス 91"/>
        <xdr:cNvSpPr txBox="1"/>
      </xdr:nvSpPr>
      <xdr:spPr>
        <a:xfrm>
          <a:off x="1518920" y="5123180"/>
          <a:ext cx="41148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1942465" y="777875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137795</xdr:rowOff>
    </xdr:from>
    <xdr:to xmlns:xdr="http://schemas.openxmlformats.org/drawingml/2006/spreadsheetDrawing">
      <xdr:col>33</xdr:col>
      <xdr:colOff>114300</xdr:colOff>
      <xdr:row>38</xdr:row>
      <xdr:rowOff>137795</xdr:rowOff>
    </xdr:to>
    <xdr:cxnSp macro="">
      <xdr:nvCxnSpPr>
        <xdr:cNvPr id="94" name="直線コネクタ 93"/>
        <xdr:cNvCxnSpPr/>
      </xdr:nvCxnSpPr>
      <xdr:spPr>
        <a:xfrm>
          <a:off x="1942465" y="745299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5" name="直線コネクタ 94"/>
        <xdr:cNvCxnSpPr/>
      </xdr:nvCxnSpPr>
      <xdr:spPr>
        <a:xfrm>
          <a:off x="1942465" y="713232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0730" cy="256540"/>
    <xdr:sp macro="" textlink="">
      <xdr:nvSpPr>
        <xdr:cNvPr id="96" name="テキスト ボックス 95"/>
        <xdr:cNvSpPr txBox="1"/>
      </xdr:nvSpPr>
      <xdr:spPr>
        <a:xfrm>
          <a:off x="1246505" y="6990080"/>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7" name="直線コネクタ 96"/>
        <xdr:cNvCxnSpPr/>
      </xdr:nvCxnSpPr>
      <xdr:spPr>
        <a:xfrm>
          <a:off x="1942465" y="680529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0730" cy="259080"/>
    <xdr:sp macro="" textlink="">
      <xdr:nvSpPr>
        <xdr:cNvPr id="98" name="テキスト ボックス 97"/>
        <xdr:cNvSpPr txBox="1"/>
      </xdr:nvSpPr>
      <xdr:spPr>
        <a:xfrm>
          <a:off x="1246505" y="666369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99" name="直線コネクタ 98"/>
        <xdr:cNvCxnSpPr/>
      </xdr:nvCxnSpPr>
      <xdr:spPr>
        <a:xfrm>
          <a:off x="1942465" y="647954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0730" cy="258445"/>
    <xdr:sp macro="" textlink="">
      <xdr:nvSpPr>
        <xdr:cNvPr id="100" name="テキスト ボックス 99"/>
        <xdr:cNvSpPr txBox="1"/>
      </xdr:nvSpPr>
      <xdr:spPr>
        <a:xfrm>
          <a:off x="1246505" y="633666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1" name="直線コネクタ 100"/>
        <xdr:cNvCxnSpPr/>
      </xdr:nvCxnSpPr>
      <xdr:spPr>
        <a:xfrm>
          <a:off x="1942465" y="615251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0730" cy="254000"/>
    <xdr:sp macro="" textlink="">
      <xdr:nvSpPr>
        <xdr:cNvPr id="102" name="テキスト ボックス 101"/>
        <xdr:cNvSpPr txBox="1"/>
      </xdr:nvSpPr>
      <xdr:spPr>
        <a:xfrm>
          <a:off x="1246505" y="6010275"/>
          <a:ext cx="7607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3" name="直線コネクタ 102"/>
        <xdr:cNvCxnSpPr/>
      </xdr:nvCxnSpPr>
      <xdr:spPr>
        <a:xfrm>
          <a:off x="1942465" y="582612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0730" cy="259715"/>
    <xdr:sp macro="" textlink="">
      <xdr:nvSpPr>
        <xdr:cNvPr id="104" name="テキスト ボックス 103"/>
        <xdr:cNvSpPr txBox="1"/>
      </xdr:nvSpPr>
      <xdr:spPr>
        <a:xfrm>
          <a:off x="1246505" y="5683250"/>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5" name="直線コネクタ 104"/>
        <xdr:cNvCxnSpPr/>
      </xdr:nvCxnSpPr>
      <xdr:spPr>
        <a:xfrm>
          <a:off x="1942465" y="549846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0730" cy="253365"/>
    <xdr:sp macro="" textlink="">
      <xdr:nvSpPr>
        <xdr:cNvPr id="106" name="テキスト ボックス 105"/>
        <xdr:cNvSpPr txBox="1"/>
      </xdr:nvSpPr>
      <xdr:spPr>
        <a:xfrm>
          <a:off x="1246505" y="535749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7" name="人口1人当たり決算額の推移グラフ枠445"/>
        <xdr:cNvSpPr/>
      </xdr:nvSpPr>
      <xdr:spPr>
        <a:xfrm>
          <a:off x="1942465" y="5498465"/>
          <a:ext cx="380873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125095</xdr:rowOff>
    </xdr:from>
    <xdr:to xmlns:xdr="http://schemas.openxmlformats.org/drawingml/2006/spreadsheetDrawing">
      <xdr:col>29</xdr:col>
      <xdr:colOff>127000</xdr:colOff>
      <xdr:row>37</xdr:row>
      <xdr:rowOff>329565</xdr:rowOff>
    </xdr:to>
    <xdr:cxnSp macro="">
      <xdr:nvCxnSpPr>
        <xdr:cNvPr id="108" name="直線コネクタ 107"/>
        <xdr:cNvCxnSpPr/>
      </xdr:nvCxnSpPr>
      <xdr:spPr>
        <a:xfrm flipV="1">
          <a:off x="5080635" y="5897245"/>
          <a:ext cx="0" cy="14046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300990</xdr:rowOff>
    </xdr:from>
    <xdr:ext cx="760730" cy="252730"/>
    <xdr:sp macro="" textlink="">
      <xdr:nvSpPr>
        <xdr:cNvPr id="109" name="人口1人当たり決算額の推移最小値テキスト445"/>
        <xdr:cNvSpPr txBox="1"/>
      </xdr:nvSpPr>
      <xdr:spPr>
        <a:xfrm>
          <a:off x="5149850" y="727329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329565</xdr:rowOff>
    </xdr:from>
    <xdr:to xmlns:xdr="http://schemas.openxmlformats.org/drawingml/2006/spreadsheetDrawing">
      <xdr:col>30</xdr:col>
      <xdr:colOff>25400</xdr:colOff>
      <xdr:row>37</xdr:row>
      <xdr:rowOff>329565</xdr:rowOff>
    </xdr:to>
    <xdr:cxnSp macro="">
      <xdr:nvCxnSpPr>
        <xdr:cNvPr id="110" name="直線コネクタ 109"/>
        <xdr:cNvCxnSpPr/>
      </xdr:nvCxnSpPr>
      <xdr:spPr>
        <a:xfrm>
          <a:off x="4991735" y="7301865"/>
          <a:ext cx="15811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39370</xdr:rowOff>
    </xdr:from>
    <xdr:ext cx="760730" cy="258445"/>
    <xdr:sp macro="" textlink="">
      <xdr:nvSpPr>
        <xdr:cNvPr id="111" name="人口1人当たり決算額の推移最大値テキスト445"/>
        <xdr:cNvSpPr txBox="1"/>
      </xdr:nvSpPr>
      <xdr:spPr>
        <a:xfrm>
          <a:off x="5149850" y="5640070"/>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37,829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125095</xdr:rowOff>
    </xdr:from>
    <xdr:to xmlns:xdr="http://schemas.openxmlformats.org/drawingml/2006/spreadsheetDrawing">
      <xdr:col>30</xdr:col>
      <xdr:colOff>25400</xdr:colOff>
      <xdr:row>33</xdr:row>
      <xdr:rowOff>125095</xdr:rowOff>
    </xdr:to>
    <xdr:cxnSp macro="">
      <xdr:nvCxnSpPr>
        <xdr:cNvPr id="112" name="直線コネクタ 111"/>
        <xdr:cNvCxnSpPr/>
      </xdr:nvCxnSpPr>
      <xdr:spPr>
        <a:xfrm>
          <a:off x="4991735" y="5897245"/>
          <a:ext cx="15811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33</xdr:row>
      <xdr:rowOff>295910</xdr:rowOff>
    </xdr:from>
    <xdr:to xmlns:xdr="http://schemas.openxmlformats.org/drawingml/2006/spreadsheetDrawing">
      <xdr:col>29</xdr:col>
      <xdr:colOff>127000</xdr:colOff>
      <xdr:row>33</xdr:row>
      <xdr:rowOff>325120</xdr:rowOff>
    </xdr:to>
    <xdr:cxnSp macro="">
      <xdr:nvCxnSpPr>
        <xdr:cNvPr id="113" name="直線コネクタ 112"/>
        <xdr:cNvCxnSpPr/>
      </xdr:nvCxnSpPr>
      <xdr:spPr>
        <a:xfrm flipV="1">
          <a:off x="4491990" y="6068060"/>
          <a:ext cx="588645" cy="292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98425</xdr:rowOff>
    </xdr:from>
    <xdr:ext cx="760730" cy="253365"/>
    <xdr:sp macro="" textlink="">
      <xdr:nvSpPr>
        <xdr:cNvPr id="114" name="人口1人当たり決算額の推移平均値テキスト445"/>
        <xdr:cNvSpPr txBox="1"/>
      </xdr:nvSpPr>
      <xdr:spPr>
        <a:xfrm>
          <a:off x="5149850" y="6556375"/>
          <a:ext cx="7607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126365</xdr:rowOff>
    </xdr:from>
    <xdr:to xmlns:xdr="http://schemas.openxmlformats.org/drawingml/2006/spreadsheetDrawing">
      <xdr:col>29</xdr:col>
      <xdr:colOff>170815</xdr:colOff>
      <xdr:row>35</xdr:row>
      <xdr:rowOff>228600</xdr:rowOff>
    </xdr:to>
    <xdr:sp macro="" textlink="">
      <xdr:nvSpPr>
        <xdr:cNvPr id="115" name="フローチャート: 判断 114"/>
        <xdr:cNvSpPr/>
      </xdr:nvSpPr>
      <xdr:spPr>
        <a:xfrm>
          <a:off x="5029835" y="6584315"/>
          <a:ext cx="9461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33</xdr:row>
      <xdr:rowOff>221615</xdr:rowOff>
    </xdr:from>
    <xdr:to xmlns:xdr="http://schemas.openxmlformats.org/drawingml/2006/spreadsheetDrawing">
      <xdr:col>26</xdr:col>
      <xdr:colOff>50800</xdr:colOff>
      <xdr:row>33</xdr:row>
      <xdr:rowOff>325120</xdr:rowOff>
    </xdr:to>
    <xdr:cxnSp macro="">
      <xdr:nvCxnSpPr>
        <xdr:cNvPr id="116" name="直線コネクタ 115"/>
        <xdr:cNvCxnSpPr/>
      </xdr:nvCxnSpPr>
      <xdr:spPr>
        <a:xfrm>
          <a:off x="3872230" y="5993765"/>
          <a:ext cx="619760" cy="1035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116840</xdr:rowOff>
    </xdr:from>
    <xdr:to xmlns:xdr="http://schemas.openxmlformats.org/drawingml/2006/spreadsheetDrawing">
      <xdr:col>26</xdr:col>
      <xdr:colOff>101600</xdr:colOff>
      <xdr:row>35</xdr:row>
      <xdr:rowOff>217805</xdr:rowOff>
    </xdr:to>
    <xdr:sp macro="" textlink="">
      <xdr:nvSpPr>
        <xdr:cNvPr id="117" name="フローチャート: 判断 116"/>
        <xdr:cNvSpPr/>
      </xdr:nvSpPr>
      <xdr:spPr>
        <a:xfrm>
          <a:off x="4441190" y="657479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203200</xdr:rowOff>
    </xdr:from>
    <xdr:ext cx="735330" cy="253365"/>
    <xdr:sp macro="" textlink="">
      <xdr:nvSpPr>
        <xdr:cNvPr id="118" name="テキスト ボックス 117"/>
        <xdr:cNvSpPr txBox="1"/>
      </xdr:nvSpPr>
      <xdr:spPr>
        <a:xfrm>
          <a:off x="4150360" y="6661150"/>
          <a:ext cx="7353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170815</xdr:colOff>
      <xdr:row>33</xdr:row>
      <xdr:rowOff>221615</xdr:rowOff>
    </xdr:from>
    <xdr:to xmlns:xdr="http://schemas.openxmlformats.org/drawingml/2006/spreadsheetDrawing">
      <xdr:col>22</xdr:col>
      <xdr:colOff>114300</xdr:colOff>
      <xdr:row>33</xdr:row>
      <xdr:rowOff>256540</xdr:rowOff>
    </xdr:to>
    <xdr:cxnSp macro="">
      <xdr:nvCxnSpPr>
        <xdr:cNvPr id="119" name="直線コネクタ 118"/>
        <xdr:cNvCxnSpPr/>
      </xdr:nvCxnSpPr>
      <xdr:spPr>
        <a:xfrm flipV="1">
          <a:off x="3245485" y="5993765"/>
          <a:ext cx="626745" cy="349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125095</xdr:rowOff>
    </xdr:from>
    <xdr:to xmlns:xdr="http://schemas.openxmlformats.org/drawingml/2006/spreadsheetDrawing">
      <xdr:col>22</xdr:col>
      <xdr:colOff>165100</xdr:colOff>
      <xdr:row>35</xdr:row>
      <xdr:rowOff>226060</xdr:rowOff>
    </xdr:to>
    <xdr:sp macro="" textlink="">
      <xdr:nvSpPr>
        <xdr:cNvPr id="120" name="フローチャート: 判断 119"/>
        <xdr:cNvSpPr/>
      </xdr:nvSpPr>
      <xdr:spPr>
        <a:xfrm>
          <a:off x="3821430" y="65830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210820</xdr:rowOff>
    </xdr:from>
    <xdr:ext cx="762000" cy="259080"/>
    <xdr:sp macro="" textlink="">
      <xdr:nvSpPr>
        <xdr:cNvPr id="121" name="テキスト ボックス 120"/>
        <xdr:cNvSpPr txBox="1"/>
      </xdr:nvSpPr>
      <xdr:spPr>
        <a:xfrm>
          <a:off x="3530600" y="6668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33</xdr:row>
      <xdr:rowOff>232410</xdr:rowOff>
    </xdr:from>
    <xdr:to xmlns:xdr="http://schemas.openxmlformats.org/drawingml/2006/spreadsheetDrawing">
      <xdr:col>18</xdr:col>
      <xdr:colOff>170815</xdr:colOff>
      <xdr:row>33</xdr:row>
      <xdr:rowOff>256540</xdr:rowOff>
    </xdr:to>
    <xdr:cxnSp macro="">
      <xdr:nvCxnSpPr>
        <xdr:cNvPr id="122" name="直線コネクタ 121"/>
        <xdr:cNvCxnSpPr/>
      </xdr:nvCxnSpPr>
      <xdr:spPr>
        <a:xfrm>
          <a:off x="2613025" y="6004560"/>
          <a:ext cx="632460" cy="241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137160</xdr:rowOff>
    </xdr:from>
    <xdr:to xmlns:xdr="http://schemas.openxmlformats.org/drawingml/2006/spreadsheetDrawing">
      <xdr:col>19</xdr:col>
      <xdr:colOff>38100</xdr:colOff>
      <xdr:row>35</xdr:row>
      <xdr:rowOff>239395</xdr:rowOff>
    </xdr:to>
    <xdr:sp macro="" textlink="">
      <xdr:nvSpPr>
        <xdr:cNvPr id="123" name="フローチャート: 判断 122"/>
        <xdr:cNvSpPr/>
      </xdr:nvSpPr>
      <xdr:spPr>
        <a:xfrm>
          <a:off x="3201670" y="6595110"/>
          <a:ext cx="8191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170815</xdr:colOff>
      <xdr:row>35</xdr:row>
      <xdr:rowOff>224790</xdr:rowOff>
    </xdr:from>
    <xdr:ext cx="762000" cy="253365"/>
    <xdr:sp macro="" textlink="">
      <xdr:nvSpPr>
        <xdr:cNvPr id="124" name="テキスト ボックス 123"/>
        <xdr:cNvSpPr txBox="1"/>
      </xdr:nvSpPr>
      <xdr:spPr>
        <a:xfrm>
          <a:off x="2903855" y="66827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196215</xdr:rowOff>
    </xdr:from>
    <xdr:to xmlns:xdr="http://schemas.openxmlformats.org/drawingml/2006/spreadsheetDrawing">
      <xdr:col>15</xdr:col>
      <xdr:colOff>101600</xdr:colOff>
      <xdr:row>35</xdr:row>
      <xdr:rowOff>297180</xdr:rowOff>
    </xdr:to>
    <xdr:sp macro="" textlink="">
      <xdr:nvSpPr>
        <xdr:cNvPr id="125" name="フローチャート: 判断 124"/>
        <xdr:cNvSpPr/>
      </xdr:nvSpPr>
      <xdr:spPr>
        <a:xfrm>
          <a:off x="2562225" y="66541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282575</xdr:rowOff>
    </xdr:from>
    <xdr:ext cx="760730" cy="254635"/>
    <xdr:sp macro="" textlink="">
      <xdr:nvSpPr>
        <xdr:cNvPr id="126" name="テキスト ボックス 125"/>
        <xdr:cNvSpPr txBox="1"/>
      </xdr:nvSpPr>
      <xdr:spPr>
        <a:xfrm>
          <a:off x="2271395" y="674052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7555" cy="250190"/>
    <xdr:sp macro="" textlink="">
      <xdr:nvSpPr>
        <xdr:cNvPr id="127" name="テキスト ボックス 126"/>
        <xdr:cNvSpPr txBox="1"/>
      </xdr:nvSpPr>
      <xdr:spPr>
        <a:xfrm>
          <a:off x="4922520" y="780161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0730" cy="250190"/>
    <xdr:sp macro="" textlink="">
      <xdr:nvSpPr>
        <xdr:cNvPr id="128" name="テキスト ボックス 127"/>
        <xdr:cNvSpPr txBox="1"/>
      </xdr:nvSpPr>
      <xdr:spPr>
        <a:xfrm>
          <a:off x="4333875" y="7801610"/>
          <a:ext cx="7607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0190"/>
    <xdr:sp macro="" textlink="">
      <xdr:nvSpPr>
        <xdr:cNvPr id="129" name="テキスト ボックス 128"/>
        <xdr:cNvSpPr txBox="1"/>
      </xdr:nvSpPr>
      <xdr:spPr>
        <a:xfrm>
          <a:off x="3714115"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0190"/>
    <xdr:sp macro="" textlink="">
      <xdr:nvSpPr>
        <xdr:cNvPr id="130" name="テキスト ボックス 129"/>
        <xdr:cNvSpPr txBox="1"/>
      </xdr:nvSpPr>
      <xdr:spPr>
        <a:xfrm>
          <a:off x="3074670"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0730" cy="250190"/>
    <xdr:sp macro="" textlink="">
      <xdr:nvSpPr>
        <xdr:cNvPr id="131" name="テキスト ボックス 130"/>
        <xdr:cNvSpPr txBox="1"/>
      </xdr:nvSpPr>
      <xdr:spPr>
        <a:xfrm>
          <a:off x="2454910" y="7801610"/>
          <a:ext cx="7607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33</xdr:row>
      <xdr:rowOff>244475</xdr:rowOff>
    </xdr:from>
    <xdr:to xmlns:xdr="http://schemas.openxmlformats.org/drawingml/2006/spreadsheetDrawing">
      <xdr:col>29</xdr:col>
      <xdr:colOff>170815</xdr:colOff>
      <xdr:row>34</xdr:row>
      <xdr:rowOff>2540</xdr:rowOff>
    </xdr:to>
    <xdr:sp macro="" textlink="">
      <xdr:nvSpPr>
        <xdr:cNvPr id="132" name="楕円 131"/>
        <xdr:cNvSpPr/>
      </xdr:nvSpPr>
      <xdr:spPr>
        <a:xfrm>
          <a:off x="5029835" y="6016625"/>
          <a:ext cx="9461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33</xdr:row>
      <xdr:rowOff>90170</xdr:rowOff>
    </xdr:from>
    <xdr:ext cx="760730" cy="252730"/>
    <xdr:sp macro="" textlink="">
      <xdr:nvSpPr>
        <xdr:cNvPr id="133" name="人口1人当たり決算額の推移該当値テキスト445"/>
        <xdr:cNvSpPr txBox="1"/>
      </xdr:nvSpPr>
      <xdr:spPr>
        <a:xfrm>
          <a:off x="5149850" y="586232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32,589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33</xdr:row>
      <xdr:rowOff>274320</xdr:rowOff>
    </xdr:from>
    <xdr:to xmlns:xdr="http://schemas.openxmlformats.org/drawingml/2006/spreadsheetDrawing">
      <xdr:col>26</xdr:col>
      <xdr:colOff>101600</xdr:colOff>
      <xdr:row>34</xdr:row>
      <xdr:rowOff>33655</xdr:rowOff>
    </xdr:to>
    <xdr:sp macro="" textlink="">
      <xdr:nvSpPr>
        <xdr:cNvPr id="134" name="楕円 133"/>
        <xdr:cNvSpPr/>
      </xdr:nvSpPr>
      <xdr:spPr>
        <a:xfrm>
          <a:off x="4441190" y="60464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33</xdr:row>
      <xdr:rowOff>43180</xdr:rowOff>
    </xdr:from>
    <xdr:ext cx="735330" cy="254000"/>
    <xdr:sp macro="" textlink="">
      <xdr:nvSpPr>
        <xdr:cNvPr id="135" name="テキスト ボックス 134"/>
        <xdr:cNvSpPr txBox="1"/>
      </xdr:nvSpPr>
      <xdr:spPr>
        <a:xfrm>
          <a:off x="4150360" y="5815330"/>
          <a:ext cx="7353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33</xdr:row>
      <xdr:rowOff>172085</xdr:rowOff>
    </xdr:from>
    <xdr:to xmlns:xdr="http://schemas.openxmlformats.org/drawingml/2006/spreadsheetDrawing">
      <xdr:col>22</xdr:col>
      <xdr:colOff>165100</xdr:colOff>
      <xdr:row>33</xdr:row>
      <xdr:rowOff>273050</xdr:rowOff>
    </xdr:to>
    <xdr:sp macro="" textlink="">
      <xdr:nvSpPr>
        <xdr:cNvPr id="136" name="楕円 135"/>
        <xdr:cNvSpPr/>
      </xdr:nvSpPr>
      <xdr:spPr>
        <a:xfrm>
          <a:off x="3821430" y="594423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32</xdr:row>
      <xdr:rowOff>111760</xdr:rowOff>
    </xdr:from>
    <xdr:ext cx="762000" cy="254635"/>
    <xdr:sp macro="" textlink="">
      <xdr:nvSpPr>
        <xdr:cNvPr id="137" name="テキスト ボックス 136"/>
        <xdr:cNvSpPr txBox="1"/>
      </xdr:nvSpPr>
      <xdr:spPr>
        <a:xfrm>
          <a:off x="3530600" y="5712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33</xdr:row>
      <xdr:rowOff>205740</xdr:rowOff>
    </xdr:from>
    <xdr:to xmlns:xdr="http://schemas.openxmlformats.org/drawingml/2006/spreadsheetDrawing">
      <xdr:col>19</xdr:col>
      <xdr:colOff>38100</xdr:colOff>
      <xdr:row>33</xdr:row>
      <xdr:rowOff>307975</xdr:rowOff>
    </xdr:to>
    <xdr:sp macro="" textlink="">
      <xdr:nvSpPr>
        <xdr:cNvPr id="138" name="楕円 137"/>
        <xdr:cNvSpPr/>
      </xdr:nvSpPr>
      <xdr:spPr>
        <a:xfrm>
          <a:off x="3201670" y="5977890"/>
          <a:ext cx="8191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170815</xdr:colOff>
      <xdr:row>32</xdr:row>
      <xdr:rowOff>146685</xdr:rowOff>
    </xdr:from>
    <xdr:ext cx="762000" cy="253365"/>
    <xdr:sp macro="" textlink="">
      <xdr:nvSpPr>
        <xdr:cNvPr id="139" name="テキスト ボックス 138"/>
        <xdr:cNvSpPr txBox="1"/>
      </xdr:nvSpPr>
      <xdr:spPr>
        <a:xfrm>
          <a:off x="2903855" y="57473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33</xdr:row>
      <xdr:rowOff>182880</xdr:rowOff>
    </xdr:from>
    <xdr:to xmlns:xdr="http://schemas.openxmlformats.org/drawingml/2006/spreadsheetDrawing">
      <xdr:col>15</xdr:col>
      <xdr:colOff>101600</xdr:colOff>
      <xdr:row>33</xdr:row>
      <xdr:rowOff>283845</xdr:rowOff>
    </xdr:to>
    <xdr:sp macro="" textlink="">
      <xdr:nvSpPr>
        <xdr:cNvPr id="140" name="楕円 139"/>
        <xdr:cNvSpPr/>
      </xdr:nvSpPr>
      <xdr:spPr>
        <a:xfrm>
          <a:off x="2562225" y="59550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32</xdr:row>
      <xdr:rowOff>122555</xdr:rowOff>
    </xdr:from>
    <xdr:ext cx="760730" cy="254635"/>
    <xdr:sp macro="" textlink="">
      <xdr:nvSpPr>
        <xdr:cNvPr id="141" name="テキスト ボックス 140"/>
        <xdr:cNvSpPr txBox="1"/>
      </xdr:nvSpPr>
      <xdr:spPr>
        <a:xfrm>
          <a:off x="2271395" y="5723255"/>
          <a:ext cx="7607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34,512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23447" y="72436"/>
          <a:ext cx="3812434"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73025</xdr:rowOff>
    </xdr:to>
    <xdr:sp macro="" textlink="">
      <xdr:nvSpPr>
        <xdr:cNvPr id="2" name="正方形/長方形 1"/>
        <xdr:cNvSpPr/>
      </xdr:nvSpPr>
      <xdr:spPr>
        <a:xfrm>
          <a:off x="575945" y="127000"/>
          <a:ext cx="1138110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60960</xdr:rowOff>
    </xdr:to>
    <xdr:sp macro="" textlink="">
      <xdr:nvSpPr>
        <xdr:cNvPr id="3" name="正方形/長方形 2"/>
        <xdr:cNvSpPr/>
      </xdr:nvSpPr>
      <xdr:spPr>
        <a:xfrm>
          <a:off x="17081500" y="189865"/>
          <a:ext cx="35306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42545</xdr:rowOff>
    </xdr:from>
    <xdr:to xmlns:xdr="http://schemas.openxmlformats.org/drawingml/2006/spreadsheetDrawing">
      <xdr:col>120</xdr:col>
      <xdr:colOff>88900</xdr:colOff>
      <xdr:row>4</xdr:row>
      <xdr:rowOff>36830</xdr:rowOff>
    </xdr:to>
    <xdr:sp macro="" textlink="">
      <xdr:nvSpPr>
        <xdr:cNvPr id="4" name="正方形/長方形 3"/>
        <xdr:cNvSpPr/>
      </xdr:nvSpPr>
      <xdr:spPr>
        <a:xfrm>
          <a:off x="17100550" y="213995"/>
          <a:ext cx="34861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67310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25950" y="238760"/>
          <a:ext cx="34290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新潟県三条市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60960</xdr:rowOff>
    </xdr:to>
    <xdr:sp macro="" textlink="">
      <xdr:nvSpPr>
        <xdr:cNvPr id="6" name="正方形/長方形 5"/>
        <xdr:cNvSpPr/>
      </xdr:nvSpPr>
      <xdr:spPr>
        <a:xfrm>
          <a:off x="14582775" y="189865"/>
          <a:ext cx="238506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42545</xdr:rowOff>
    </xdr:from>
    <xdr:to xmlns:xdr="http://schemas.openxmlformats.org/drawingml/2006/spreadsheetDrawing">
      <xdr:col>99</xdr:col>
      <xdr:colOff>38100</xdr:colOff>
      <xdr:row>4</xdr:row>
      <xdr:rowOff>36830</xdr:rowOff>
    </xdr:to>
    <xdr:sp macro="" textlink="">
      <xdr:nvSpPr>
        <xdr:cNvPr id="7" name="正方形/長方形 6"/>
        <xdr:cNvSpPr/>
      </xdr:nvSpPr>
      <xdr:spPr>
        <a:xfrm>
          <a:off x="14608175" y="213995"/>
          <a:ext cx="234061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67310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4633575" y="238760"/>
          <a:ext cx="228346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30480</xdr:rowOff>
    </xdr:from>
    <xdr:to xmlns:xdr="http://schemas.openxmlformats.org/drawingml/2006/spreadsheetDrawing">
      <xdr:col>57</xdr:col>
      <xdr:colOff>0</xdr:colOff>
      <xdr:row>15</xdr:row>
      <xdr:rowOff>92075</xdr:rowOff>
    </xdr:to>
    <xdr:sp macro="" textlink="">
      <xdr:nvSpPr>
        <xdr:cNvPr id="9" name="正方形/長方形 8"/>
        <xdr:cNvSpPr/>
      </xdr:nvSpPr>
      <xdr:spPr>
        <a:xfrm>
          <a:off x="683260" y="862330"/>
          <a:ext cx="905319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60960</xdr:rowOff>
    </xdr:from>
    <xdr:to xmlns:xdr="http://schemas.openxmlformats.org/drawingml/2006/spreadsheetDrawing">
      <xdr:col>12</xdr:col>
      <xdr:colOff>0</xdr:colOff>
      <xdr:row>15</xdr:row>
      <xdr:rowOff>60960</xdr:rowOff>
    </xdr:to>
    <xdr:sp macro="" textlink="">
      <xdr:nvSpPr>
        <xdr:cNvPr id="10" name="正方形/長方形 9"/>
        <xdr:cNvSpPr/>
      </xdr:nvSpPr>
      <xdr:spPr>
        <a:xfrm>
          <a:off x="810260" y="892810"/>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60960</xdr:rowOff>
    </xdr:from>
    <xdr:to xmlns:xdr="http://schemas.openxmlformats.org/drawingml/2006/spreadsheetDrawing">
      <xdr:col>19</xdr:col>
      <xdr:colOff>25400</xdr:colOff>
      <xdr:row>15</xdr:row>
      <xdr:rowOff>60960</xdr:rowOff>
    </xdr:to>
    <xdr:sp macro="" textlink="">
      <xdr:nvSpPr>
        <xdr:cNvPr id="11" name="正方形/長方形 10"/>
        <xdr:cNvSpPr/>
      </xdr:nvSpPr>
      <xdr:spPr>
        <a:xfrm>
          <a:off x="2005965" y="892810"/>
          <a:ext cx="1264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91,178
90,320
431.97
56,610,414
55,188,329
1,272,881
27,041,663
58,541,648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60960</xdr:rowOff>
    </xdr:from>
    <xdr:to xmlns:xdr="http://schemas.openxmlformats.org/drawingml/2006/spreadsheetDrawing">
      <xdr:col>26</xdr:col>
      <xdr:colOff>127000</xdr:colOff>
      <xdr:row>15</xdr:row>
      <xdr:rowOff>60960</xdr:rowOff>
    </xdr:to>
    <xdr:sp macro="" textlink="">
      <xdr:nvSpPr>
        <xdr:cNvPr id="12" name="正方形/長方形 11"/>
        <xdr:cNvSpPr/>
      </xdr:nvSpPr>
      <xdr:spPr>
        <a:xfrm>
          <a:off x="3201670" y="89281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79375</xdr:rowOff>
    </xdr:from>
    <xdr:to xmlns:xdr="http://schemas.openxmlformats.org/drawingml/2006/spreadsheetDrawing">
      <xdr:col>37</xdr:col>
      <xdr:colOff>63500</xdr:colOff>
      <xdr:row>10</xdr:row>
      <xdr:rowOff>159385</xdr:rowOff>
    </xdr:to>
    <xdr:sp macro="" textlink="">
      <xdr:nvSpPr>
        <xdr:cNvPr id="13" name="正方形/長方形 12"/>
        <xdr:cNvSpPr/>
      </xdr:nvSpPr>
      <xdr:spPr>
        <a:xfrm>
          <a:off x="4568190" y="911225"/>
          <a:ext cx="181546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79375</xdr:rowOff>
    </xdr:from>
    <xdr:to xmlns:xdr="http://schemas.openxmlformats.org/drawingml/2006/spreadsheetDrawing">
      <xdr:col>44</xdr:col>
      <xdr:colOff>0</xdr:colOff>
      <xdr:row>10</xdr:row>
      <xdr:rowOff>159385</xdr:rowOff>
    </xdr:to>
    <xdr:sp macro="" textlink="">
      <xdr:nvSpPr>
        <xdr:cNvPr id="14" name="正方形/長方形 13"/>
        <xdr:cNvSpPr/>
      </xdr:nvSpPr>
      <xdr:spPr>
        <a:xfrm>
          <a:off x="6383655" y="911225"/>
          <a:ext cx="113220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13.8
61.8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92075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579360" y="923925"/>
          <a:ext cx="57594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116205</xdr:rowOff>
    </xdr:to>
    <xdr:sp macro="" textlink="">
      <xdr:nvSpPr>
        <xdr:cNvPr id="16" name="正方形/長方形 15"/>
        <xdr:cNvSpPr/>
      </xdr:nvSpPr>
      <xdr:spPr>
        <a:xfrm>
          <a:off x="4568190" y="1657350"/>
          <a:ext cx="181546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116205</xdr:rowOff>
    </xdr:to>
    <xdr:sp macro="" textlink="">
      <xdr:nvSpPr>
        <xdr:cNvPr id="17" name="正方形/長方形 16"/>
        <xdr:cNvSpPr/>
      </xdr:nvSpPr>
      <xdr:spPr>
        <a:xfrm>
          <a:off x="6447155" y="1657350"/>
          <a:ext cx="34163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30480</xdr:rowOff>
    </xdr:from>
    <xdr:to xmlns:xdr="http://schemas.openxmlformats.org/drawingml/2006/spreadsheetDrawing">
      <xdr:col>66</xdr:col>
      <xdr:colOff>25400</xdr:colOff>
      <xdr:row>11</xdr:row>
      <xdr:rowOff>140335</xdr:rowOff>
    </xdr:to>
    <xdr:sp macro="" textlink="">
      <xdr:nvSpPr>
        <xdr:cNvPr id="18" name="角丸四角形 17"/>
        <xdr:cNvSpPr/>
      </xdr:nvSpPr>
      <xdr:spPr>
        <a:xfrm>
          <a:off x="9932670" y="862330"/>
          <a:ext cx="1366520" cy="11004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92075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0173335" y="923925"/>
          <a:ext cx="13030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97790</xdr:rowOff>
    </xdr:to>
    <xdr:sp macro="" textlink="">
      <xdr:nvSpPr>
        <xdr:cNvPr id="20" name="正方形/長方形 19"/>
        <xdr:cNvSpPr/>
      </xdr:nvSpPr>
      <xdr:spPr>
        <a:xfrm>
          <a:off x="10173335" y="1180465"/>
          <a:ext cx="13030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122555</xdr:rowOff>
    </xdr:to>
    <xdr:sp macro="" textlink="">
      <xdr:nvSpPr>
        <xdr:cNvPr id="21" name="正方形/長方形 20"/>
        <xdr:cNvSpPr/>
      </xdr:nvSpPr>
      <xdr:spPr>
        <a:xfrm>
          <a:off x="10173335" y="1497965"/>
          <a:ext cx="130302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36830</xdr:rowOff>
    </xdr:from>
    <xdr:to xmlns:xdr="http://schemas.openxmlformats.org/drawingml/2006/spreadsheetDrawing">
      <xdr:col>59</xdr:col>
      <xdr:colOff>127000</xdr:colOff>
      <xdr:row>6</xdr:row>
      <xdr:rowOff>36830</xdr:rowOff>
    </xdr:to>
    <xdr:cxnSp macro="">
      <xdr:nvCxnSpPr>
        <xdr:cNvPr id="22" name="直線コネクタ 21"/>
        <xdr:cNvCxnSpPr/>
      </xdr:nvCxnSpPr>
      <xdr:spPr>
        <a:xfrm flipH="1">
          <a:off x="10015220" y="1033780"/>
          <a:ext cx="1898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153035</xdr:rowOff>
    </xdr:from>
    <xdr:to xmlns:xdr="http://schemas.openxmlformats.org/drawingml/2006/spreadsheetDrawing">
      <xdr:col>59</xdr:col>
      <xdr:colOff>73025</xdr:colOff>
      <xdr:row>6</xdr:row>
      <xdr:rowOff>85725</xdr:rowOff>
    </xdr:to>
    <xdr:sp macro="" textlink="">
      <xdr:nvSpPr>
        <xdr:cNvPr id="23" name="楕円 22"/>
        <xdr:cNvSpPr/>
      </xdr:nvSpPr>
      <xdr:spPr>
        <a:xfrm>
          <a:off x="10069195" y="98488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79375</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0069195" y="124142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146685</xdr:rowOff>
    </xdr:from>
    <xdr:to xmlns:xdr="http://schemas.openxmlformats.org/drawingml/2006/spreadsheetDrawing">
      <xdr:col>59</xdr:col>
      <xdr:colOff>17780</xdr:colOff>
      <xdr:row>9</xdr:row>
      <xdr:rowOff>116205</xdr:rowOff>
    </xdr:to>
    <xdr:cxnSp macro="">
      <xdr:nvCxnSpPr>
        <xdr:cNvPr id="25" name="直線コネクタ 24"/>
        <xdr:cNvCxnSpPr/>
      </xdr:nvCxnSpPr>
      <xdr:spPr>
        <a:xfrm>
          <a:off x="10095865"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146685</xdr:rowOff>
    </xdr:from>
    <xdr:to xmlns:xdr="http://schemas.openxmlformats.org/drawingml/2006/spreadsheetDrawing">
      <xdr:col>59</xdr:col>
      <xdr:colOff>107950</xdr:colOff>
      <xdr:row>8</xdr:row>
      <xdr:rowOff>146685</xdr:rowOff>
    </xdr:to>
    <xdr:cxnSp macro="">
      <xdr:nvCxnSpPr>
        <xdr:cNvPr id="26" name="直線コネクタ 25"/>
        <xdr:cNvCxnSpPr/>
      </xdr:nvCxnSpPr>
      <xdr:spPr>
        <a:xfrm>
          <a:off x="10034270" y="1473835"/>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45720</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0095865"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34270" y="1840865"/>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109855</xdr:rowOff>
    </xdr:from>
    <xdr:ext cx="8896350" cy="249555"/>
    <xdr:sp macro="" textlink="">
      <xdr:nvSpPr>
        <xdr:cNvPr id="29" name="テキスト ボックス 28"/>
        <xdr:cNvSpPr txBox="1"/>
      </xdr:nvSpPr>
      <xdr:spPr>
        <a:xfrm>
          <a:off x="639445" y="275780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85725</xdr:rowOff>
    </xdr:from>
    <xdr:ext cx="6046470" cy="243840"/>
    <xdr:sp macro="" textlink="">
      <xdr:nvSpPr>
        <xdr:cNvPr id="30" name="テキスト ボックス 29"/>
        <xdr:cNvSpPr txBox="1"/>
      </xdr:nvSpPr>
      <xdr:spPr>
        <a:xfrm>
          <a:off x="639445" y="3063875"/>
          <a:ext cx="60464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60960</xdr:rowOff>
    </xdr:from>
    <xdr:ext cx="8231505" cy="243840"/>
    <xdr:sp macro="" textlink="">
      <xdr:nvSpPr>
        <xdr:cNvPr id="31" name="テキスト ボックス 30"/>
        <xdr:cNvSpPr txBox="1"/>
      </xdr:nvSpPr>
      <xdr:spPr>
        <a:xfrm>
          <a:off x="639445" y="3369310"/>
          <a:ext cx="82315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55245</xdr:rowOff>
    </xdr:from>
    <xdr:to xmlns:xdr="http://schemas.openxmlformats.org/drawingml/2006/spreadsheetDrawing">
      <xdr:col>28</xdr:col>
      <xdr:colOff>114300</xdr:colOff>
      <xdr:row>25</xdr:row>
      <xdr:rowOff>30480</xdr:rowOff>
    </xdr:to>
    <xdr:sp macro="" textlink="">
      <xdr:nvSpPr>
        <xdr:cNvPr id="32" name="正方形/長方形 31"/>
        <xdr:cNvSpPr/>
      </xdr:nvSpPr>
      <xdr:spPr>
        <a:xfrm>
          <a:off x="683260" y="3858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55245</xdr:rowOff>
    </xdr:from>
    <xdr:to xmlns:xdr="http://schemas.openxmlformats.org/drawingml/2006/spreadsheetDrawing">
      <xdr:col>12</xdr:col>
      <xdr:colOff>127000</xdr:colOff>
      <xdr:row>26</xdr:row>
      <xdr:rowOff>134620</xdr:rowOff>
    </xdr:to>
    <xdr:sp macro="" textlink="">
      <xdr:nvSpPr>
        <xdr:cNvPr id="33" name="正方形/長方形 32"/>
        <xdr:cNvSpPr/>
      </xdr:nvSpPr>
      <xdr:spPr>
        <a:xfrm>
          <a:off x="81026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85725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026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55245</xdr:rowOff>
    </xdr:from>
    <xdr:to xmlns:xdr="http://schemas.openxmlformats.org/drawingml/2006/spreadsheetDrawing">
      <xdr:col>18</xdr:col>
      <xdr:colOff>0</xdr:colOff>
      <xdr:row>26</xdr:row>
      <xdr:rowOff>134620</xdr:rowOff>
    </xdr:to>
    <xdr:sp macro="" textlink="">
      <xdr:nvSpPr>
        <xdr:cNvPr id="35" name="正方形/長方形 34"/>
        <xdr:cNvSpPr/>
      </xdr:nvSpPr>
      <xdr:spPr>
        <a:xfrm>
          <a:off x="170815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85725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0815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55245</xdr:rowOff>
    </xdr:from>
    <xdr:to xmlns:xdr="http://schemas.openxmlformats.org/drawingml/2006/spreadsheetDrawing">
      <xdr:col>24</xdr:col>
      <xdr:colOff>0</xdr:colOff>
      <xdr:row>26</xdr:row>
      <xdr:rowOff>134620</xdr:rowOff>
    </xdr:to>
    <xdr:sp macro="" textlink="">
      <xdr:nvSpPr>
        <xdr:cNvPr id="37" name="正方形/長方形 36"/>
        <xdr:cNvSpPr/>
      </xdr:nvSpPr>
      <xdr:spPr>
        <a:xfrm>
          <a:off x="273304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16</xdr:col>
      <xdr:colOff>0</xdr:colOff>
      <xdr:row>26</xdr:row>
      <xdr:rowOff>85725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3304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111,141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79375</xdr:rowOff>
    </xdr:to>
    <xdr:sp macro="" textlink="">
      <xdr:nvSpPr>
        <xdr:cNvPr id="39" name="正方形/長方形 38"/>
        <xdr:cNvSpPr/>
      </xdr:nvSpPr>
      <xdr:spPr>
        <a:xfrm>
          <a:off x="683260" y="4653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9885" cy="217170"/>
    <xdr:sp macro="" textlink="">
      <xdr:nvSpPr>
        <xdr:cNvPr id="40" name="テキスト ボックス 39"/>
        <xdr:cNvSpPr txBox="1"/>
      </xdr:nvSpPr>
      <xdr:spPr>
        <a:xfrm>
          <a:off x="66484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79375</xdr:rowOff>
    </xdr:from>
    <xdr:to xmlns:xdr="http://schemas.openxmlformats.org/drawingml/2006/spreadsheetDrawing">
      <xdr:col>28</xdr:col>
      <xdr:colOff>114300</xdr:colOff>
      <xdr:row>41</xdr:row>
      <xdr:rowOff>79375</xdr:rowOff>
    </xdr:to>
    <xdr:cxnSp macro="">
      <xdr:nvCxnSpPr>
        <xdr:cNvPr id="41" name="直線コネクタ 40"/>
        <xdr:cNvCxnSpPr/>
      </xdr:nvCxnSpPr>
      <xdr:spPr>
        <a:xfrm>
          <a:off x="683260" y="6854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107315</xdr:rowOff>
    </xdr:from>
    <xdr:ext cx="527050" cy="249555"/>
    <xdr:sp macro="" textlink="">
      <xdr:nvSpPr>
        <xdr:cNvPr id="42" name="テキスト ボックス 41"/>
        <xdr:cNvSpPr txBox="1"/>
      </xdr:nvSpPr>
      <xdr:spPr>
        <a:xfrm>
          <a:off x="210820" y="67176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95250</xdr:rowOff>
    </xdr:from>
    <xdr:to xmlns:xdr="http://schemas.openxmlformats.org/drawingml/2006/spreadsheetDrawing">
      <xdr:col>28</xdr:col>
      <xdr:colOff>114300</xdr:colOff>
      <xdr:row>39</xdr:row>
      <xdr:rowOff>95250</xdr:rowOff>
    </xdr:to>
    <xdr:cxnSp macro="">
      <xdr:nvCxnSpPr>
        <xdr:cNvPr id="43" name="直線コネクタ 42"/>
        <xdr:cNvCxnSpPr/>
      </xdr:nvCxnSpPr>
      <xdr:spPr>
        <a:xfrm>
          <a:off x="683260" y="6540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123825</xdr:rowOff>
    </xdr:from>
    <xdr:ext cx="527050" cy="243840"/>
    <xdr:sp macro="" textlink="">
      <xdr:nvSpPr>
        <xdr:cNvPr id="44" name="テキスト ボックス 43"/>
        <xdr:cNvSpPr txBox="1"/>
      </xdr:nvSpPr>
      <xdr:spPr>
        <a:xfrm>
          <a:off x="210820" y="640397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110490</xdr:rowOff>
    </xdr:from>
    <xdr:to xmlns:xdr="http://schemas.openxmlformats.org/drawingml/2006/spreadsheetDrawing">
      <xdr:col>28</xdr:col>
      <xdr:colOff>114300</xdr:colOff>
      <xdr:row>37</xdr:row>
      <xdr:rowOff>110490</xdr:rowOff>
    </xdr:to>
    <xdr:cxnSp macro="">
      <xdr:nvCxnSpPr>
        <xdr:cNvPr id="45" name="直線コネクタ 44"/>
        <xdr:cNvCxnSpPr/>
      </xdr:nvCxnSpPr>
      <xdr:spPr>
        <a:xfrm>
          <a:off x="683260" y="62255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138430</xdr:rowOff>
    </xdr:from>
    <xdr:ext cx="527050" cy="249555"/>
    <xdr:sp macro="" textlink="">
      <xdr:nvSpPr>
        <xdr:cNvPr id="46" name="テキスト ボックス 45"/>
        <xdr:cNvSpPr txBox="1"/>
      </xdr:nvSpPr>
      <xdr:spPr>
        <a:xfrm>
          <a:off x="210820" y="608838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127000</xdr:rowOff>
    </xdr:from>
    <xdr:to xmlns:xdr="http://schemas.openxmlformats.org/drawingml/2006/spreadsheetDrawing">
      <xdr:col>28</xdr:col>
      <xdr:colOff>114300</xdr:colOff>
      <xdr:row>35</xdr:row>
      <xdr:rowOff>127000</xdr:rowOff>
    </xdr:to>
    <xdr:cxnSp macro="">
      <xdr:nvCxnSpPr>
        <xdr:cNvPr id="47" name="直線コネクタ 46"/>
        <xdr:cNvCxnSpPr/>
      </xdr:nvCxnSpPr>
      <xdr:spPr>
        <a:xfrm>
          <a:off x="683260" y="5911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154940</xdr:rowOff>
    </xdr:from>
    <xdr:ext cx="527050" cy="243840"/>
    <xdr:sp macro="" textlink="">
      <xdr:nvSpPr>
        <xdr:cNvPr id="48" name="テキスト ボックス 47"/>
        <xdr:cNvSpPr txBox="1"/>
      </xdr:nvSpPr>
      <xdr:spPr>
        <a:xfrm>
          <a:off x="210820" y="5774690"/>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142240</xdr:rowOff>
    </xdr:from>
    <xdr:to xmlns:xdr="http://schemas.openxmlformats.org/drawingml/2006/spreadsheetDrawing">
      <xdr:col>28</xdr:col>
      <xdr:colOff>114300</xdr:colOff>
      <xdr:row>33</xdr:row>
      <xdr:rowOff>142240</xdr:rowOff>
    </xdr:to>
    <xdr:cxnSp macro="">
      <xdr:nvCxnSpPr>
        <xdr:cNvPr id="49" name="直線コネクタ 48"/>
        <xdr:cNvCxnSpPr/>
      </xdr:nvCxnSpPr>
      <xdr:spPr>
        <a:xfrm>
          <a:off x="683260" y="55968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5715</xdr:rowOff>
    </xdr:from>
    <xdr:ext cx="594360" cy="249555"/>
    <xdr:sp macro="" textlink="">
      <xdr:nvSpPr>
        <xdr:cNvPr id="50" name="テキスト ボックス 49"/>
        <xdr:cNvSpPr txBox="1"/>
      </xdr:nvSpPr>
      <xdr:spPr>
        <a:xfrm>
          <a:off x="166370" y="546036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158750</xdr:rowOff>
    </xdr:from>
    <xdr:to xmlns:xdr="http://schemas.openxmlformats.org/drawingml/2006/spreadsheetDrawing">
      <xdr:col>28</xdr:col>
      <xdr:colOff>114300</xdr:colOff>
      <xdr:row>31</xdr:row>
      <xdr:rowOff>158750</xdr:rowOff>
    </xdr:to>
    <xdr:cxnSp macro="">
      <xdr:nvCxnSpPr>
        <xdr:cNvPr id="51" name="直線コネクタ 50"/>
        <xdr:cNvCxnSpPr/>
      </xdr:nvCxnSpPr>
      <xdr:spPr>
        <a:xfrm>
          <a:off x="683260" y="52832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21590</xdr:rowOff>
    </xdr:from>
    <xdr:ext cx="594360" cy="243205"/>
    <xdr:sp macro="" textlink="">
      <xdr:nvSpPr>
        <xdr:cNvPr id="52" name="テキスト ボックス 51"/>
        <xdr:cNvSpPr txBox="1"/>
      </xdr:nvSpPr>
      <xdr:spPr>
        <a:xfrm>
          <a:off x="166370" y="5146040"/>
          <a:ext cx="5943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8255</xdr:rowOff>
    </xdr:from>
    <xdr:to xmlns:xdr="http://schemas.openxmlformats.org/drawingml/2006/spreadsheetDrawing">
      <xdr:col>28</xdr:col>
      <xdr:colOff>114300</xdr:colOff>
      <xdr:row>30</xdr:row>
      <xdr:rowOff>8255</xdr:rowOff>
    </xdr:to>
    <xdr:cxnSp macro="">
      <xdr:nvCxnSpPr>
        <xdr:cNvPr id="53" name="直線コネクタ 52"/>
        <xdr:cNvCxnSpPr/>
      </xdr:nvCxnSpPr>
      <xdr:spPr>
        <a:xfrm>
          <a:off x="683260" y="496760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36830</xdr:rowOff>
    </xdr:from>
    <xdr:ext cx="594360" cy="249555"/>
    <xdr:sp macro="" textlink="">
      <xdr:nvSpPr>
        <xdr:cNvPr id="54" name="テキスト ボックス 53"/>
        <xdr:cNvSpPr txBox="1"/>
      </xdr:nvSpPr>
      <xdr:spPr>
        <a:xfrm>
          <a:off x="166370" y="48310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5" name="直線コネクタ 54"/>
        <xdr:cNvCxnSpPr/>
      </xdr:nvCxnSpPr>
      <xdr:spPr>
        <a:xfrm>
          <a:off x="683260" y="4653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52705</xdr:rowOff>
    </xdr:from>
    <xdr:ext cx="594360" cy="243840"/>
    <xdr:sp macro="" textlink="">
      <xdr:nvSpPr>
        <xdr:cNvPr id="56" name="テキスト ボックス 55"/>
        <xdr:cNvSpPr txBox="1"/>
      </xdr:nvSpPr>
      <xdr:spPr>
        <a:xfrm>
          <a:off x="166370" y="4516755"/>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79375</xdr:rowOff>
    </xdr:to>
    <xdr:sp macro="" textlink="">
      <xdr:nvSpPr>
        <xdr:cNvPr id="57" name="人件費グラフ枠"/>
        <xdr:cNvSpPr/>
      </xdr:nvSpPr>
      <xdr:spPr>
        <a:xfrm>
          <a:off x="683260" y="4653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11430</xdr:rowOff>
    </xdr:from>
    <xdr:to xmlns:xdr="http://schemas.openxmlformats.org/drawingml/2006/spreadsheetDrawing">
      <xdr:col>24</xdr:col>
      <xdr:colOff>62865</xdr:colOff>
      <xdr:row>38</xdr:row>
      <xdr:rowOff>107950</xdr:rowOff>
    </xdr:to>
    <xdr:cxnSp macro="">
      <xdr:nvCxnSpPr>
        <xdr:cNvPr id="58" name="直線コネクタ 57"/>
        <xdr:cNvCxnSpPr/>
      </xdr:nvCxnSpPr>
      <xdr:spPr>
        <a:xfrm flipV="1">
          <a:off x="4161155" y="5135880"/>
          <a:ext cx="1270" cy="1252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111760</xdr:rowOff>
    </xdr:from>
    <xdr:ext cx="534670" cy="249555"/>
    <xdr:sp macro="" textlink="">
      <xdr:nvSpPr>
        <xdr:cNvPr id="59" name="人件費最小値テキスト"/>
        <xdr:cNvSpPr txBox="1"/>
      </xdr:nvSpPr>
      <xdr:spPr>
        <a:xfrm>
          <a:off x="4213860" y="639191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107950</xdr:rowOff>
    </xdr:from>
    <xdr:to xmlns:xdr="http://schemas.openxmlformats.org/drawingml/2006/spreadsheetDrawing">
      <xdr:col>24</xdr:col>
      <xdr:colOff>152400</xdr:colOff>
      <xdr:row>38</xdr:row>
      <xdr:rowOff>107950</xdr:rowOff>
    </xdr:to>
    <xdr:cxnSp macro="">
      <xdr:nvCxnSpPr>
        <xdr:cNvPr id="60" name="直線コネクタ 59"/>
        <xdr:cNvCxnSpPr/>
      </xdr:nvCxnSpPr>
      <xdr:spPr>
        <a:xfrm>
          <a:off x="4093845" y="63881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125730</xdr:rowOff>
    </xdr:from>
    <xdr:ext cx="598805" cy="243840"/>
    <xdr:sp macro="" textlink="">
      <xdr:nvSpPr>
        <xdr:cNvPr id="61" name="人件費最大値テキスト"/>
        <xdr:cNvSpPr txBox="1"/>
      </xdr:nvSpPr>
      <xdr:spPr>
        <a:xfrm>
          <a:off x="4213860" y="4919980"/>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129,325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31</xdr:row>
      <xdr:rowOff>11430</xdr:rowOff>
    </xdr:from>
    <xdr:to xmlns:xdr="http://schemas.openxmlformats.org/drawingml/2006/spreadsheetDrawing">
      <xdr:col>24</xdr:col>
      <xdr:colOff>152400</xdr:colOff>
      <xdr:row>31</xdr:row>
      <xdr:rowOff>11430</xdr:rowOff>
    </xdr:to>
    <xdr:cxnSp macro="">
      <xdr:nvCxnSpPr>
        <xdr:cNvPr id="62" name="直線コネクタ 61"/>
        <xdr:cNvCxnSpPr/>
      </xdr:nvCxnSpPr>
      <xdr:spPr>
        <a:xfrm>
          <a:off x="4093845" y="51358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170815</xdr:colOff>
      <xdr:row>35</xdr:row>
      <xdr:rowOff>154305</xdr:rowOff>
    </xdr:from>
    <xdr:to xmlns:xdr="http://schemas.openxmlformats.org/drawingml/2006/spreadsheetDrawing">
      <xdr:col>24</xdr:col>
      <xdr:colOff>63500</xdr:colOff>
      <xdr:row>36</xdr:row>
      <xdr:rowOff>139065</xdr:rowOff>
    </xdr:to>
    <xdr:cxnSp macro="">
      <xdr:nvCxnSpPr>
        <xdr:cNvPr id="63" name="直線コネクタ 62"/>
        <xdr:cNvCxnSpPr/>
      </xdr:nvCxnSpPr>
      <xdr:spPr>
        <a:xfrm flipV="1">
          <a:off x="3416300" y="5939155"/>
          <a:ext cx="74676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90170</xdr:rowOff>
    </xdr:from>
    <xdr:ext cx="534670" cy="243840"/>
    <xdr:sp macro="" textlink="">
      <xdr:nvSpPr>
        <xdr:cNvPr id="64" name="人件費平均値テキスト"/>
        <xdr:cNvSpPr txBox="1"/>
      </xdr:nvSpPr>
      <xdr:spPr>
        <a:xfrm>
          <a:off x="4213860" y="5709920"/>
          <a:ext cx="53467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67945</xdr:rowOff>
    </xdr:from>
    <xdr:to xmlns:xdr="http://schemas.openxmlformats.org/drawingml/2006/spreadsheetDrawing">
      <xdr:col>24</xdr:col>
      <xdr:colOff>114300</xdr:colOff>
      <xdr:row>36</xdr:row>
      <xdr:rowOff>635</xdr:rowOff>
    </xdr:to>
    <xdr:sp macro="" textlink="">
      <xdr:nvSpPr>
        <xdr:cNvPr id="65" name="フローチャート: 判断 64"/>
        <xdr:cNvSpPr/>
      </xdr:nvSpPr>
      <xdr:spPr>
        <a:xfrm>
          <a:off x="4112260" y="58527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131445</xdr:rowOff>
    </xdr:from>
    <xdr:to xmlns:xdr="http://schemas.openxmlformats.org/drawingml/2006/spreadsheetDrawing">
      <xdr:col>19</xdr:col>
      <xdr:colOff>170815</xdr:colOff>
      <xdr:row>36</xdr:row>
      <xdr:rowOff>139065</xdr:rowOff>
    </xdr:to>
    <xdr:cxnSp macro="">
      <xdr:nvCxnSpPr>
        <xdr:cNvPr id="66" name="直線コネクタ 65"/>
        <xdr:cNvCxnSpPr/>
      </xdr:nvCxnSpPr>
      <xdr:spPr>
        <a:xfrm>
          <a:off x="2613025" y="6081395"/>
          <a:ext cx="80327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9525</xdr:rowOff>
    </xdr:from>
    <xdr:to xmlns:xdr="http://schemas.openxmlformats.org/drawingml/2006/spreadsheetDrawing">
      <xdr:col>20</xdr:col>
      <xdr:colOff>38100</xdr:colOff>
      <xdr:row>36</xdr:row>
      <xdr:rowOff>107315</xdr:rowOff>
    </xdr:to>
    <xdr:sp macro="" textlink="">
      <xdr:nvSpPr>
        <xdr:cNvPr id="67" name="フローチャート: 判断 66"/>
        <xdr:cNvSpPr/>
      </xdr:nvSpPr>
      <xdr:spPr>
        <a:xfrm>
          <a:off x="3372485" y="595947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34</xdr:row>
      <xdr:rowOff>123825</xdr:rowOff>
    </xdr:from>
    <xdr:ext cx="530225" cy="243840"/>
    <xdr:sp macro="" textlink="">
      <xdr:nvSpPr>
        <xdr:cNvPr id="68" name="テキスト ボックス 67"/>
        <xdr:cNvSpPr txBox="1"/>
      </xdr:nvSpPr>
      <xdr:spPr>
        <a:xfrm>
          <a:off x="3175635" y="574357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131445</xdr:rowOff>
    </xdr:from>
    <xdr:to xmlns:xdr="http://schemas.openxmlformats.org/drawingml/2006/spreadsheetDrawing">
      <xdr:col>15</xdr:col>
      <xdr:colOff>50800</xdr:colOff>
      <xdr:row>36</xdr:row>
      <xdr:rowOff>163830</xdr:rowOff>
    </xdr:to>
    <xdr:cxnSp macro="">
      <xdr:nvCxnSpPr>
        <xdr:cNvPr id="69" name="直線コネクタ 68"/>
        <xdr:cNvCxnSpPr/>
      </xdr:nvCxnSpPr>
      <xdr:spPr>
        <a:xfrm flipV="1">
          <a:off x="1822450" y="6081395"/>
          <a:ext cx="79057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15875</xdr:rowOff>
    </xdr:from>
    <xdr:to xmlns:xdr="http://schemas.openxmlformats.org/drawingml/2006/spreadsheetDrawing">
      <xdr:col>15</xdr:col>
      <xdr:colOff>101600</xdr:colOff>
      <xdr:row>36</xdr:row>
      <xdr:rowOff>113665</xdr:rowOff>
    </xdr:to>
    <xdr:sp macro="" textlink="">
      <xdr:nvSpPr>
        <xdr:cNvPr id="70" name="フローチャート: 判断 69"/>
        <xdr:cNvSpPr/>
      </xdr:nvSpPr>
      <xdr:spPr>
        <a:xfrm>
          <a:off x="2562225" y="59658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34</xdr:row>
      <xdr:rowOff>129540</xdr:rowOff>
    </xdr:from>
    <xdr:ext cx="530225" cy="243840"/>
    <xdr:sp macro="" textlink="">
      <xdr:nvSpPr>
        <xdr:cNvPr id="71" name="テキスト ボックス 70"/>
        <xdr:cNvSpPr txBox="1"/>
      </xdr:nvSpPr>
      <xdr:spPr>
        <a:xfrm>
          <a:off x="2385060" y="5749290"/>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170815</xdr:colOff>
      <xdr:row>36</xdr:row>
      <xdr:rowOff>120650</xdr:rowOff>
    </xdr:from>
    <xdr:to xmlns:xdr="http://schemas.openxmlformats.org/drawingml/2006/spreadsheetDrawing">
      <xdr:col>10</xdr:col>
      <xdr:colOff>114300</xdr:colOff>
      <xdr:row>36</xdr:row>
      <xdr:rowOff>163830</xdr:rowOff>
    </xdr:to>
    <xdr:cxnSp macro="">
      <xdr:nvCxnSpPr>
        <xdr:cNvPr id="72" name="直線コネクタ 71"/>
        <xdr:cNvCxnSpPr/>
      </xdr:nvCxnSpPr>
      <xdr:spPr>
        <a:xfrm>
          <a:off x="1024890" y="6070600"/>
          <a:ext cx="79756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33020</xdr:rowOff>
    </xdr:from>
    <xdr:to xmlns:xdr="http://schemas.openxmlformats.org/drawingml/2006/spreadsheetDrawing">
      <xdr:col>10</xdr:col>
      <xdr:colOff>165100</xdr:colOff>
      <xdr:row>36</xdr:row>
      <xdr:rowOff>130810</xdr:rowOff>
    </xdr:to>
    <xdr:sp macro="" textlink="">
      <xdr:nvSpPr>
        <xdr:cNvPr id="73" name="フローチャート: 判断 72"/>
        <xdr:cNvSpPr/>
      </xdr:nvSpPr>
      <xdr:spPr>
        <a:xfrm>
          <a:off x="1771650" y="5982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34</xdr:row>
      <xdr:rowOff>146685</xdr:rowOff>
    </xdr:from>
    <xdr:ext cx="528955" cy="249555"/>
    <xdr:sp macro="" textlink="">
      <xdr:nvSpPr>
        <xdr:cNvPr id="74" name="テキスト ボックス 73"/>
        <xdr:cNvSpPr txBox="1"/>
      </xdr:nvSpPr>
      <xdr:spPr>
        <a:xfrm>
          <a:off x="1574800" y="576643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60960</xdr:rowOff>
    </xdr:from>
    <xdr:to xmlns:xdr="http://schemas.openxmlformats.org/drawingml/2006/spreadsheetDrawing">
      <xdr:col>6</xdr:col>
      <xdr:colOff>38100</xdr:colOff>
      <xdr:row>36</xdr:row>
      <xdr:rowOff>158750</xdr:rowOff>
    </xdr:to>
    <xdr:sp macro="" textlink="">
      <xdr:nvSpPr>
        <xdr:cNvPr id="75" name="フローチャート: 判断 74"/>
        <xdr:cNvSpPr/>
      </xdr:nvSpPr>
      <xdr:spPr>
        <a:xfrm>
          <a:off x="981075" y="601091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8890</xdr:rowOff>
    </xdr:from>
    <xdr:ext cx="530225" cy="249555"/>
    <xdr:sp macro="" textlink="">
      <xdr:nvSpPr>
        <xdr:cNvPr id="76" name="テキスト ボックス 75"/>
        <xdr:cNvSpPr txBox="1"/>
      </xdr:nvSpPr>
      <xdr:spPr>
        <a:xfrm>
          <a:off x="784225" y="579374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76835</xdr:rowOff>
    </xdr:from>
    <xdr:ext cx="760730" cy="249555"/>
    <xdr:sp macro="" textlink="">
      <xdr:nvSpPr>
        <xdr:cNvPr id="77" name="テキスト ボックス 76"/>
        <xdr:cNvSpPr txBox="1"/>
      </xdr:nvSpPr>
      <xdr:spPr>
        <a:xfrm>
          <a:off x="3992245" y="6852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41</xdr:row>
      <xdr:rowOff>76835</xdr:rowOff>
    </xdr:from>
    <xdr:ext cx="762000" cy="249555"/>
    <xdr:sp macro="" textlink="">
      <xdr:nvSpPr>
        <xdr:cNvPr id="78" name="テキスト ボックス 77"/>
        <xdr:cNvSpPr txBox="1"/>
      </xdr:nvSpPr>
      <xdr:spPr>
        <a:xfrm>
          <a:off x="324548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76835</xdr:rowOff>
    </xdr:from>
    <xdr:ext cx="760730" cy="249555"/>
    <xdr:sp macro="" textlink="">
      <xdr:nvSpPr>
        <xdr:cNvPr id="79" name="テキスト ボックス 78"/>
        <xdr:cNvSpPr txBox="1"/>
      </xdr:nvSpPr>
      <xdr:spPr>
        <a:xfrm>
          <a:off x="2442210" y="6852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76835</xdr:rowOff>
    </xdr:from>
    <xdr:ext cx="762000" cy="249555"/>
    <xdr:sp macro="" textlink="">
      <xdr:nvSpPr>
        <xdr:cNvPr id="80" name="テキスト ボックス 79"/>
        <xdr:cNvSpPr txBox="1"/>
      </xdr:nvSpPr>
      <xdr:spPr>
        <a:xfrm>
          <a:off x="165163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41</xdr:row>
      <xdr:rowOff>76835</xdr:rowOff>
    </xdr:from>
    <xdr:ext cx="762000" cy="249555"/>
    <xdr:sp macro="" textlink="">
      <xdr:nvSpPr>
        <xdr:cNvPr id="81" name="テキスト ボックス 80"/>
        <xdr:cNvSpPr txBox="1"/>
      </xdr:nvSpPr>
      <xdr:spPr>
        <a:xfrm>
          <a:off x="8540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104775</xdr:rowOff>
    </xdr:from>
    <xdr:to xmlns:xdr="http://schemas.openxmlformats.org/drawingml/2006/spreadsheetDrawing">
      <xdr:col>24</xdr:col>
      <xdr:colOff>114300</xdr:colOff>
      <xdr:row>36</xdr:row>
      <xdr:rowOff>38100</xdr:rowOff>
    </xdr:to>
    <xdr:sp macro="" textlink="">
      <xdr:nvSpPr>
        <xdr:cNvPr id="82" name="楕円 81"/>
        <xdr:cNvSpPr/>
      </xdr:nvSpPr>
      <xdr:spPr>
        <a:xfrm>
          <a:off x="4112260" y="58896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84455</xdr:rowOff>
    </xdr:from>
    <xdr:ext cx="534670" cy="243840"/>
    <xdr:sp macro="" textlink="">
      <xdr:nvSpPr>
        <xdr:cNvPr id="83" name="人件費該当値テキスト"/>
        <xdr:cNvSpPr txBox="1"/>
      </xdr:nvSpPr>
      <xdr:spPr>
        <a:xfrm>
          <a:off x="4213860" y="586930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78,269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90805</xdr:rowOff>
    </xdr:from>
    <xdr:to xmlns:xdr="http://schemas.openxmlformats.org/drawingml/2006/spreadsheetDrawing">
      <xdr:col>20</xdr:col>
      <xdr:colOff>38100</xdr:colOff>
      <xdr:row>37</xdr:row>
      <xdr:rowOff>23495</xdr:rowOff>
    </xdr:to>
    <xdr:sp macro="" textlink="">
      <xdr:nvSpPr>
        <xdr:cNvPr id="84" name="楕円 83"/>
        <xdr:cNvSpPr/>
      </xdr:nvSpPr>
      <xdr:spPr>
        <a:xfrm>
          <a:off x="3372485" y="604075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14605</xdr:rowOff>
    </xdr:from>
    <xdr:ext cx="530225" cy="249555"/>
    <xdr:sp macro="" textlink="">
      <xdr:nvSpPr>
        <xdr:cNvPr id="85" name="テキスト ボックス 84"/>
        <xdr:cNvSpPr txBox="1"/>
      </xdr:nvSpPr>
      <xdr:spPr>
        <a:xfrm>
          <a:off x="3175635" y="612965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83185</xdr:rowOff>
    </xdr:from>
    <xdr:to xmlns:xdr="http://schemas.openxmlformats.org/drawingml/2006/spreadsheetDrawing">
      <xdr:col>15</xdr:col>
      <xdr:colOff>101600</xdr:colOff>
      <xdr:row>37</xdr:row>
      <xdr:rowOff>15240</xdr:rowOff>
    </xdr:to>
    <xdr:sp macro="" textlink="">
      <xdr:nvSpPr>
        <xdr:cNvPr id="86" name="楕円 85"/>
        <xdr:cNvSpPr/>
      </xdr:nvSpPr>
      <xdr:spPr>
        <a:xfrm>
          <a:off x="2562225" y="60331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6350</xdr:rowOff>
    </xdr:from>
    <xdr:ext cx="530225" cy="249555"/>
    <xdr:sp macro="" textlink="">
      <xdr:nvSpPr>
        <xdr:cNvPr id="87" name="テキスト ボックス 86"/>
        <xdr:cNvSpPr txBox="1"/>
      </xdr:nvSpPr>
      <xdr:spPr>
        <a:xfrm>
          <a:off x="2385060" y="612140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114935</xdr:rowOff>
    </xdr:from>
    <xdr:to xmlns:xdr="http://schemas.openxmlformats.org/drawingml/2006/spreadsheetDrawing">
      <xdr:col>10</xdr:col>
      <xdr:colOff>165100</xdr:colOff>
      <xdr:row>37</xdr:row>
      <xdr:rowOff>47625</xdr:rowOff>
    </xdr:to>
    <xdr:sp macro="" textlink="">
      <xdr:nvSpPr>
        <xdr:cNvPr id="88" name="楕円 87"/>
        <xdr:cNvSpPr/>
      </xdr:nvSpPr>
      <xdr:spPr>
        <a:xfrm>
          <a:off x="1771650" y="6064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38735</xdr:rowOff>
    </xdr:from>
    <xdr:ext cx="528955" cy="249555"/>
    <xdr:sp macro="" textlink="">
      <xdr:nvSpPr>
        <xdr:cNvPr id="89" name="テキスト ボックス 88"/>
        <xdr:cNvSpPr txBox="1"/>
      </xdr:nvSpPr>
      <xdr:spPr>
        <a:xfrm>
          <a:off x="1574800" y="615378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71755</xdr:rowOff>
    </xdr:from>
    <xdr:to xmlns:xdr="http://schemas.openxmlformats.org/drawingml/2006/spreadsheetDrawing">
      <xdr:col>6</xdr:col>
      <xdr:colOff>38100</xdr:colOff>
      <xdr:row>37</xdr:row>
      <xdr:rowOff>4445</xdr:rowOff>
    </xdr:to>
    <xdr:sp macro="" textlink="">
      <xdr:nvSpPr>
        <xdr:cNvPr id="90" name="楕円 89"/>
        <xdr:cNvSpPr/>
      </xdr:nvSpPr>
      <xdr:spPr>
        <a:xfrm>
          <a:off x="981075" y="602170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36</xdr:row>
      <xdr:rowOff>160655</xdr:rowOff>
    </xdr:from>
    <xdr:ext cx="530225" cy="243840"/>
    <xdr:sp macro="" textlink="">
      <xdr:nvSpPr>
        <xdr:cNvPr id="91" name="テキスト ボックス 90"/>
        <xdr:cNvSpPr txBox="1"/>
      </xdr:nvSpPr>
      <xdr:spPr>
        <a:xfrm>
          <a:off x="784225" y="611060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55245</xdr:rowOff>
    </xdr:from>
    <xdr:to xmlns:xdr="http://schemas.openxmlformats.org/drawingml/2006/spreadsheetDrawing">
      <xdr:col>28</xdr:col>
      <xdr:colOff>114300</xdr:colOff>
      <xdr:row>45</xdr:row>
      <xdr:rowOff>30480</xdr:rowOff>
    </xdr:to>
    <xdr:sp macro="" textlink="">
      <xdr:nvSpPr>
        <xdr:cNvPr id="92" name="正方形/長方形 91"/>
        <xdr:cNvSpPr/>
      </xdr:nvSpPr>
      <xdr:spPr>
        <a:xfrm>
          <a:off x="683260" y="7160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55245</xdr:rowOff>
    </xdr:from>
    <xdr:to xmlns:xdr="http://schemas.openxmlformats.org/drawingml/2006/spreadsheetDrawing">
      <xdr:col>12</xdr:col>
      <xdr:colOff>127000</xdr:colOff>
      <xdr:row>46</xdr:row>
      <xdr:rowOff>134620</xdr:rowOff>
    </xdr:to>
    <xdr:sp macro="" textlink="">
      <xdr:nvSpPr>
        <xdr:cNvPr id="93" name="正方形/長方形 92"/>
        <xdr:cNvSpPr/>
      </xdr:nvSpPr>
      <xdr:spPr>
        <a:xfrm>
          <a:off x="81026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85725</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1026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55245</xdr:rowOff>
    </xdr:from>
    <xdr:to xmlns:xdr="http://schemas.openxmlformats.org/drawingml/2006/spreadsheetDrawing">
      <xdr:col>18</xdr:col>
      <xdr:colOff>0</xdr:colOff>
      <xdr:row>46</xdr:row>
      <xdr:rowOff>134620</xdr:rowOff>
    </xdr:to>
    <xdr:sp macro="" textlink="">
      <xdr:nvSpPr>
        <xdr:cNvPr id="95" name="正方形/長方形 94"/>
        <xdr:cNvSpPr/>
      </xdr:nvSpPr>
      <xdr:spPr>
        <a:xfrm>
          <a:off x="170815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85725</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70815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55245</xdr:rowOff>
    </xdr:from>
    <xdr:to xmlns:xdr="http://schemas.openxmlformats.org/drawingml/2006/spreadsheetDrawing">
      <xdr:col>24</xdr:col>
      <xdr:colOff>0</xdr:colOff>
      <xdr:row>46</xdr:row>
      <xdr:rowOff>134620</xdr:rowOff>
    </xdr:to>
    <xdr:sp macro="" textlink="">
      <xdr:nvSpPr>
        <xdr:cNvPr id="97" name="正方形/長方形 96"/>
        <xdr:cNvSpPr/>
      </xdr:nvSpPr>
      <xdr:spPr>
        <a:xfrm>
          <a:off x="273304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16</xdr:col>
      <xdr:colOff>0</xdr:colOff>
      <xdr:row>46</xdr:row>
      <xdr:rowOff>85725</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73304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79375</xdr:rowOff>
    </xdr:to>
    <xdr:sp macro="" textlink="">
      <xdr:nvSpPr>
        <xdr:cNvPr id="99" name="正方形/長方形 98"/>
        <xdr:cNvSpPr/>
      </xdr:nvSpPr>
      <xdr:spPr>
        <a:xfrm>
          <a:off x="683260" y="7955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9885" cy="217170"/>
    <xdr:sp macro="" textlink="">
      <xdr:nvSpPr>
        <xdr:cNvPr id="100" name="テキスト ボックス 99"/>
        <xdr:cNvSpPr txBox="1"/>
      </xdr:nvSpPr>
      <xdr:spPr>
        <a:xfrm>
          <a:off x="66484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79375</xdr:rowOff>
    </xdr:from>
    <xdr:to xmlns:xdr="http://schemas.openxmlformats.org/drawingml/2006/spreadsheetDrawing">
      <xdr:col>28</xdr:col>
      <xdr:colOff>114300</xdr:colOff>
      <xdr:row>61</xdr:row>
      <xdr:rowOff>79375</xdr:rowOff>
    </xdr:to>
    <xdr:cxnSp macro="">
      <xdr:nvCxnSpPr>
        <xdr:cNvPr id="101" name="直線コネクタ 100"/>
        <xdr:cNvCxnSpPr/>
      </xdr:nvCxnSpPr>
      <xdr:spPr>
        <a:xfrm>
          <a:off x="683260" y="10156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107315</xdr:rowOff>
    </xdr:from>
    <xdr:ext cx="247650" cy="249555"/>
    <xdr:sp macro="" textlink="">
      <xdr:nvSpPr>
        <xdr:cNvPr id="102" name="テキスト ボックス 101"/>
        <xdr:cNvSpPr txBox="1"/>
      </xdr:nvSpPr>
      <xdr:spPr>
        <a:xfrm>
          <a:off x="473710" y="10019665"/>
          <a:ext cx="247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95250</xdr:rowOff>
    </xdr:from>
    <xdr:to xmlns:xdr="http://schemas.openxmlformats.org/drawingml/2006/spreadsheetDrawing">
      <xdr:col>28</xdr:col>
      <xdr:colOff>114300</xdr:colOff>
      <xdr:row>59</xdr:row>
      <xdr:rowOff>95250</xdr:rowOff>
    </xdr:to>
    <xdr:cxnSp macro="">
      <xdr:nvCxnSpPr>
        <xdr:cNvPr id="103" name="直線コネクタ 102"/>
        <xdr:cNvCxnSpPr/>
      </xdr:nvCxnSpPr>
      <xdr:spPr>
        <a:xfrm>
          <a:off x="683260" y="9842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123825</xdr:rowOff>
    </xdr:from>
    <xdr:ext cx="527050" cy="243840"/>
    <xdr:sp macro="" textlink="">
      <xdr:nvSpPr>
        <xdr:cNvPr id="104" name="テキスト ボックス 103"/>
        <xdr:cNvSpPr txBox="1"/>
      </xdr:nvSpPr>
      <xdr:spPr>
        <a:xfrm>
          <a:off x="210820" y="970597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110490</xdr:rowOff>
    </xdr:from>
    <xdr:to xmlns:xdr="http://schemas.openxmlformats.org/drawingml/2006/spreadsheetDrawing">
      <xdr:col>28</xdr:col>
      <xdr:colOff>114300</xdr:colOff>
      <xdr:row>57</xdr:row>
      <xdr:rowOff>110490</xdr:rowOff>
    </xdr:to>
    <xdr:cxnSp macro="">
      <xdr:nvCxnSpPr>
        <xdr:cNvPr id="105" name="直線コネクタ 104"/>
        <xdr:cNvCxnSpPr/>
      </xdr:nvCxnSpPr>
      <xdr:spPr>
        <a:xfrm>
          <a:off x="683260" y="95275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138430</xdr:rowOff>
    </xdr:from>
    <xdr:ext cx="527050" cy="249555"/>
    <xdr:sp macro="" textlink="">
      <xdr:nvSpPr>
        <xdr:cNvPr id="106" name="テキスト ボックス 105"/>
        <xdr:cNvSpPr txBox="1"/>
      </xdr:nvSpPr>
      <xdr:spPr>
        <a:xfrm>
          <a:off x="210820" y="939038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127000</xdr:rowOff>
    </xdr:from>
    <xdr:to xmlns:xdr="http://schemas.openxmlformats.org/drawingml/2006/spreadsheetDrawing">
      <xdr:col>28</xdr:col>
      <xdr:colOff>114300</xdr:colOff>
      <xdr:row>55</xdr:row>
      <xdr:rowOff>127000</xdr:rowOff>
    </xdr:to>
    <xdr:cxnSp macro="">
      <xdr:nvCxnSpPr>
        <xdr:cNvPr id="107" name="直線コネクタ 106"/>
        <xdr:cNvCxnSpPr/>
      </xdr:nvCxnSpPr>
      <xdr:spPr>
        <a:xfrm>
          <a:off x="683260" y="9213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54</xdr:row>
      <xdr:rowOff>154940</xdr:rowOff>
    </xdr:from>
    <xdr:ext cx="527050" cy="243840"/>
    <xdr:sp macro="" textlink="">
      <xdr:nvSpPr>
        <xdr:cNvPr id="108" name="テキスト ボックス 107"/>
        <xdr:cNvSpPr txBox="1"/>
      </xdr:nvSpPr>
      <xdr:spPr>
        <a:xfrm>
          <a:off x="210820" y="9076690"/>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142240</xdr:rowOff>
    </xdr:from>
    <xdr:to xmlns:xdr="http://schemas.openxmlformats.org/drawingml/2006/spreadsheetDrawing">
      <xdr:col>28</xdr:col>
      <xdr:colOff>114300</xdr:colOff>
      <xdr:row>53</xdr:row>
      <xdr:rowOff>142240</xdr:rowOff>
    </xdr:to>
    <xdr:cxnSp macro="">
      <xdr:nvCxnSpPr>
        <xdr:cNvPr id="109" name="直線コネクタ 108"/>
        <xdr:cNvCxnSpPr/>
      </xdr:nvCxnSpPr>
      <xdr:spPr>
        <a:xfrm>
          <a:off x="683260" y="88988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5715</xdr:rowOff>
    </xdr:from>
    <xdr:ext cx="594360" cy="249555"/>
    <xdr:sp macro="" textlink="">
      <xdr:nvSpPr>
        <xdr:cNvPr id="110" name="テキスト ボックス 109"/>
        <xdr:cNvSpPr txBox="1"/>
      </xdr:nvSpPr>
      <xdr:spPr>
        <a:xfrm>
          <a:off x="166370" y="876236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158750</xdr:rowOff>
    </xdr:from>
    <xdr:to xmlns:xdr="http://schemas.openxmlformats.org/drawingml/2006/spreadsheetDrawing">
      <xdr:col>28</xdr:col>
      <xdr:colOff>114300</xdr:colOff>
      <xdr:row>51</xdr:row>
      <xdr:rowOff>158750</xdr:rowOff>
    </xdr:to>
    <xdr:cxnSp macro="">
      <xdr:nvCxnSpPr>
        <xdr:cNvPr id="111" name="直線コネクタ 110"/>
        <xdr:cNvCxnSpPr/>
      </xdr:nvCxnSpPr>
      <xdr:spPr>
        <a:xfrm>
          <a:off x="683260" y="85852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21590</xdr:rowOff>
    </xdr:from>
    <xdr:ext cx="594360" cy="243205"/>
    <xdr:sp macro="" textlink="">
      <xdr:nvSpPr>
        <xdr:cNvPr id="112" name="テキスト ボックス 111"/>
        <xdr:cNvSpPr txBox="1"/>
      </xdr:nvSpPr>
      <xdr:spPr>
        <a:xfrm>
          <a:off x="166370" y="8448040"/>
          <a:ext cx="5943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8255</xdr:rowOff>
    </xdr:from>
    <xdr:to xmlns:xdr="http://schemas.openxmlformats.org/drawingml/2006/spreadsheetDrawing">
      <xdr:col>28</xdr:col>
      <xdr:colOff>114300</xdr:colOff>
      <xdr:row>50</xdr:row>
      <xdr:rowOff>8255</xdr:rowOff>
    </xdr:to>
    <xdr:cxnSp macro="">
      <xdr:nvCxnSpPr>
        <xdr:cNvPr id="113" name="直線コネクタ 112"/>
        <xdr:cNvCxnSpPr/>
      </xdr:nvCxnSpPr>
      <xdr:spPr>
        <a:xfrm>
          <a:off x="683260" y="826960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36830</xdr:rowOff>
    </xdr:from>
    <xdr:ext cx="594360" cy="249555"/>
    <xdr:sp macro="" textlink="">
      <xdr:nvSpPr>
        <xdr:cNvPr id="114" name="テキスト ボックス 113"/>
        <xdr:cNvSpPr txBox="1"/>
      </xdr:nvSpPr>
      <xdr:spPr>
        <a:xfrm>
          <a:off x="166370" y="81330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5" name="直線コネクタ 114"/>
        <xdr:cNvCxnSpPr/>
      </xdr:nvCxnSpPr>
      <xdr:spPr>
        <a:xfrm>
          <a:off x="683260" y="7955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52705</xdr:rowOff>
    </xdr:from>
    <xdr:ext cx="594360" cy="243840"/>
    <xdr:sp macro="" textlink="">
      <xdr:nvSpPr>
        <xdr:cNvPr id="116" name="テキスト ボックス 115"/>
        <xdr:cNvSpPr txBox="1"/>
      </xdr:nvSpPr>
      <xdr:spPr>
        <a:xfrm>
          <a:off x="166370" y="7818755"/>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79375</xdr:rowOff>
    </xdr:to>
    <xdr:sp macro="" textlink="">
      <xdr:nvSpPr>
        <xdr:cNvPr id="117" name="物件費グラフ枠"/>
        <xdr:cNvSpPr/>
      </xdr:nvSpPr>
      <xdr:spPr>
        <a:xfrm>
          <a:off x="683260" y="7955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31750</xdr:rowOff>
    </xdr:from>
    <xdr:to xmlns:xdr="http://schemas.openxmlformats.org/drawingml/2006/spreadsheetDrawing">
      <xdr:col>24</xdr:col>
      <xdr:colOff>62865</xdr:colOff>
      <xdr:row>58</xdr:row>
      <xdr:rowOff>157480</xdr:rowOff>
    </xdr:to>
    <xdr:cxnSp macro="">
      <xdr:nvCxnSpPr>
        <xdr:cNvPr id="118" name="直線コネクタ 117"/>
        <xdr:cNvCxnSpPr/>
      </xdr:nvCxnSpPr>
      <xdr:spPr>
        <a:xfrm flipV="1">
          <a:off x="4161155" y="8293100"/>
          <a:ext cx="127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160655</xdr:rowOff>
    </xdr:from>
    <xdr:ext cx="534670" cy="243840"/>
    <xdr:sp macro="" textlink="">
      <xdr:nvSpPr>
        <xdr:cNvPr id="119" name="物件費最小値テキスト"/>
        <xdr:cNvSpPr txBox="1"/>
      </xdr:nvSpPr>
      <xdr:spPr>
        <a:xfrm>
          <a:off x="4213860" y="974280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157480</xdr:rowOff>
    </xdr:from>
    <xdr:to xmlns:xdr="http://schemas.openxmlformats.org/drawingml/2006/spreadsheetDrawing">
      <xdr:col>24</xdr:col>
      <xdr:colOff>152400</xdr:colOff>
      <xdr:row>58</xdr:row>
      <xdr:rowOff>157480</xdr:rowOff>
    </xdr:to>
    <xdr:cxnSp macro="">
      <xdr:nvCxnSpPr>
        <xdr:cNvPr id="120" name="直線コネクタ 119"/>
        <xdr:cNvCxnSpPr/>
      </xdr:nvCxnSpPr>
      <xdr:spPr>
        <a:xfrm>
          <a:off x="4093845" y="97396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48</xdr:row>
      <xdr:rowOff>145415</xdr:rowOff>
    </xdr:from>
    <xdr:ext cx="598805" cy="249555"/>
    <xdr:sp macro="" textlink="">
      <xdr:nvSpPr>
        <xdr:cNvPr id="121" name="物件費最大値テキスト"/>
        <xdr:cNvSpPr txBox="1"/>
      </xdr:nvSpPr>
      <xdr:spPr>
        <a:xfrm>
          <a:off x="4213860" y="807656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31750</xdr:rowOff>
    </xdr:from>
    <xdr:to xmlns:xdr="http://schemas.openxmlformats.org/drawingml/2006/spreadsheetDrawing">
      <xdr:col>24</xdr:col>
      <xdr:colOff>152400</xdr:colOff>
      <xdr:row>50</xdr:row>
      <xdr:rowOff>31750</xdr:rowOff>
    </xdr:to>
    <xdr:cxnSp macro="">
      <xdr:nvCxnSpPr>
        <xdr:cNvPr id="122" name="直線コネクタ 121"/>
        <xdr:cNvCxnSpPr/>
      </xdr:nvCxnSpPr>
      <xdr:spPr>
        <a:xfrm>
          <a:off x="4093845" y="82931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170815</xdr:colOff>
      <xdr:row>56</xdr:row>
      <xdr:rowOff>83185</xdr:rowOff>
    </xdr:from>
    <xdr:to xmlns:xdr="http://schemas.openxmlformats.org/drawingml/2006/spreadsheetDrawing">
      <xdr:col>24</xdr:col>
      <xdr:colOff>63500</xdr:colOff>
      <xdr:row>56</xdr:row>
      <xdr:rowOff>95250</xdr:rowOff>
    </xdr:to>
    <xdr:cxnSp macro="">
      <xdr:nvCxnSpPr>
        <xdr:cNvPr id="123" name="直線コネクタ 122"/>
        <xdr:cNvCxnSpPr/>
      </xdr:nvCxnSpPr>
      <xdr:spPr>
        <a:xfrm flipV="1">
          <a:off x="3416300" y="9335135"/>
          <a:ext cx="74676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33655</xdr:rowOff>
    </xdr:from>
    <xdr:ext cx="534670" cy="249555"/>
    <xdr:sp macro="" textlink="">
      <xdr:nvSpPr>
        <xdr:cNvPr id="124" name="物件費平均値テキスト"/>
        <xdr:cNvSpPr txBox="1"/>
      </xdr:nvSpPr>
      <xdr:spPr>
        <a:xfrm>
          <a:off x="4213860" y="928560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76,470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54610</xdr:rowOff>
    </xdr:from>
    <xdr:to xmlns:xdr="http://schemas.openxmlformats.org/drawingml/2006/spreadsheetDrawing">
      <xdr:col>24</xdr:col>
      <xdr:colOff>114300</xdr:colOff>
      <xdr:row>56</xdr:row>
      <xdr:rowOff>152400</xdr:rowOff>
    </xdr:to>
    <xdr:sp macro="" textlink="">
      <xdr:nvSpPr>
        <xdr:cNvPr id="125" name="フローチャート: 判断 124"/>
        <xdr:cNvSpPr/>
      </xdr:nvSpPr>
      <xdr:spPr>
        <a:xfrm>
          <a:off x="4112260" y="9306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50800</xdr:rowOff>
    </xdr:from>
    <xdr:to xmlns:xdr="http://schemas.openxmlformats.org/drawingml/2006/spreadsheetDrawing">
      <xdr:col>19</xdr:col>
      <xdr:colOff>170815</xdr:colOff>
      <xdr:row>56</xdr:row>
      <xdr:rowOff>95250</xdr:rowOff>
    </xdr:to>
    <xdr:cxnSp macro="">
      <xdr:nvCxnSpPr>
        <xdr:cNvPr id="126" name="直線コネクタ 125"/>
        <xdr:cNvCxnSpPr/>
      </xdr:nvCxnSpPr>
      <xdr:spPr>
        <a:xfrm>
          <a:off x="2613025" y="9302750"/>
          <a:ext cx="80327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93345</xdr:rowOff>
    </xdr:from>
    <xdr:to xmlns:xdr="http://schemas.openxmlformats.org/drawingml/2006/spreadsheetDrawing">
      <xdr:col>20</xdr:col>
      <xdr:colOff>38100</xdr:colOff>
      <xdr:row>57</xdr:row>
      <xdr:rowOff>26035</xdr:rowOff>
    </xdr:to>
    <xdr:sp macro="" textlink="">
      <xdr:nvSpPr>
        <xdr:cNvPr id="127" name="フローチャート: 判断 126"/>
        <xdr:cNvSpPr/>
      </xdr:nvSpPr>
      <xdr:spPr>
        <a:xfrm>
          <a:off x="3372485" y="934529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17145</xdr:rowOff>
    </xdr:from>
    <xdr:ext cx="530225" cy="243840"/>
    <xdr:sp macro="" textlink="">
      <xdr:nvSpPr>
        <xdr:cNvPr id="128" name="テキスト ボックス 127"/>
        <xdr:cNvSpPr txBox="1"/>
      </xdr:nvSpPr>
      <xdr:spPr>
        <a:xfrm>
          <a:off x="3175635" y="943419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50800</xdr:rowOff>
    </xdr:from>
    <xdr:to xmlns:xdr="http://schemas.openxmlformats.org/drawingml/2006/spreadsheetDrawing">
      <xdr:col>15</xdr:col>
      <xdr:colOff>50800</xdr:colOff>
      <xdr:row>57</xdr:row>
      <xdr:rowOff>45720</xdr:rowOff>
    </xdr:to>
    <xdr:cxnSp macro="">
      <xdr:nvCxnSpPr>
        <xdr:cNvPr id="129" name="直線コネクタ 128"/>
        <xdr:cNvCxnSpPr/>
      </xdr:nvCxnSpPr>
      <xdr:spPr>
        <a:xfrm flipV="1">
          <a:off x="1822450" y="9302750"/>
          <a:ext cx="790575"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79375</xdr:rowOff>
    </xdr:from>
    <xdr:to xmlns:xdr="http://schemas.openxmlformats.org/drawingml/2006/spreadsheetDrawing">
      <xdr:col>15</xdr:col>
      <xdr:colOff>101600</xdr:colOff>
      <xdr:row>57</xdr:row>
      <xdr:rowOff>12065</xdr:rowOff>
    </xdr:to>
    <xdr:sp macro="" textlink="">
      <xdr:nvSpPr>
        <xdr:cNvPr id="130" name="フローチャート: 判断 129"/>
        <xdr:cNvSpPr/>
      </xdr:nvSpPr>
      <xdr:spPr>
        <a:xfrm>
          <a:off x="2562225" y="9331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3810</xdr:rowOff>
    </xdr:from>
    <xdr:ext cx="530225" cy="249555"/>
    <xdr:sp macro="" textlink="">
      <xdr:nvSpPr>
        <xdr:cNvPr id="131" name="テキスト ボックス 130"/>
        <xdr:cNvSpPr txBox="1"/>
      </xdr:nvSpPr>
      <xdr:spPr>
        <a:xfrm>
          <a:off x="2385060" y="942086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170815</xdr:colOff>
      <xdr:row>57</xdr:row>
      <xdr:rowOff>45720</xdr:rowOff>
    </xdr:from>
    <xdr:to xmlns:xdr="http://schemas.openxmlformats.org/drawingml/2006/spreadsheetDrawing">
      <xdr:col>10</xdr:col>
      <xdr:colOff>114300</xdr:colOff>
      <xdr:row>57</xdr:row>
      <xdr:rowOff>130175</xdr:rowOff>
    </xdr:to>
    <xdr:cxnSp macro="">
      <xdr:nvCxnSpPr>
        <xdr:cNvPr id="132" name="直線コネクタ 131"/>
        <xdr:cNvCxnSpPr/>
      </xdr:nvCxnSpPr>
      <xdr:spPr>
        <a:xfrm flipV="1">
          <a:off x="1024890" y="9462770"/>
          <a:ext cx="79756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123190</xdr:rowOff>
    </xdr:from>
    <xdr:to xmlns:xdr="http://schemas.openxmlformats.org/drawingml/2006/spreadsheetDrawing">
      <xdr:col>10</xdr:col>
      <xdr:colOff>165100</xdr:colOff>
      <xdr:row>57</xdr:row>
      <xdr:rowOff>55880</xdr:rowOff>
    </xdr:to>
    <xdr:sp macro="" textlink="">
      <xdr:nvSpPr>
        <xdr:cNvPr id="133" name="フローチャート: 判断 132"/>
        <xdr:cNvSpPr/>
      </xdr:nvSpPr>
      <xdr:spPr>
        <a:xfrm>
          <a:off x="1771650" y="9375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71755</xdr:rowOff>
    </xdr:from>
    <xdr:ext cx="528955" cy="249555"/>
    <xdr:sp macro="" textlink="">
      <xdr:nvSpPr>
        <xdr:cNvPr id="134" name="テキスト ボックス 133"/>
        <xdr:cNvSpPr txBox="1"/>
      </xdr:nvSpPr>
      <xdr:spPr>
        <a:xfrm>
          <a:off x="1574800" y="915860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635</xdr:rowOff>
    </xdr:from>
    <xdr:to xmlns:xdr="http://schemas.openxmlformats.org/drawingml/2006/spreadsheetDrawing">
      <xdr:col>6</xdr:col>
      <xdr:colOff>38100</xdr:colOff>
      <xdr:row>57</xdr:row>
      <xdr:rowOff>98425</xdr:rowOff>
    </xdr:to>
    <xdr:sp macro="" textlink="">
      <xdr:nvSpPr>
        <xdr:cNvPr id="135" name="フローチャート: 判断 134"/>
        <xdr:cNvSpPr/>
      </xdr:nvSpPr>
      <xdr:spPr>
        <a:xfrm>
          <a:off x="981075" y="941768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114300</xdr:rowOff>
    </xdr:from>
    <xdr:ext cx="530225" cy="249555"/>
    <xdr:sp macro="" textlink="">
      <xdr:nvSpPr>
        <xdr:cNvPr id="136" name="テキスト ボックス 135"/>
        <xdr:cNvSpPr txBox="1"/>
      </xdr:nvSpPr>
      <xdr:spPr>
        <a:xfrm>
          <a:off x="784225" y="920115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76835</xdr:rowOff>
    </xdr:from>
    <xdr:ext cx="760730" cy="249555"/>
    <xdr:sp macro="" textlink="">
      <xdr:nvSpPr>
        <xdr:cNvPr id="137" name="テキスト ボックス 136"/>
        <xdr:cNvSpPr txBox="1"/>
      </xdr:nvSpPr>
      <xdr:spPr>
        <a:xfrm>
          <a:off x="3992245" y="10154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61</xdr:row>
      <xdr:rowOff>76835</xdr:rowOff>
    </xdr:from>
    <xdr:ext cx="762000" cy="249555"/>
    <xdr:sp macro="" textlink="">
      <xdr:nvSpPr>
        <xdr:cNvPr id="138" name="テキスト ボックス 137"/>
        <xdr:cNvSpPr txBox="1"/>
      </xdr:nvSpPr>
      <xdr:spPr>
        <a:xfrm>
          <a:off x="324548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76835</xdr:rowOff>
    </xdr:from>
    <xdr:ext cx="760730" cy="249555"/>
    <xdr:sp macro="" textlink="">
      <xdr:nvSpPr>
        <xdr:cNvPr id="139" name="テキスト ボックス 138"/>
        <xdr:cNvSpPr txBox="1"/>
      </xdr:nvSpPr>
      <xdr:spPr>
        <a:xfrm>
          <a:off x="2442210" y="10154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76835</xdr:rowOff>
    </xdr:from>
    <xdr:ext cx="762000" cy="249555"/>
    <xdr:sp macro="" textlink="">
      <xdr:nvSpPr>
        <xdr:cNvPr id="140" name="テキスト ボックス 139"/>
        <xdr:cNvSpPr txBox="1"/>
      </xdr:nvSpPr>
      <xdr:spPr>
        <a:xfrm>
          <a:off x="165163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61</xdr:row>
      <xdr:rowOff>76835</xdr:rowOff>
    </xdr:from>
    <xdr:ext cx="762000" cy="249555"/>
    <xdr:sp macro="" textlink="">
      <xdr:nvSpPr>
        <xdr:cNvPr id="141" name="テキスト ボックス 140"/>
        <xdr:cNvSpPr txBox="1"/>
      </xdr:nvSpPr>
      <xdr:spPr>
        <a:xfrm>
          <a:off x="8540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33655</xdr:rowOff>
    </xdr:from>
    <xdr:to xmlns:xdr="http://schemas.openxmlformats.org/drawingml/2006/spreadsheetDrawing">
      <xdr:col>24</xdr:col>
      <xdr:colOff>114300</xdr:colOff>
      <xdr:row>56</xdr:row>
      <xdr:rowOff>131445</xdr:rowOff>
    </xdr:to>
    <xdr:sp macro="" textlink="">
      <xdr:nvSpPr>
        <xdr:cNvPr id="142" name="楕円 141"/>
        <xdr:cNvSpPr/>
      </xdr:nvSpPr>
      <xdr:spPr>
        <a:xfrm>
          <a:off x="4112260" y="9285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55880</xdr:rowOff>
    </xdr:from>
    <xdr:ext cx="534670" cy="243840"/>
    <xdr:sp macro="" textlink="">
      <xdr:nvSpPr>
        <xdr:cNvPr id="143" name="物件費該当値テキスト"/>
        <xdr:cNvSpPr txBox="1"/>
      </xdr:nvSpPr>
      <xdr:spPr>
        <a:xfrm>
          <a:off x="4213860" y="914273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78,447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46355</xdr:rowOff>
    </xdr:from>
    <xdr:to xmlns:xdr="http://schemas.openxmlformats.org/drawingml/2006/spreadsheetDrawing">
      <xdr:col>20</xdr:col>
      <xdr:colOff>38100</xdr:colOff>
      <xdr:row>56</xdr:row>
      <xdr:rowOff>144145</xdr:rowOff>
    </xdr:to>
    <xdr:sp macro="" textlink="">
      <xdr:nvSpPr>
        <xdr:cNvPr id="144" name="楕円 143"/>
        <xdr:cNvSpPr/>
      </xdr:nvSpPr>
      <xdr:spPr>
        <a:xfrm>
          <a:off x="3372485" y="929830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160020</xdr:rowOff>
    </xdr:from>
    <xdr:ext cx="530225" cy="243840"/>
    <xdr:sp macro="" textlink="">
      <xdr:nvSpPr>
        <xdr:cNvPr id="145" name="テキスト ボックス 144"/>
        <xdr:cNvSpPr txBox="1"/>
      </xdr:nvSpPr>
      <xdr:spPr>
        <a:xfrm>
          <a:off x="3175635" y="9081770"/>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1905</xdr:rowOff>
    </xdr:from>
    <xdr:to xmlns:xdr="http://schemas.openxmlformats.org/drawingml/2006/spreadsheetDrawing">
      <xdr:col>15</xdr:col>
      <xdr:colOff>101600</xdr:colOff>
      <xdr:row>56</xdr:row>
      <xdr:rowOff>99695</xdr:rowOff>
    </xdr:to>
    <xdr:sp macro="" textlink="">
      <xdr:nvSpPr>
        <xdr:cNvPr id="146" name="楕円 145"/>
        <xdr:cNvSpPr/>
      </xdr:nvSpPr>
      <xdr:spPr>
        <a:xfrm>
          <a:off x="2562225" y="9253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116205</xdr:rowOff>
    </xdr:from>
    <xdr:ext cx="530225" cy="243840"/>
    <xdr:sp macro="" textlink="">
      <xdr:nvSpPr>
        <xdr:cNvPr id="147" name="テキスト ボックス 146"/>
        <xdr:cNvSpPr txBox="1"/>
      </xdr:nvSpPr>
      <xdr:spPr>
        <a:xfrm>
          <a:off x="2385060" y="903795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161925</xdr:rowOff>
    </xdr:from>
    <xdr:to xmlns:xdr="http://schemas.openxmlformats.org/drawingml/2006/spreadsheetDrawing">
      <xdr:col>10</xdr:col>
      <xdr:colOff>165100</xdr:colOff>
      <xdr:row>57</xdr:row>
      <xdr:rowOff>94615</xdr:rowOff>
    </xdr:to>
    <xdr:sp macro="" textlink="">
      <xdr:nvSpPr>
        <xdr:cNvPr id="148" name="楕円 147"/>
        <xdr:cNvSpPr/>
      </xdr:nvSpPr>
      <xdr:spPr>
        <a:xfrm>
          <a:off x="1771650" y="9413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86360</xdr:rowOff>
    </xdr:from>
    <xdr:ext cx="528955" cy="243840"/>
    <xdr:sp macro="" textlink="">
      <xdr:nvSpPr>
        <xdr:cNvPr id="149" name="テキスト ボックス 148"/>
        <xdr:cNvSpPr txBox="1"/>
      </xdr:nvSpPr>
      <xdr:spPr>
        <a:xfrm>
          <a:off x="1574800" y="9503410"/>
          <a:ext cx="5289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81280</xdr:rowOff>
    </xdr:from>
    <xdr:to xmlns:xdr="http://schemas.openxmlformats.org/drawingml/2006/spreadsheetDrawing">
      <xdr:col>6</xdr:col>
      <xdr:colOff>38100</xdr:colOff>
      <xdr:row>58</xdr:row>
      <xdr:rowOff>13970</xdr:rowOff>
    </xdr:to>
    <xdr:sp macro="" textlink="">
      <xdr:nvSpPr>
        <xdr:cNvPr id="150" name="楕円 149"/>
        <xdr:cNvSpPr/>
      </xdr:nvSpPr>
      <xdr:spPr>
        <a:xfrm>
          <a:off x="981075" y="949833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5715</xdr:rowOff>
    </xdr:from>
    <xdr:ext cx="530225" cy="249555"/>
    <xdr:sp macro="" textlink="">
      <xdr:nvSpPr>
        <xdr:cNvPr id="151" name="テキスト ボックス 150"/>
        <xdr:cNvSpPr txBox="1"/>
      </xdr:nvSpPr>
      <xdr:spPr>
        <a:xfrm>
          <a:off x="784225" y="958786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55245</xdr:rowOff>
    </xdr:from>
    <xdr:to xmlns:xdr="http://schemas.openxmlformats.org/drawingml/2006/spreadsheetDrawing">
      <xdr:col>28</xdr:col>
      <xdr:colOff>114300</xdr:colOff>
      <xdr:row>65</xdr:row>
      <xdr:rowOff>30480</xdr:rowOff>
    </xdr:to>
    <xdr:sp macro="" textlink="">
      <xdr:nvSpPr>
        <xdr:cNvPr id="152" name="正方形/長方形 151"/>
        <xdr:cNvSpPr/>
      </xdr:nvSpPr>
      <xdr:spPr>
        <a:xfrm>
          <a:off x="683260" y="10462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55245</xdr:rowOff>
    </xdr:from>
    <xdr:to xmlns:xdr="http://schemas.openxmlformats.org/drawingml/2006/spreadsheetDrawing">
      <xdr:col>12</xdr:col>
      <xdr:colOff>127000</xdr:colOff>
      <xdr:row>66</xdr:row>
      <xdr:rowOff>134620</xdr:rowOff>
    </xdr:to>
    <xdr:sp macro="" textlink="">
      <xdr:nvSpPr>
        <xdr:cNvPr id="153" name="正方形/長方形 152"/>
        <xdr:cNvSpPr/>
      </xdr:nvSpPr>
      <xdr:spPr>
        <a:xfrm>
          <a:off x="81026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85725</xdr:rowOff>
    </xdr:from>
    <xdr:to xmlns:xdr="http://schemas.openxmlformats.org/drawingml/2006/spreadsheetDrawing">
      <xdr:col>12</xdr:col>
      <xdr:colOff>127000</xdr:colOff>
      <xdr:row>68</xdr:row>
      <xdr:rowOff>0</xdr:rowOff>
    </xdr:to>
    <xdr:sp macro="" textlink="">
      <xdr:nvSpPr>
        <xdr:cNvPr id="154" name="正方形/長方形 153"/>
        <xdr:cNvSpPr/>
      </xdr:nvSpPr>
      <xdr:spPr>
        <a:xfrm>
          <a:off x="81026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55245</xdr:rowOff>
    </xdr:from>
    <xdr:to xmlns:xdr="http://schemas.openxmlformats.org/drawingml/2006/spreadsheetDrawing">
      <xdr:col>18</xdr:col>
      <xdr:colOff>0</xdr:colOff>
      <xdr:row>66</xdr:row>
      <xdr:rowOff>134620</xdr:rowOff>
    </xdr:to>
    <xdr:sp macro="" textlink="">
      <xdr:nvSpPr>
        <xdr:cNvPr id="155" name="正方形/長方形 154"/>
        <xdr:cNvSpPr/>
      </xdr:nvSpPr>
      <xdr:spPr>
        <a:xfrm>
          <a:off x="170815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85725</xdr:rowOff>
    </xdr:from>
    <xdr:to xmlns:xdr="http://schemas.openxmlformats.org/drawingml/2006/spreadsheetDrawing">
      <xdr:col>18</xdr:col>
      <xdr:colOff>0</xdr:colOff>
      <xdr:row>68</xdr:row>
      <xdr:rowOff>0</xdr:rowOff>
    </xdr:to>
    <xdr:sp macro="" textlink="">
      <xdr:nvSpPr>
        <xdr:cNvPr id="156" name="正方形/長方形 155"/>
        <xdr:cNvSpPr/>
      </xdr:nvSpPr>
      <xdr:spPr>
        <a:xfrm>
          <a:off x="170815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55245</xdr:rowOff>
    </xdr:from>
    <xdr:to xmlns:xdr="http://schemas.openxmlformats.org/drawingml/2006/spreadsheetDrawing">
      <xdr:col>24</xdr:col>
      <xdr:colOff>0</xdr:colOff>
      <xdr:row>66</xdr:row>
      <xdr:rowOff>134620</xdr:rowOff>
    </xdr:to>
    <xdr:sp macro="" textlink="">
      <xdr:nvSpPr>
        <xdr:cNvPr id="157" name="正方形/長方形 156"/>
        <xdr:cNvSpPr/>
      </xdr:nvSpPr>
      <xdr:spPr>
        <a:xfrm>
          <a:off x="273304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16</xdr:col>
      <xdr:colOff>0</xdr:colOff>
      <xdr:row>66</xdr:row>
      <xdr:rowOff>85725</xdr:rowOff>
    </xdr:from>
    <xdr:to xmlns:xdr="http://schemas.openxmlformats.org/drawingml/2006/spreadsheetDrawing">
      <xdr:col>24</xdr:col>
      <xdr:colOff>0</xdr:colOff>
      <xdr:row>68</xdr:row>
      <xdr:rowOff>0</xdr:rowOff>
    </xdr:to>
    <xdr:sp macro="" textlink="">
      <xdr:nvSpPr>
        <xdr:cNvPr id="158" name="正方形/長方形 157"/>
        <xdr:cNvSpPr/>
      </xdr:nvSpPr>
      <xdr:spPr>
        <a:xfrm>
          <a:off x="273304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23,019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79375</xdr:rowOff>
    </xdr:to>
    <xdr:sp macro="" textlink="">
      <xdr:nvSpPr>
        <xdr:cNvPr id="159" name="正方形/長方形 158"/>
        <xdr:cNvSpPr/>
      </xdr:nvSpPr>
      <xdr:spPr>
        <a:xfrm>
          <a:off x="683260" y="11257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9885" cy="217170"/>
    <xdr:sp macro="" textlink="">
      <xdr:nvSpPr>
        <xdr:cNvPr id="160" name="テキスト ボックス 159"/>
        <xdr:cNvSpPr txBox="1"/>
      </xdr:nvSpPr>
      <xdr:spPr>
        <a:xfrm>
          <a:off x="664845"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79375</xdr:rowOff>
    </xdr:from>
    <xdr:to xmlns:xdr="http://schemas.openxmlformats.org/drawingml/2006/spreadsheetDrawing">
      <xdr:col>28</xdr:col>
      <xdr:colOff>114300</xdr:colOff>
      <xdr:row>81</xdr:row>
      <xdr:rowOff>79375</xdr:rowOff>
    </xdr:to>
    <xdr:cxnSp macro="">
      <xdr:nvCxnSpPr>
        <xdr:cNvPr id="161" name="直線コネクタ 160"/>
        <xdr:cNvCxnSpPr/>
      </xdr:nvCxnSpPr>
      <xdr:spPr>
        <a:xfrm>
          <a:off x="683260" y="13458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42545</xdr:rowOff>
    </xdr:from>
    <xdr:to xmlns:xdr="http://schemas.openxmlformats.org/drawingml/2006/spreadsheetDrawing">
      <xdr:col>28</xdr:col>
      <xdr:colOff>114300</xdr:colOff>
      <xdr:row>79</xdr:row>
      <xdr:rowOff>42545</xdr:rowOff>
    </xdr:to>
    <xdr:cxnSp macro="">
      <xdr:nvCxnSpPr>
        <xdr:cNvPr id="162" name="直線コネクタ 161"/>
        <xdr:cNvCxnSpPr/>
      </xdr:nvCxnSpPr>
      <xdr:spPr>
        <a:xfrm>
          <a:off x="683260" y="1309179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71120</xdr:rowOff>
    </xdr:from>
    <xdr:ext cx="247650" cy="249555"/>
    <xdr:sp macro="" textlink="">
      <xdr:nvSpPr>
        <xdr:cNvPr id="163" name="テキスト ボックス 162"/>
        <xdr:cNvSpPr txBox="1"/>
      </xdr:nvSpPr>
      <xdr:spPr>
        <a:xfrm>
          <a:off x="473710" y="12955270"/>
          <a:ext cx="247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64" name="直線コネクタ 163"/>
        <xdr:cNvCxnSpPr/>
      </xdr:nvCxnSpPr>
      <xdr:spPr>
        <a:xfrm>
          <a:off x="683260" y="1272476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34290</xdr:rowOff>
    </xdr:from>
    <xdr:ext cx="527050" cy="249555"/>
    <xdr:sp macro="" textlink="">
      <xdr:nvSpPr>
        <xdr:cNvPr id="165" name="テキスト ボックス 164"/>
        <xdr:cNvSpPr txBox="1"/>
      </xdr:nvSpPr>
      <xdr:spPr>
        <a:xfrm>
          <a:off x="210820" y="1258824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134620</xdr:rowOff>
    </xdr:from>
    <xdr:to xmlns:xdr="http://schemas.openxmlformats.org/drawingml/2006/spreadsheetDrawing">
      <xdr:col>28</xdr:col>
      <xdr:colOff>114300</xdr:colOff>
      <xdr:row>74</xdr:row>
      <xdr:rowOff>134620</xdr:rowOff>
    </xdr:to>
    <xdr:cxnSp macro="">
      <xdr:nvCxnSpPr>
        <xdr:cNvPr id="166" name="直線コネクタ 165"/>
        <xdr:cNvCxnSpPr/>
      </xdr:nvCxnSpPr>
      <xdr:spPr>
        <a:xfrm>
          <a:off x="683260" y="123583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162560</xdr:rowOff>
    </xdr:from>
    <xdr:ext cx="527050" cy="243840"/>
    <xdr:sp macro="" textlink="">
      <xdr:nvSpPr>
        <xdr:cNvPr id="167" name="テキスト ボックス 166"/>
        <xdr:cNvSpPr txBox="1"/>
      </xdr:nvSpPr>
      <xdr:spPr>
        <a:xfrm>
          <a:off x="210820" y="12221210"/>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97790</xdr:rowOff>
    </xdr:from>
    <xdr:to xmlns:xdr="http://schemas.openxmlformats.org/drawingml/2006/spreadsheetDrawing">
      <xdr:col>28</xdr:col>
      <xdr:colOff>114300</xdr:colOff>
      <xdr:row>72</xdr:row>
      <xdr:rowOff>97790</xdr:rowOff>
    </xdr:to>
    <xdr:cxnSp macro="">
      <xdr:nvCxnSpPr>
        <xdr:cNvPr id="168" name="直線コネクタ 167"/>
        <xdr:cNvCxnSpPr/>
      </xdr:nvCxnSpPr>
      <xdr:spPr>
        <a:xfrm>
          <a:off x="683260" y="119913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126365</xdr:rowOff>
    </xdr:from>
    <xdr:ext cx="527050" cy="243840"/>
    <xdr:sp macro="" textlink="">
      <xdr:nvSpPr>
        <xdr:cNvPr id="169" name="テキスト ボックス 168"/>
        <xdr:cNvSpPr txBox="1"/>
      </xdr:nvSpPr>
      <xdr:spPr>
        <a:xfrm>
          <a:off x="210820" y="1185481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60960</xdr:rowOff>
    </xdr:from>
    <xdr:to xmlns:xdr="http://schemas.openxmlformats.org/drawingml/2006/spreadsheetDrawing">
      <xdr:col>28</xdr:col>
      <xdr:colOff>114300</xdr:colOff>
      <xdr:row>70</xdr:row>
      <xdr:rowOff>60960</xdr:rowOff>
    </xdr:to>
    <xdr:cxnSp macro="">
      <xdr:nvCxnSpPr>
        <xdr:cNvPr id="170" name="直線コネクタ 169"/>
        <xdr:cNvCxnSpPr/>
      </xdr:nvCxnSpPr>
      <xdr:spPr>
        <a:xfrm>
          <a:off x="683260" y="116243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89535</xdr:rowOff>
    </xdr:from>
    <xdr:ext cx="527050" cy="243840"/>
    <xdr:sp macro="" textlink="">
      <xdr:nvSpPr>
        <xdr:cNvPr id="171" name="テキスト ボックス 170"/>
        <xdr:cNvSpPr txBox="1"/>
      </xdr:nvSpPr>
      <xdr:spPr>
        <a:xfrm>
          <a:off x="210820" y="1148778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72" name="直線コネクタ 171"/>
        <xdr:cNvCxnSpPr/>
      </xdr:nvCxnSpPr>
      <xdr:spPr>
        <a:xfrm>
          <a:off x="683260" y="11257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52705</xdr:rowOff>
    </xdr:from>
    <xdr:ext cx="527050" cy="243840"/>
    <xdr:sp macro="" textlink="">
      <xdr:nvSpPr>
        <xdr:cNvPr id="173" name="テキスト ボックス 172"/>
        <xdr:cNvSpPr txBox="1"/>
      </xdr:nvSpPr>
      <xdr:spPr>
        <a:xfrm>
          <a:off x="210820" y="1112075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79375</xdr:rowOff>
    </xdr:to>
    <xdr:sp macro="" textlink="">
      <xdr:nvSpPr>
        <xdr:cNvPr id="174" name="維持補修費グラフ枠"/>
        <xdr:cNvSpPr/>
      </xdr:nvSpPr>
      <xdr:spPr>
        <a:xfrm>
          <a:off x="683260" y="11257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160020</xdr:rowOff>
    </xdr:from>
    <xdr:to xmlns:xdr="http://schemas.openxmlformats.org/drawingml/2006/spreadsheetDrawing">
      <xdr:col>24</xdr:col>
      <xdr:colOff>62865</xdr:colOff>
      <xdr:row>79</xdr:row>
      <xdr:rowOff>5715</xdr:rowOff>
    </xdr:to>
    <xdr:cxnSp macro="">
      <xdr:nvCxnSpPr>
        <xdr:cNvPr id="175" name="直線コネクタ 174"/>
        <xdr:cNvCxnSpPr/>
      </xdr:nvCxnSpPr>
      <xdr:spPr>
        <a:xfrm flipV="1">
          <a:off x="4161155" y="11723370"/>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8890</xdr:rowOff>
    </xdr:from>
    <xdr:ext cx="469900" cy="249555"/>
    <xdr:sp macro="" textlink="">
      <xdr:nvSpPr>
        <xdr:cNvPr id="176" name="維持補修費最小値テキスト"/>
        <xdr:cNvSpPr txBox="1"/>
      </xdr:nvSpPr>
      <xdr:spPr>
        <a:xfrm>
          <a:off x="4213860" y="1305814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5715</xdr:rowOff>
    </xdr:from>
    <xdr:to xmlns:xdr="http://schemas.openxmlformats.org/drawingml/2006/spreadsheetDrawing">
      <xdr:col>24</xdr:col>
      <xdr:colOff>152400</xdr:colOff>
      <xdr:row>79</xdr:row>
      <xdr:rowOff>5715</xdr:rowOff>
    </xdr:to>
    <xdr:cxnSp macro="">
      <xdr:nvCxnSpPr>
        <xdr:cNvPr id="177" name="直線コネクタ 176"/>
        <xdr:cNvCxnSpPr/>
      </xdr:nvCxnSpPr>
      <xdr:spPr>
        <a:xfrm>
          <a:off x="4093845" y="130549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107950</xdr:rowOff>
    </xdr:from>
    <xdr:ext cx="534670" cy="249555"/>
    <xdr:sp macro="" textlink="">
      <xdr:nvSpPr>
        <xdr:cNvPr id="178" name="維持補修費最大値テキスト"/>
        <xdr:cNvSpPr txBox="1"/>
      </xdr:nvSpPr>
      <xdr:spPr>
        <a:xfrm>
          <a:off x="4213860" y="1150620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160020</xdr:rowOff>
    </xdr:from>
    <xdr:to xmlns:xdr="http://schemas.openxmlformats.org/drawingml/2006/spreadsheetDrawing">
      <xdr:col>24</xdr:col>
      <xdr:colOff>152400</xdr:colOff>
      <xdr:row>70</xdr:row>
      <xdr:rowOff>160020</xdr:rowOff>
    </xdr:to>
    <xdr:cxnSp macro="">
      <xdr:nvCxnSpPr>
        <xdr:cNvPr id="179" name="直線コネクタ 178"/>
        <xdr:cNvCxnSpPr/>
      </xdr:nvCxnSpPr>
      <xdr:spPr>
        <a:xfrm>
          <a:off x="4093845" y="117233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170815</xdr:colOff>
      <xdr:row>74</xdr:row>
      <xdr:rowOff>117475</xdr:rowOff>
    </xdr:from>
    <xdr:to xmlns:xdr="http://schemas.openxmlformats.org/drawingml/2006/spreadsheetDrawing">
      <xdr:col>24</xdr:col>
      <xdr:colOff>63500</xdr:colOff>
      <xdr:row>75</xdr:row>
      <xdr:rowOff>132080</xdr:rowOff>
    </xdr:to>
    <xdr:cxnSp macro="">
      <xdr:nvCxnSpPr>
        <xdr:cNvPr id="180" name="直線コネクタ 179"/>
        <xdr:cNvCxnSpPr/>
      </xdr:nvCxnSpPr>
      <xdr:spPr>
        <a:xfrm flipV="1">
          <a:off x="3416300" y="12341225"/>
          <a:ext cx="74676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83185</xdr:rowOff>
    </xdr:from>
    <xdr:ext cx="469900" cy="243840"/>
    <xdr:sp macro="" textlink="">
      <xdr:nvSpPr>
        <xdr:cNvPr id="181" name="維持補修費平均値テキスト"/>
        <xdr:cNvSpPr txBox="1"/>
      </xdr:nvSpPr>
      <xdr:spPr>
        <a:xfrm>
          <a:off x="4213860" y="12802235"/>
          <a:ext cx="46990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104140</xdr:rowOff>
    </xdr:from>
    <xdr:to xmlns:xdr="http://schemas.openxmlformats.org/drawingml/2006/spreadsheetDrawing">
      <xdr:col>24</xdr:col>
      <xdr:colOff>114300</xdr:colOff>
      <xdr:row>78</xdr:row>
      <xdr:rowOff>36830</xdr:rowOff>
    </xdr:to>
    <xdr:sp macro="" textlink="">
      <xdr:nvSpPr>
        <xdr:cNvPr id="182" name="フローチャート: 判断 181"/>
        <xdr:cNvSpPr/>
      </xdr:nvSpPr>
      <xdr:spPr>
        <a:xfrm>
          <a:off x="4112260" y="12823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75</xdr:row>
      <xdr:rowOff>132080</xdr:rowOff>
    </xdr:from>
    <xdr:to xmlns:xdr="http://schemas.openxmlformats.org/drawingml/2006/spreadsheetDrawing">
      <xdr:col>19</xdr:col>
      <xdr:colOff>170815</xdr:colOff>
      <xdr:row>76</xdr:row>
      <xdr:rowOff>20955</xdr:rowOff>
    </xdr:to>
    <xdr:cxnSp macro="">
      <xdr:nvCxnSpPr>
        <xdr:cNvPr id="183" name="直線コネクタ 182"/>
        <xdr:cNvCxnSpPr/>
      </xdr:nvCxnSpPr>
      <xdr:spPr>
        <a:xfrm flipV="1">
          <a:off x="2613025" y="12520930"/>
          <a:ext cx="803275"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135890</xdr:rowOff>
    </xdr:from>
    <xdr:to xmlns:xdr="http://schemas.openxmlformats.org/drawingml/2006/spreadsheetDrawing">
      <xdr:col>20</xdr:col>
      <xdr:colOff>38100</xdr:colOff>
      <xdr:row>78</xdr:row>
      <xdr:rowOff>68580</xdr:rowOff>
    </xdr:to>
    <xdr:sp macro="" textlink="">
      <xdr:nvSpPr>
        <xdr:cNvPr id="184" name="フローチャート: 判断 183"/>
        <xdr:cNvSpPr/>
      </xdr:nvSpPr>
      <xdr:spPr>
        <a:xfrm>
          <a:off x="3372485" y="1285494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60325</xdr:rowOff>
    </xdr:from>
    <xdr:ext cx="465455" cy="243840"/>
    <xdr:sp macro="" textlink="">
      <xdr:nvSpPr>
        <xdr:cNvPr id="185" name="テキスト ボックス 184"/>
        <xdr:cNvSpPr txBox="1"/>
      </xdr:nvSpPr>
      <xdr:spPr>
        <a:xfrm>
          <a:off x="3208020" y="12944475"/>
          <a:ext cx="4654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20955</xdr:rowOff>
    </xdr:from>
    <xdr:to xmlns:xdr="http://schemas.openxmlformats.org/drawingml/2006/spreadsheetDrawing">
      <xdr:col>15</xdr:col>
      <xdr:colOff>50800</xdr:colOff>
      <xdr:row>76</xdr:row>
      <xdr:rowOff>70485</xdr:rowOff>
    </xdr:to>
    <xdr:cxnSp macro="">
      <xdr:nvCxnSpPr>
        <xdr:cNvPr id="186" name="直線コネクタ 185"/>
        <xdr:cNvCxnSpPr/>
      </xdr:nvCxnSpPr>
      <xdr:spPr>
        <a:xfrm flipV="1">
          <a:off x="1822450" y="12574905"/>
          <a:ext cx="79057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109855</xdr:rowOff>
    </xdr:from>
    <xdr:to xmlns:xdr="http://schemas.openxmlformats.org/drawingml/2006/spreadsheetDrawing">
      <xdr:col>15</xdr:col>
      <xdr:colOff>101600</xdr:colOff>
      <xdr:row>78</xdr:row>
      <xdr:rowOff>42545</xdr:rowOff>
    </xdr:to>
    <xdr:sp macro="" textlink="">
      <xdr:nvSpPr>
        <xdr:cNvPr id="187" name="フローチャート: 判断 186"/>
        <xdr:cNvSpPr/>
      </xdr:nvSpPr>
      <xdr:spPr>
        <a:xfrm>
          <a:off x="2562225" y="12828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34290</xdr:rowOff>
    </xdr:from>
    <xdr:ext cx="464185" cy="249555"/>
    <xdr:sp macro="" textlink="">
      <xdr:nvSpPr>
        <xdr:cNvPr id="188" name="テキスト ボックス 187"/>
        <xdr:cNvSpPr txBox="1"/>
      </xdr:nvSpPr>
      <xdr:spPr>
        <a:xfrm>
          <a:off x="2397760" y="1291844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170815</xdr:colOff>
      <xdr:row>75</xdr:row>
      <xdr:rowOff>154305</xdr:rowOff>
    </xdr:from>
    <xdr:to xmlns:xdr="http://schemas.openxmlformats.org/drawingml/2006/spreadsheetDrawing">
      <xdr:col>10</xdr:col>
      <xdr:colOff>114300</xdr:colOff>
      <xdr:row>76</xdr:row>
      <xdr:rowOff>70485</xdr:rowOff>
    </xdr:to>
    <xdr:cxnSp macro="">
      <xdr:nvCxnSpPr>
        <xdr:cNvPr id="189" name="直線コネクタ 188"/>
        <xdr:cNvCxnSpPr/>
      </xdr:nvCxnSpPr>
      <xdr:spPr>
        <a:xfrm>
          <a:off x="1024890" y="12543155"/>
          <a:ext cx="79756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116205</xdr:rowOff>
    </xdr:from>
    <xdr:to xmlns:xdr="http://schemas.openxmlformats.org/drawingml/2006/spreadsheetDrawing">
      <xdr:col>10</xdr:col>
      <xdr:colOff>165100</xdr:colOff>
      <xdr:row>78</xdr:row>
      <xdr:rowOff>48260</xdr:rowOff>
    </xdr:to>
    <xdr:sp macro="" textlink="">
      <xdr:nvSpPr>
        <xdr:cNvPr id="190" name="フローチャート: 判断 189"/>
        <xdr:cNvSpPr/>
      </xdr:nvSpPr>
      <xdr:spPr>
        <a:xfrm>
          <a:off x="1771650" y="128352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39370</xdr:rowOff>
    </xdr:from>
    <xdr:ext cx="464185" cy="249555"/>
    <xdr:sp macro="" textlink="">
      <xdr:nvSpPr>
        <xdr:cNvPr id="191" name="テキスト ボックス 190"/>
        <xdr:cNvSpPr txBox="1"/>
      </xdr:nvSpPr>
      <xdr:spPr>
        <a:xfrm>
          <a:off x="1607185" y="1292352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144780</xdr:rowOff>
    </xdr:from>
    <xdr:to xmlns:xdr="http://schemas.openxmlformats.org/drawingml/2006/spreadsheetDrawing">
      <xdr:col>6</xdr:col>
      <xdr:colOff>38100</xdr:colOff>
      <xdr:row>78</xdr:row>
      <xdr:rowOff>77470</xdr:rowOff>
    </xdr:to>
    <xdr:sp macro="" textlink="">
      <xdr:nvSpPr>
        <xdr:cNvPr id="192" name="フローチャート: 判断 191"/>
        <xdr:cNvSpPr/>
      </xdr:nvSpPr>
      <xdr:spPr>
        <a:xfrm>
          <a:off x="981075" y="1286383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69215</xdr:rowOff>
    </xdr:from>
    <xdr:ext cx="465455" cy="249555"/>
    <xdr:sp macro="" textlink="">
      <xdr:nvSpPr>
        <xdr:cNvPr id="193" name="テキスト ボックス 192"/>
        <xdr:cNvSpPr txBox="1"/>
      </xdr:nvSpPr>
      <xdr:spPr>
        <a:xfrm>
          <a:off x="816610" y="1295336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76835</xdr:rowOff>
    </xdr:from>
    <xdr:ext cx="760730" cy="249555"/>
    <xdr:sp macro="" textlink="">
      <xdr:nvSpPr>
        <xdr:cNvPr id="194" name="テキスト ボックス 193"/>
        <xdr:cNvSpPr txBox="1"/>
      </xdr:nvSpPr>
      <xdr:spPr>
        <a:xfrm>
          <a:off x="3992245" y="13456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81</xdr:row>
      <xdr:rowOff>76835</xdr:rowOff>
    </xdr:from>
    <xdr:ext cx="762000" cy="249555"/>
    <xdr:sp macro="" textlink="">
      <xdr:nvSpPr>
        <xdr:cNvPr id="195" name="テキスト ボックス 194"/>
        <xdr:cNvSpPr txBox="1"/>
      </xdr:nvSpPr>
      <xdr:spPr>
        <a:xfrm>
          <a:off x="324548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76835</xdr:rowOff>
    </xdr:from>
    <xdr:ext cx="760730" cy="249555"/>
    <xdr:sp macro="" textlink="">
      <xdr:nvSpPr>
        <xdr:cNvPr id="196" name="テキスト ボックス 195"/>
        <xdr:cNvSpPr txBox="1"/>
      </xdr:nvSpPr>
      <xdr:spPr>
        <a:xfrm>
          <a:off x="2442210" y="13456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76835</xdr:rowOff>
    </xdr:from>
    <xdr:ext cx="762000" cy="249555"/>
    <xdr:sp macro="" textlink="">
      <xdr:nvSpPr>
        <xdr:cNvPr id="197" name="テキスト ボックス 196"/>
        <xdr:cNvSpPr txBox="1"/>
      </xdr:nvSpPr>
      <xdr:spPr>
        <a:xfrm>
          <a:off x="165163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81</xdr:row>
      <xdr:rowOff>76835</xdr:rowOff>
    </xdr:from>
    <xdr:ext cx="762000" cy="249555"/>
    <xdr:sp macro="" textlink="">
      <xdr:nvSpPr>
        <xdr:cNvPr id="198" name="テキスト ボックス 197"/>
        <xdr:cNvSpPr txBox="1"/>
      </xdr:nvSpPr>
      <xdr:spPr>
        <a:xfrm>
          <a:off x="8540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68580</xdr:rowOff>
    </xdr:from>
    <xdr:to xmlns:xdr="http://schemas.openxmlformats.org/drawingml/2006/spreadsheetDrawing">
      <xdr:col>24</xdr:col>
      <xdr:colOff>114300</xdr:colOff>
      <xdr:row>75</xdr:row>
      <xdr:rowOff>1270</xdr:rowOff>
    </xdr:to>
    <xdr:sp macro="" textlink="">
      <xdr:nvSpPr>
        <xdr:cNvPr id="199" name="楕円 198"/>
        <xdr:cNvSpPr/>
      </xdr:nvSpPr>
      <xdr:spPr>
        <a:xfrm>
          <a:off x="4112260" y="12292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90805</xdr:rowOff>
    </xdr:from>
    <xdr:ext cx="534670" cy="243840"/>
    <xdr:sp macro="" textlink="">
      <xdr:nvSpPr>
        <xdr:cNvPr id="200" name="維持補修費該当値テキスト"/>
        <xdr:cNvSpPr txBox="1"/>
      </xdr:nvSpPr>
      <xdr:spPr>
        <a:xfrm>
          <a:off x="4213860" y="1214945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83185</xdr:rowOff>
    </xdr:from>
    <xdr:to xmlns:xdr="http://schemas.openxmlformats.org/drawingml/2006/spreadsheetDrawing">
      <xdr:col>20</xdr:col>
      <xdr:colOff>38100</xdr:colOff>
      <xdr:row>76</xdr:row>
      <xdr:rowOff>15875</xdr:rowOff>
    </xdr:to>
    <xdr:sp macro="" textlink="">
      <xdr:nvSpPr>
        <xdr:cNvPr id="201" name="楕円 200"/>
        <xdr:cNvSpPr/>
      </xdr:nvSpPr>
      <xdr:spPr>
        <a:xfrm>
          <a:off x="3372485" y="1247203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74</xdr:row>
      <xdr:rowOff>31750</xdr:rowOff>
    </xdr:from>
    <xdr:ext cx="530225" cy="249555"/>
    <xdr:sp macro="" textlink="">
      <xdr:nvSpPr>
        <xdr:cNvPr id="202" name="テキスト ボックス 201"/>
        <xdr:cNvSpPr txBox="1"/>
      </xdr:nvSpPr>
      <xdr:spPr>
        <a:xfrm>
          <a:off x="3175635" y="1225550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75</xdr:row>
      <xdr:rowOff>137160</xdr:rowOff>
    </xdr:from>
    <xdr:to xmlns:xdr="http://schemas.openxmlformats.org/drawingml/2006/spreadsheetDrawing">
      <xdr:col>15</xdr:col>
      <xdr:colOff>101600</xdr:colOff>
      <xdr:row>76</xdr:row>
      <xdr:rowOff>69850</xdr:rowOff>
    </xdr:to>
    <xdr:sp macro="" textlink="">
      <xdr:nvSpPr>
        <xdr:cNvPr id="203" name="楕円 202"/>
        <xdr:cNvSpPr/>
      </xdr:nvSpPr>
      <xdr:spPr>
        <a:xfrm>
          <a:off x="2562225" y="12526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74</xdr:row>
      <xdr:rowOff>85725</xdr:rowOff>
    </xdr:from>
    <xdr:ext cx="530225" cy="243840"/>
    <xdr:sp macro="" textlink="">
      <xdr:nvSpPr>
        <xdr:cNvPr id="204" name="テキスト ボックス 203"/>
        <xdr:cNvSpPr txBox="1"/>
      </xdr:nvSpPr>
      <xdr:spPr>
        <a:xfrm>
          <a:off x="2385060" y="1230947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21590</xdr:rowOff>
    </xdr:from>
    <xdr:to xmlns:xdr="http://schemas.openxmlformats.org/drawingml/2006/spreadsheetDrawing">
      <xdr:col>10</xdr:col>
      <xdr:colOff>165100</xdr:colOff>
      <xdr:row>76</xdr:row>
      <xdr:rowOff>119380</xdr:rowOff>
    </xdr:to>
    <xdr:sp macro="" textlink="">
      <xdr:nvSpPr>
        <xdr:cNvPr id="205" name="楕円 204"/>
        <xdr:cNvSpPr/>
      </xdr:nvSpPr>
      <xdr:spPr>
        <a:xfrm>
          <a:off x="1771650" y="12575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74</xdr:row>
      <xdr:rowOff>135255</xdr:rowOff>
    </xdr:from>
    <xdr:ext cx="528955" cy="249555"/>
    <xdr:sp macro="" textlink="">
      <xdr:nvSpPr>
        <xdr:cNvPr id="206" name="テキスト ボックス 205"/>
        <xdr:cNvSpPr txBox="1"/>
      </xdr:nvSpPr>
      <xdr:spPr>
        <a:xfrm>
          <a:off x="1574800" y="1235900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104775</xdr:rowOff>
    </xdr:from>
    <xdr:to xmlns:xdr="http://schemas.openxmlformats.org/drawingml/2006/spreadsheetDrawing">
      <xdr:col>6</xdr:col>
      <xdr:colOff>38100</xdr:colOff>
      <xdr:row>76</xdr:row>
      <xdr:rowOff>38100</xdr:rowOff>
    </xdr:to>
    <xdr:sp macro="" textlink="">
      <xdr:nvSpPr>
        <xdr:cNvPr id="207" name="楕円 206"/>
        <xdr:cNvSpPr/>
      </xdr:nvSpPr>
      <xdr:spPr>
        <a:xfrm>
          <a:off x="981075" y="12493625"/>
          <a:ext cx="8191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74</xdr:row>
      <xdr:rowOff>53975</xdr:rowOff>
    </xdr:from>
    <xdr:ext cx="530225" cy="243840"/>
    <xdr:sp macro="" textlink="">
      <xdr:nvSpPr>
        <xdr:cNvPr id="208" name="テキスト ボックス 207"/>
        <xdr:cNvSpPr txBox="1"/>
      </xdr:nvSpPr>
      <xdr:spPr>
        <a:xfrm>
          <a:off x="784225" y="1227772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55245</xdr:rowOff>
    </xdr:from>
    <xdr:to xmlns:xdr="http://schemas.openxmlformats.org/drawingml/2006/spreadsheetDrawing">
      <xdr:col>28</xdr:col>
      <xdr:colOff>114300</xdr:colOff>
      <xdr:row>85</xdr:row>
      <xdr:rowOff>30480</xdr:rowOff>
    </xdr:to>
    <xdr:sp macro="" textlink="">
      <xdr:nvSpPr>
        <xdr:cNvPr id="209" name="正方形/長方形 208"/>
        <xdr:cNvSpPr/>
      </xdr:nvSpPr>
      <xdr:spPr>
        <a:xfrm>
          <a:off x="683260" y="13764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55245</xdr:rowOff>
    </xdr:from>
    <xdr:to xmlns:xdr="http://schemas.openxmlformats.org/drawingml/2006/spreadsheetDrawing">
      <xdr:col>12</xdr:col>
      <xdr:colOff>127000</xdr:colOff>
      <xdr:row>86</xdr:row>
      <xdr:rowOff>134620</xdr:rowOff>
    </xdr:to>
    <xdr:sp macro="" textlink="">
      <xdr:nvSpPr>
        <xdr:cNvPr id="210" name="正方形/長方形 209"/>
        <xdr:cNvSpPr/>
      </xdr:nvSpPr>
      <xdr:spPr>
        <a:xfrm>
          <a:off x="81026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85725</xdr:rowOff>
    </xdr:from>
    <xdr:to xmlns:xdr="http://schemas.openxmlformats.org/drawingml/2006/spreadsheetDrawing">
      <xdr:col>12</xdr:col>
      <xdr:colOff>127000</xdr:colOff>
      <xdr:row>88</xdr:row>
      <xdr:rowOff>0</xdr:rowOff>
    </xdr:to>
    <xdr:sp macro="" textlink="">
      <xdr:nvSpPr>
        <xdr:cNvPr id="211" name="正方形/長方形 210"/>
        <xdr:cNvSpPr/>
      </xdr:nvSpPr>
      <xdr:spPr>
        <a:xfrm>
          <a:off x="81026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55245</xdr:rowOff>
    </xdr:from>
    <xdr:to xmlns:xdr="http://schemas.openxmlformats.org/drawingml/2006/spreadsheetDrawing">
      <xdr:col>18</xdr:col>
      <xdr:colOff>0</xdr:colOff>
      <xdr:row>86</xdr:row>
      <xdr:rowOff>134620</xdr:rowOff>
    </xdr:to>
    <xdr:sp macro="" textlink="">
      <xdr:nvSpPr>
        <xdr:cNvPr id="212" name="正方形/長方形 211"/>
        <xdr:cNvSpPr/>
      </xdr:nvSpPr>
      <xdr:spPr>
        <a:xfrm>
          <a:off x="170815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85725</xdr:rowOff>
    </xdr:from>
    <xdr:to xmlns:xdr="http://schemas.openxmlformats.org/drawingml/2006/spreadsheetDrawing">
      <xdr:col>18</xdr:col>
      <xdr:colOff>0</xdr:colOff>
      <xdr:row>88</xdr:row>
      <xdr:rowOff>0</xdr:rowOff>
    </xdr:to>
    <xdr:sp macro="" textlink="">
      <xdr:nvSpPr>
        <xdr:cNvPr id="213" name="正方形/長方形 212"/>
        <xdr:cNvSpPr/>
      </xdr:nvSpPr>
      <xdr:spPr>
        <a:xfrm>
          <a:off x="170815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55245</xdr:rowOff>
    </xdr:from>
    <xdr:to xmlns:xdr="http://schemas.openxmlformats.org/drawingml/2006/spreadsheetDrawing">
      <xdr:col>24</xdr:col>
      <xdr:colOff>0</xdr:colOff>
      <xdr:row>86</xdr:row>
      <xdr:rowOff>134620</xdr:rowOff>
    </xdr:to>
    <xdr:sp macro="" textlink="">
      <xdr:nvSpPr>
        <xdr:cNvPr id="214" name="正方形/長方形 213"/>
        <xdr:cNvSpPr/>
      </xdr:nvSpPr>
      <xdr:spPr>
        <a:xfrm>
          <a:off x="273304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16</xdr:col>
      <xdr:colOff>0</xdr:colOff>
      <xdr:row>86</xdr:row>
      <xdr:rowOff>85725</xdr:rowOff>
    </xdr:from>
    <xdr:to xmlns:xdr="http://schemas.openxmlformats.org/drawingml/2006/spreadsheetDrawing">
      <xdr:col>24</xdr:col>
      <xdr:colOff>0</xdr:colOff>
      <xdr:row>88</xdr:row>
      <xdr:rowOff>0</xdr:rowOff>
    </xdr:to>
    <xdr:sp macro="" textlink="">
      <xdr:nvSpPr>
        <xdr:cNvPr id="215" name="正方形/長方形 214"/>
        <xdr:cNvSpPr/>
      </xdr:nvSpPr>
      <xdr:spPr>
        <a:xfrm>
          <a:off x="273304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117,437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6" name="正方形/長方形 215"/>
        <xdr:cNvSpPr/>
      </xdr:nvSpPr>
      <xdr:spPr>
        <a:xfrm>
          <a:off x="683260" y="14559915"/>
          <a:ext cx="421386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9885" cy="217170"/>
    <xdr:sp macro="" textlink="">
      <xdr:nvSpPr>
        <xdr:cNvPr id="217" name="テキスト ボックス 216"/>
        <xdr:cNvSpPr txBox="1"/>
      </xdr:nvSpPr>
      <xdr:spPr>
        <a:xfrm>
          <a:off x="664845"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8" name="直線コネクタ 217"/>
        <xdr:cNvCxnSpPr/>
      </xdr:nvCxnSpPr>
      <xdr:spPr>
        <a:xfrm>
          <a:off x="683260" y="16827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27050" cy="253365"/>
    <xdr:sp macro="" textlink="">
      <xdr:nvSpPr>
        <xdr:cNvPr id="219" name="テキスト ボックス 218"/>
        <xdr:cNvSpPr txBox="1"/>
      </xdr:nvSpPr>
      <xdr:spPr>
        <a:xfrm>
          <a:off x="210820" y="16685260"/>
          <a:ext cx="527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20" name="直線コネクタ 219"/>
        <xdr:cNvCxnSpPr/>
      </xdr:nvCxnSpPr>
      <xdr:spPr>
        <a:xfrm>
          <a:off x="683260" y="16446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27050" cy="259080"/>
    <xdr:sp macro="" textlink="">
      <xdr:nvSpPr>
        <xdr:cNvPr id="221" name="テキスト ボックス 220"/>
        <xdr:cNvSpPr txBox="1"/>
      </xdr:nvSpPr>
      <xdr:spPr>
        <a:xfrm>
          <a:off x="210820" y="16304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2" name="直線コネクタ 221"/>
        <xdr:cNvCxnSpPr/>
      </xdr:nvCxnSpPr>
      <xdr:spPr>
        <a:xfrm>
          <a:off x="683260" y="16065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27050" cy="259080"/>
    <xdr:sp macro="" textlink="">
      <xdr:nvSpPr>
        <xdr:cNvPr id="223" name="テキスト ボックス 222"/>
        <xdr:cNvSpPr txBox="1"/>
      </xdr:nvSpPr>
      <xdr:spPr>
        <a:xfrm>
          <a:off x="210820" y="15923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4" name="直線コネクタ 223"/>
        <xdr:cNvCxnSpPr/>
      </xdr:nvCxnSpPr>
      <xdr:spPr>
        <a:xfrm>
          <a:off x="683260" y="1568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4360" cy="253365"/>
    <xdr:sp macro="" textlink="">
      <xdr:nvSpPr>
        <xdr:cNvPr id="225" name="テキスト ボックス 224"/>
        <xdr:cNvSpPr txBox="1"/>
      </xdr:nvSpPr>
      <xdr:spPr>
        <a:xfrm>
          <a:off x="166370" y="15542260"/>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6" name="直線コネクタ 225"/>
        <xdr:cNvCxnSpPr/>
      </xdr:nvCxnSpPr>
      <xdr:spPr>
        <a:xfrm>
          <a:off x="683260" y="15303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360" cy="259080"/>
    <xdr:sp macro="" textlink="">
      <xdr:nvSpPr>
        <xdr:cNvPr id="227" name="テキスト ボックス 226"/>
        <xdr:cNvSpPr txBox="1"/>
      </xdr:nvSpPr>
      <xdr:spPr>
        <a:xfrm>
          <a:off x="166370" y="151612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60960</xdr:rowOff>
    </xdr:from>
    <xdr:to xmlns:xdr="http://schemas.openxmlformats.org/drawingml/2006/spreadsheetDrawing">
      <xdr:col>28</xdr:col>
      <xdr:colOff>114300</xdr:colOff>
      <xdr:row>90</xdr:row>
      <xdr:rowOff>60960</xdr:rowOff>
    </xdr:to>
    <xdr:cxnSp macro="">
      <xdr:nvCxnSpPr>
        <xdr:cNvPr id="228" name="直線コネクタ 227"/>
        <xdr:cNvCxnSpPr/>
      </xdr:nvCxnSpPr>
      <xdr:spPr>
        <a:xfrm>
          <a:off x="683260" y="149263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89535</xdr:rowOff>
    </xdr:from>
    <xdr:ext cx="594360" cy="247015"/>
    <xdr:sp macro="" textlink="">
      <xdr:nvSpPr>
        <xdr:cNvPr id="229" name="テキスト ボックス 228"/>
        <xdr:cNvSpPr txBox="1"/>
      </xdr:nvSpPr>
      <xdr:spPr>
        <a:xfrm>
          <a:off x="166370" y="14789785"/>
          <a:ext cx="594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30" name="直線コネクタ 229"/>
        <xdr:cNvCxnSpPr/>
      </xdr:nvCxnSpPr>
      <xdr:spPr>
        <a:xfrm>
          <a:off x="683260" y="14559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52705</xdr:rowOff>
    </xdr:from>
    <xdr:ext cx="594360" cy="243840"/>
    <xdr:sp macro="" textlink="">
      <xdr:nvSpPr>
        <xdr:cNvPr id="231" name="テキスト ボックス 230"/>
        <xdr:cNvSpPr txBox="1"/>
      </xdr:nvSpPr>
      <xdr:spPr>
        <a:xfrm>
          <a:off x="166370" y="14422755"/>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32" name="扶助費グラフ枠"/>
        <xdr:cNvSpPr/>
      </xdr:nvSpPr>
      <xdr:spPr>
        <a:xfrm>
          <a:off x="683260" y="14559915"/>
          <a:ext cx="421386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6350</xdr:rowOff>
    </xdr:from>
    <xdr:to xmlns:xdr="http://schemas.openxmlformats.org/drawingml/2006/spreadsheetDrawing">
      <xdr:col>24</xdr:col>
      <xdr:colOff>62865</xdr:colOff>
      <xdr:row>98</xdr:row>
      <xdr:rowOff>76835</xdr:rowOff>
    </xdr:to>
    <xdr:cxnSp macro="">
      <xdr:nvCxnSpPr>
        <xdr:cNvPr id="233" name="直線コネクタ 232"/>
        <xdr:cNvCxnSpPr/>
      </xdr:nvCxnSpPr>
      <xdr:spPr>
        <a:xfrm flipV="1">
          <a:off x="4161155" y="1503680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80645</xdr:rowOff>
    </xdr:from>
    <xdr:ext cx="534670" cy="259080"/>
    <xdr:sp macro="" textlink="">
      <xdr:nvSpPr>
        <xdr:cNvPr id="234" name="扶助費最小値テキスト"/>
        <xdr:cNvSpPr txBox="1"/>
      </xdr:nvSpPr>
      <xdr:spPr>
        <a:xfrm>
          <a:off x="4213860" y="16311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70,941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76835</xdr:rowOff>
    </xdr:from>
    <xdr:to xmlns:xdr="http://schemas.openxmlformats.org/drawingml/2006/spreadsheetDrawing">
      <xdr:col>24</xdr:col>
      <xdr:colOff>152400</xdr:colOff>
      <xdr:row>98</xdr:row>
      <xdr:rowOff>76835</xdr:rowOff>
    </xdr:to>
    <xdr:cxnSp macro="">
      <xdr:nvCxnSpPr>
        <xdr:cNvPr id="235" name="直線コネクタ 234"/>
        <xdr:cNvCxnSpPr/>
      </xdr:nvCxnSpPr>
      <xdr:spPr>
        <a:xfrm>
          <a:off x="4093845" y="163074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119380</xdr:rowOff>
    </xdr:from>
    <xdr:ext cx="598805" cy="245110"/>
    <xdr:sp macro="" textlink="">
      <xdr:nvSpPr>
        <xdr:cNvPr id="236" name="扶助費最大値テキスト"/>
        <xdr:cNvSpPr txBox="1"/>
      </xdr:nvSpPr>
      <xdr:spPr>
        <a:xfrm>
          <a:off x="4213860" y="14819630"/>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171,039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6350</xdr:rowOff>
    </xdr:from>
    <xdr:to xmlns:xdr="http://schemas.openxmlformats.org/drawingml/2006/spreadsheetDrawing">
      <xdr:col>24</xdr:col>
      <xdr:colOff>152400</xdr:colOff>
      <xdr:row>91</xdr:row>
      <xdr:rowOff>6350</xdr:rowOff>
    </xdr:to>
    <xdr:cxnSp macro="">
      <xdr:nvCxnSpPr>
        <xdr:cNvPr id="237" name="直線コネクタ 236"/>
        <xdr:cNvCxnSpPr/>
      </xdr:nvCxnSpPr>
      <xdr:spPr>
        <a:xfrm>
          <a:off x="4093845" y="150368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170815</xdr:colOff>
      <xdr:row>95</xdr:row>
      <xdr:rowOff>100965</xdr:rowOff>
    </xdr:from>
    <xdr:to xmlns:xdr="http://schemas.openxmlformats.org/drawingml/2006/spreadsheetDrawing">
      <xdr:col>24</xdr:col>
      <xdr:colOff>63500</xdr:colOff>
      <xdr:row>96</xdr:row>
      <xdr:rowOff>34925</xdr:rowOff>
    </xdr:to>
    <xdr:cxnSp macro="">
      <xdr:nvCxnSpPr>
        <xdr:cNvPr id="238" name="直線コネクタ 237"/>
        <xdr:cNvCxnSpPr/>
      </xdr:nvCxnSpPr>
      <xdr:spPr>
        <a:xfrm flipV="1">
          <a:off x="3416300" y="15817215"/>
          <a:ext cx="74676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93</xdr:row>
      <xdr:rowOff>153035</xdr:rowOff>
    </xdr:from>
    <xdr:ext cx="598805" cy="259080"/>
    <xdr:sp macro="" textlink="">
      <xdr:nvSpPr>
        <xdr:cNvPr id="239" name="扶助費平均値テキスト"/>
        <xdr:cNvSpPr txBox="1"/>
      </xdr:nvSpPr>
      <xdr:spPr>
        <a:xfrm>
          <a:off x="4213860" y="155263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130175</xdr:rowOff>
    </xdr:from>
    <xdr:to xmlns:xdr="http://schemas.openxmlformats.org/drawingml/2006/spreadsheetDrawing">
      <xdr:col>24</xdr:col>
      <xdr:colOff>114300</xdr:colOff>
      <xdr:row>95</xdr:row>
      <xdr:rowOff>60325</xdr:rowOff>
    </xdr:to>
    <xdr:sp macro="" textlink="">
      <xdr:nvSpPr>
        <xdr:cNvPr id="240" name="フローチャート: 判断 239"/>
        <xdr:cNvSpPr/>
      </xdr:nvSpPr>
      <xdr:spPr>
        <a:xfrm>
          <a:off x="4112260" y="1567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34925</xdr:rowOff>
    </xdr:from>
    <xdr:to xmlns:xdr="http://schemas.openxmlformats.org/drawingml/2006/spreadsheetDrawing">
      <xdr:col>19</xdr:col>
      <xdr:colOff>170815</xdr:colOff>
      <xdr:row>96</xdr:row>
      <xdr:rowOff>144145</xdr:rowOff>
    </xdr:to>
    <xdr:cxnSp macro="">
      <xdr:nvCxnSpPr>
        <xdr:cNvPr id="241" name="直線コネクタ 240"/>
        <xdr:cNvCxnSpPr/>
      </xdr:nvCxnSpPr>
      <xdr:spPr>
        <a:xfrm flipV="1">
          <a:off x="2613025" y="15922625"/>
          <a:ext cx="803275"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79375</xdr:rowOff>
    </xdr:from>
    <xdr:to xmlns:xdr="http://schemas.openxmlformats.org/drawingml/2006/spreadsheetDrawing">
      <xdr:col>20</xdr:col>
      <xdr:colOff>38100</xdr:colOff>
      <xdr:row>96</xdr:row>
      <xdr:rowOff>9525</xdr:rowOff>
    </xdr:to>
    <xdr:sp macro="" textlink="">
      <xdr:nvSpPr>
        <xdr:cNvPr id="242" name="フローチャート: 判断 241"/>
        <xdr:cNvSpPr/>
      </xdr:nvSpPr>
      <xdr:spPr>
        <a:xfrm>
          <a:off x="3372485" y="1579562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26035</xdr:rowOff>
    </xdr:from>
    <xdr:ext cx="598805" cy="259080"/>
    <xdr:sp macro="" textlink="">
      <xdr:nvSpPr>
        <xdr:cNvPr id="243" name="テキスト ボックス 242"/>
        <xdr:cNvSpPr txBox="1"/>
      </xdr:nvSpPr>
      <xdr:spPr>
        <a:xfrm>
          <a:off x="3143250" y="155708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143510</xdr:rowOff>
    </xdr:from>
    <xdr:to xmlns:xdr="http://schemas.openxmlformats.org/drawingml/2006/spreadsheetDrawing">
      <xdr:col>15</xdr:col>
      <xdr:colOff>50800</xdr:colOff>
      <xdr:row>96</xdr:row>
      <xdr:rowOff>144145</xdr:rowOff>
    </xdr:to>
    <xdr:cxnSp macro="">
      <xdr:nvCxnSpPr>
        <xdr:cNvPr id="244" name="直線コネクタ 243"/>
        <xdr:cNvCxnSpPr/>
      </xdr:nvCxnSpPr>
      <xdr:spPr>
        <a:xfrm>
          <a:off x="1822450" y="15859760"/>
          <a:ext cx="790575"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10160</xdr:rowOff>
    </xdr:from>
    <xdr:to xmlns:xdr="http://schemas.openxmlformats.org/drawingml/2006/spreadsheetDrawing">
      <xdr:col>15</xdr:col>
      <xdr:colOff>101600</xdr:colOff>
      <xdr:row>96</xdr:row>
      <xdr:rowOff>111760</xdr:rowOff>
    </xdr:to>
    <xdr:sp macro="" textlink="">
      <xdr:nvSpPr>
        <xdr:cNvPr id="245" name="フローチャート: 判断 244"/>
        <xdr:cNvSpPr/>
      </xdr:nvSpPr>
      <xdr:spPr>
        <a:xfrm>
          <a:off x="2562225" y="1589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128270</xdr:rowOff>
    </xdr:from>
    <xdr:ext cx="530225" cy="259080"/>
    <xdr:sp macro="" textlink="">
      <xdr:nvSpPr>
        <xdr:cNvPr id="246" name="テキスト ボックス 245"/>
        <xdr:cNvSpPr txBox="1"/>
      </xdr:nvSpPr>
      <xdr:spPr>
        <a:xfrm>
          <a:off x="2385060" y="156730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99,208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170815</xdr:colOff>
      <xdr:row>95</xdr:row>
      <xdr:rowOff>143510</xdr:rowOff>
    </xdr:from>
    <xdr:to xmlns:xdr="http://schemas.openxmlformats.org/drawingml/2006/spreadsheetDrawing">
      <xdr:col>10</xdr:col>
      <xdr:colOff>114300</xdr:colOff>
      <xdr:row>97</xdr:row>
      <xdr:rowOff>84455</xdr:rowOff>
    </xdr:to>
    <xdr:cxnSp macro="">
      <xdr:nvCxnSpPr>
        <xdr:cNvPr id="247" name="直線コネクタ 246"/>
        <xdr:cNvCxnSpPr/>
      </xdr:nvCxnSpPr>
      <xdr:spPr>
        <a:xfrm flipV="1">
          <a:off x="1024890" y="15859760"/>
          <a:ext cx="797560" cy="283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29845</xdr:rowOff>
    </xdr:from>
    <xdr:to xmlns:xdr="http://schemas.openxmlformats.org/drawingml/2006/spreadsheetDrawing">
      <xdr:col>10</xdr:col>
      <xdr:colOff>165100</xdr:colOff>
      <xdr:row>95</xdr:row>
      <xdr:rowOff>132080</xdr:rowOff>
    </xdr:to>
    <xdr:sp macro="" textlink="">
      <xdr:nvSpPr>
        <xdr:cNvPr id="248" name="フローチャート: 判断 247"/>
        <xdr:cNvSpPr/>
      </xdr:nvSpPr>
      <xdr:spPr>
        <a:xfrm>
          <a:off x="1771650" y="15746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93</xdr:row>
      <xdr:rowOff>147955</xdr:rowOff>
    </xdr:from>
    <xdr:ext cx="597535" cy="258445"/>
    <xdr:sp macro="" textlink="">
      <xdr:nvSpPr>
        <xdr:cNvPr id="249" name="テキスト ボックス 248"/>
        <xdr:cNvSpPr txBox="1"/>
      </xdr:nvSpPr>
      <xdr:spPr>
        <a:xfrm>
          <a:off x="1542415" y="1552130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158115</xdr:rowOff>
    </xdr:from>
    <xdr:to xmlns:xdr="http://schemas.openxmlformats.org/drawingml/2006/spreadsheetDrawing">
      <xdr:col>6</xdr:col>
      <xdr:colOff>38100</xdr:colOff>
      <xdr:row>97</xdr:row>
      <xdr:rowOff>88265</xdr:rowOff>
    </xdr:to>
    <xdr:sp macro="" textlink="">
      <xdr:nvSpPr>
        <xdr:cNvPr id="250" name="フローチャート: 判断 249"/>
        <xdr:cNvSpPr/>
      </xdr:nvSpPr>
      <xdr:spPr>
        <a:xfrm>
          <a:off x="981075" y="1604581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104775</xdr:rowOff>
    </xdr:from>
    <xdr:ext cx="530225" cy="259080"/>
    <xdr:sp macro="" textlink="">
      <xdr:nvSpPr>
        <xdr:cNvPr id="251" name="テキスト ボックス 250"/>
        <xdr:cNvSpPr txBox="1"/>
      </xdr:nvSpPr>
      <xdr:spPr>
        <a:xfrm>
          <a:off x="784225" y="158210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0730" cy="259080"/>
    <xdr:sp macro="" textlink="">
      <xdr:nvSpPr>
        <xdr:cNvPr id="252" name="テキスト ボックス 251"/>
        <xdr:cNvSpPr txBox="1"/>
      </xdr:nvSpPr>
      <xdr:spPr>
        <a:xfrm>
          <a:off x="3992245"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101</xdr:row>
      <xdr:rowOff>80010</xdr:rowOff>
    </xdr:from>
    <xdr:ext cx="762000" cy="259080"/>
    <xdr:sp macro="" textlink="">
      <xdr:nvSpPr>
        <xdr:cNvPr id="253" name="テキスト ボックス 252"/>
        <xdr:cNvSpPr txBox="1"/>
      </xdr:nvSpPr>
      <xdr:spPr>
        <a:xfrm>
          <a:off x="324548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0730" cy="259080"/>
    <xdr:sp macro="" textlink="">
      <xdr:nvSpPr>
        <xdr:cNvPr id="254" name="テキスト ボックス 253"/>
        <xdr:cNvSpPr txBox="1"/>
      </xdr:nvSpPr>
      <xdr:spPr>
        <a:xfrm>
          <a:off x="2442210"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5" name="テキスト ボックス 254"/>
        <xdr:cNvSpPr txBox="1"/>
      </xdr:nvSpPr>
      <xdr:spPr>
        <a:xfrm>
          <a:off x="165163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101</xdr:row>
      <xdr:rowOff>80010</xdr:rowOff>
    </xdr:from>
    <xdr:ext cx="762000" cy="259080"/>
    <xdr:sp macro="" textlink="">
      <xdr:nvSpPr>
        <xdr:cNvPr id="256" name="テキスト ボックス 255"/>
        <xdr:cNvSpPr txBox="1"/>
      </xdr:nvSpPr>
      <xdr:spPr>
        <a:xfrm>
          <a:off x="8540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50165</xdr:rowOff>
    </xdr:from>
    <xdr:to xmlns:xdr="http://schemas.openxmlformats.org/drawingml/2006/spreadsheetDrawing">
      <xdr:col>24</xdr:col>
      <xdr:colOff>114300</xdr:colOff>
      <xdr:row>95</xdr:row>
      <xdr:rowOff>151765</xdr:rowOff>
    </xdr:to>
    <xdr:sp macro="" textlink="">
      <xdr:nvSpPr>
        <xdr:cNvPr id="257" name="楕円 256"/>
        <xdr:cNvSpPr/>
      </xdr:nvSpPr>
      <xdr:spPr>
        <a:xfrm>
          <a:off x="4112260" y="1576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29210</xdr:rowOff>
    </xdr:from>
    <xdr:ext cx="598805" cy="253365"/>
    <xdr:sp macro="" textlink="">
      <xdr:nvSpPr>
        <xdr:cNvPr id="258" name="扶助費該当値テキスト"/>
        <xdr:cNvSpPr txBox="1"/>
      </xdr:nvSpPr>
      <xdr:spPr>
        <a:xfrm>
          <a:off x="4213860" y="1574546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155575</xdr:rowOff>
    </xdr:from>
    <xdr:to xmlns:xdr="http://schemas.openxmlformats.org/drawingml/2006/spreadsheetDrawing">
      <xdr:col>20</xdr:col>
      <xdr:colOff>38100</xdr:colOff>
      <xdr:row>96</xdr:row>
      <xdr:rowOff>86360</xdr:rowOff>
    </xdr:to>
    <xdr:sp macro="" textlink="">
      <xdr:nvSpPr>
        <xdr:cNvPr id="259" name="楕円 258"/>
        <xdr:cNvSpPr/>
      </xdr:nvSpPr>
      <xdr:spPr>
        <a:xfrm>
          <a:off x="3372485" y="15871825"/>
          <a:ext cx="8191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76835</xdr:rowOff>
    </xdr:from>
    <xdr:ext cx="598805" cy="253365"/>
    <xdr:sp macro="" textlink="">
      <xdr:nvSpPr>
        <xdr:cNvPr id="260" name="テキスト ボックス 259"/>
        <xdr:cNvSpPr txBox="1"/>
      </xdr:nvSpPr>
      <xdr:spPr>
        <a:xfrm>
          <a:off x="3143250" y="1596453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101,262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93345</xdr:rowOff>
    </xdr:from>
    <xdr:to xmlns:xdr="http://schemas.openxmlformats.org/drawingml/2006/spreadsheetDrawing">
      <xdr:col>15</xdr:col>
      <xdr:colOff>101600</xdr:colOff>
      <xdr:row>97</xdr:row>
      <xdr:rowOff>23495</xdr:rowOff>
    </xdr:to>
    <xdr:sp macro="" textlink="">
      <xdr:nvSpPr>
        <xdr:cNvPr id="261" name="楕円 260"/>
        <xdr:cNvSpPr/>
      </xdr:nvSpPr>
      <xdr:spPr>
        <a:xfrm>
          <a:off x="2562225" y="1598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14605</xdr:rowOff>
    </xdr:from>
    <xdr:ext cx="530225" cy="259080"/>
    <xdr:sp macro="" textlink="">
      <xdr:nvSpPr>
        <xdr:cNvPr id="262" name="テキスト ボックス 261"/>
        <xdr:cNvSpPr txBox="1"/>
      </xdr:nvSpPr>
      <xdr:spPr>
        <a:xfrm>
          <a:off x="2385060" y="160737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92710</xdr:rowOff>
    </xdr:from>
    <xdr:to xmlns:xdr="http://schemas.openxmlformats.org/drawingml/2006/spreadsheetDrawing">
      <xdr:col>10</xdr:col>
      <xdr:colOff>165100</xdr:colOff>
      <xdr:row>96</xdr:row>
      <xdr:rowOff>22860</xdr:rowOff>
    </xdr:to>
    <xdr:sp macro="" textlink="">
      <xdr:nvSpPr>
        <xdr:cNvPr id="263" name="楕円 262"/>
        <xdr:cNvSpPr/>
      </xdr:nvSpPr>
      <xdr:spPr>
        <a:xfrm>
          <a:off x="1771650" y="158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13970</xdr:rowOff>
    </xdr:from>
    <xdr:ext cx="597535" cy="259080"/>
    <xdr:sp macro="" textlink="">
      <xdr:nvSpPr>
        <xdr:cNvPr id="264" name="テキスト ボックス 263"/>
        <xdr:cNvSpPr txBox="1"/>
      </xdr:nvSpPr>
      <xdr:spPr>
        <a:xfrm>
          <a:off x="1542415" y="159016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106,218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33655</xdr:rowOff>
    </xdr:from>
    <xdr:to xmlns:xdr="http://schemas.openxmlformats.org/drawingml/2006/spreadsheetDrawing">
      <xdr:col>6</xdr:col>
      <xdr:colOff>38100</xdr:colOff>
      <xdr:row>97</xdr:row>
      <xdr:rowOff>135255</xdr:rowOff>
    </xdr:to>
    <xdr:sp macro="" textlink="">
      <xdr:nvSpPr>
        <xdr:cNvPr id="265" name="楕円 264"/>
        <xdr:cNvSpPr/>
      </xdr:nvSpPr>
      <xdr:spPr>
        <a:xfrm>
          <a:off x="981075" y="1609280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126365</xdr:rowOff>
    </xdr:from>
    <xdr:ext cx="530225" cy="259080"/>
    <xdr:sp macro="" textlink="">
      <xdr:nvSpPr>
        <xdr:cNvPr id="266" name="テキスト ボックス 265"/>
        <xdr:cNvSpPr txBox="1"/>
      </xdr:nvSpPr>
      <xdr:spPr>
        <a:xfrm>
          <a:off x="784225" y="161855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83,831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55245</xdr:rowOff>
    </xdr:from>
    <xdr:to xmlns:xdr="http://schemas.openxmlformats.org/drawingml/2006/spreadsheetDrawing">
      <xdr:col>59</xdr:col>
      <xdr:colOff>50800</xdr:colOff>
      <xdr:row>25</xdr:row>
      <xdr:rowOff>30480</xdr:rowOff>
    </xdr:to>
    <xdr:sp macro="" textlink="">
      <xdr:nvSpPr>
        <xdr:cNvPr id="267" name="正方形/長方形 266"/>
        <xdr:cNvSpPr/>
      </xdr:nvSpPr>
      <xdr:spPr>
        <a:xfrm>
          <a:off x="5934710" y="3858895"/>
          <a:ext cx="41941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55245</xdr:rowOff>
    </xdr:from>
    <xdr:to xmlns:xdr="http://schemas.openxmlformats.org/drawingml/2006/spreadsheetDrawing">
      <xdr:col>43</xdr:col>
      <xdr:colOff>63500</xdr:colOff>
      <xdr:row>26</xdr:row>
      <xdr:rowOff>134620</xdr:rowOff>
    </xdr:to>
    <xdr:sp macro="" textlink="">
      <xdr:nvSpPr>
        <xdr:cNvPr id="268" name="正方形/長方形 267"/>
        <xdr:cNvSpPr/>
      </xdr:nvSpPr>
      <xdr:spPr>
        <a:xfrm>
          <a:off x="6042025"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85725</xdr:rowOff>
    </xdr:from>
    <xdr:to xmlns:xdr="http://schemas.openxmlformats.org/drawingml/2006/spreadsheetDrawing">
      <xdr:col>43</xdr:col>
      <xdr:colOff>63500</xdr:colOff>
      <xdr:row>28</xdr:row>
      <xdr:rowOff>0</xdr:rowOff>
    </xdr:to>
    <xdr:sp macro="" textlink="">
      <xdr:nvSpPr>
        <xdr:cNvPr id="269" name="正方形/長方形 268"/>
        <xdr:cNvSpPr/>
      </xdr:nvSpPr>
      <xdr:spPr>
        <a:xfrm>
          <a:off x="6042025"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55245</xdr:rowOff>
    </xdr:from>
    <xdr:to xmlns:xdr="http://schemas.openxmlformats.org/drawingml/2006/spreadsheetDrawing">
      <xdr:col>48</xdr:col>
      <xdr:colOff>127000</xdr:colOff>
      <xdr:row>26</xdr:row>
      <xdr:rowOff>134620</xdr:rowOff>
    </xdr:to>
    <xdr:sp macro="" textlink="">
      <xdr:nvSpPr>
        <xdr:cNvPr id="270" name="正方形/長方形 269"/>
        <xdr:cNvSpPr/>
      </xdr:nvSpPr>
      <xdr:spPr>
        <a:xfrm>
          <a:off x="695960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85725</xdr:rowOff>
    </xdr:from>
    <xdr:to xmlns:xdr="http://schemas.openxmlformats.org/drawingml/2006/spreadsheetDrawing">
      <xdr:col>48</xdr:col>
      <xdr:colOff>127000</xdr:colOff>
      <xdr:row>28</xdr:row>
      <xdr:rowOff>0</xdr:rowOff>
    </xdr:to>
    <xdr:sp macro="" textlink="">
      <xdr:nvSpPr>
        <xdr:cNvPr id="271" name="正方形/長方形 270"/>
        <xdr:cNvSpPr/>
      </xdr:nvSpPr>
      <xdr:spPr>
        <a:xfrm>
          <a:off x="695960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55245</xdr:rowOff>
    </xdr:from>
    <xdr:to xmlns:xdr="http://schemas.openxmlformats.org/drawingml/2006/spreadsheetDrawing">
      <xdr:col>54</xdr:col>
      <xdr:colOff>127000</xdr:colOff>
      <xdr:row>26</xdr:row>
      <xdr:rowOff>134620</xdr:rowOff>
    </xdr:to>
    <xdr:sp macro="" textlink="">
      <xdr:nvSpPr>
        <xdr:cNvPr id="272" name="正方形/長方形 271"/>
        <xdr:cNvSpPr/>
      </xdr:nvSpPr>
      <xdr:spPr>
        <a:xfrm>
          <a:off x="798449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46</xdr:col>
      <xdr:colOff>127000</xdr:colOff>
      <xdr:row>26</xdr:row>
      <xdr:rowOff>85725</xdr:rowOff>
    </xdr:from>
    <xdr:to xmlns:xdr="http://schemas.openxmlformats.org/drawingml/2006/spreadsheetDrawing">
      <xdr:col>54</xdr:col>
      <xdr:colOff>127000</xdr:colOff>
      <xdr:row>28</xdr:row>
      <xdr:rowOff>0</xdr:rowOff>
    </xdr:to>
    <xdr:sp macro="" textlink="">
      <xdr:nvSpPr>
        <xdr:cNvPr id="273" name="正方形/長方形 272"/>
        <xdr:cNvSpPr/>
      </xdr:nvSpPr>
      <xdr:spPr>
        <a:xfrm>
          <a:off x="798449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79375</xdr:rowOff>
    </xdr:to>
    <xdr:sp macro="" textlink="">
      <xdr:nvSpPr>
        <xdr:cNvPr id="274" name="正方形/長方形 273"/>
        <xdr:cNvSpPr/>
      </xdr:nvSpPr>
      <xdr:spPr>
        <a:xfrm>
          <a:off x="5934710" y="4653915"/>
          <a:ext cx="41941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8615" cy="217170"/>
    <xdr:sp macro="" textlink="">
      <xdr:nvSpPr>
        <xdr:cNvPr id="275" name="テキスト ボックス 274"/>
        <xdr:cNvSpPr txBox="1"/>
      </xdr:nvSpPr>
      <xdr:spPr>
        <a:xfrm>
          <a:off x="5896610" y="4469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79375</xdr:rowOff>
    </xdr:from>
    <xdr:to xmlns:xdr="http://schemas.openxmlformats.org/drawingml/2006/spreadsheetDrawing">
      <xdr:col>59</xdr:col>
      <xdr:colOff>50800</xdr:colOff>
      <xdr:row>41</xdr:row>
      <xdr:rowOff>79375</xdr:rowOff>
    </xdr:to>
    <xdr:cxnSp macro="">
      <xdr:nvCxnSpPr>
        <xdr:cNvPr id="276" name="直線コネクタ 275"/>
        <xdr:cNvCxnSpPr/>
      </xdr:nvCxnSpPr>
      <xdr:spPr>
        <a:xfrm>
          <a:off x="5934710" y="685482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107315</xdr:rowOff>
    </xdr:from>
    <xdr:ext cx="248920" cy="249555"/>
    <xdr:sp macro="" textlink="">
      <xdr:nvSpPr>
        <xdr:cNvPr id="277" name="テキスト ボックス 276"/>
        <xdr:cNvSpPr txBox="1"/>
      </xdr:nvSpPr>
      <xdr:spPr>
        <a:xfrm>
          <a:off x="5705475" y="6717665"/>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95250</xdr:rowOff>
    </xdr:from>
    <xdr:to xmlns:xdr="http://schemas.openxmlformats.org/drawingml/2006/spreadsheetDrawing">
      <xdr:col>59</xdr:col>
      <xdr:colOff>50800</xdr:colOff>
      <xdr:row>39</xdr:row>
      <xdr:rowOff>95250</xdr:rowOff>
    </xdr:to>
    <xdr:cxnSp macro="">
      <xdr:nvCxnSpPr>
        <xdr:cNvPr id="278" name="直線コネクタ 277"/>
        <xdr:cNvCxnSpPr/>
      </xdr:nvCxnSpPr>
      <xdr:spPr>
        <a:xfrm>
          <a:off x="5934710" y="6540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123825</xdr:rowOff>
    </xdr:from>
    <xdr:ext cx="525780" cy="243840"/>
    <xdr:sp macro="" textlink="">
      <xdr:nvSpPr>
        <xdr:cNvPr id="279" name="テキスト ボックス 278"/>
        <xdr:cNvSpPr txBox="1"/>
      </xdr:nvSpPr>
      <xdr:spPr>
        <a:xfrm>
          <a:off x="5462270" y="6403975"/>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110490</xdr:rowOff>
    </xdr:from>
    <xdr:to xmlns:xdr="http://schemas.openxmlformats.org/drawingml/2006/spreadsheetDrawing">
      <xdr:col>59</xdr:col>
      <xdr:colOff>50800</xdr:colOff>
      <xdr:row>37</xdr:row>
      <xdr:rowOff>110490</xdr:rowOff>
    </xdr:to>
    <xdr:cxnSp macro="">
      <xdr:nvCxnSpPr>
        <xdr:cNvPr id="280" name="直線コネクタ 279"/>
        <xdr:cNvCxnSpPr/>
      </xdr:nvCxnSpPr>
      <xdr:spPr>
        <a:xfrm>
          <a:off x="5934710" y="622554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138430</xdr:rowOff>
    </xdr:from>
    <xdr:ext cx="525780" cy="249555"/>
    <xdr:sp macro="" textlink="">
      <xdr:nvSpPr>
        <xdr:cNvPr id="281" name="テキスト ボックス 280"/>
        <xdr:cNvSpPr txBox="1"/>
      </xdr:nvSpPr>
      <xdr:spPr>
        <a:xfrm>
          <a:off x="5462270" y="608838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127000</xdr:rowOff>
    </xdr:from>
    <xdr:to xmlns:xdr="http://schemas.openxmlformats.org/drawingml/2006/spreadsheetDrawing">
      <xdr:col>59</xdr:col>
      <xdr:colOff>50800</xdr:colOff>
      <xdr:row>35</xdr:row>
      <xdr:rowOff>127000</xdr:rowOff>
    </xdr:to>
    <xdr:cxnSp macro="">
      <xdr:nvCxnSpPr>
        <xdr:cNvPr id="282" name="直線コネクタ 281"/>
        <xdr:cNvCxnSpPr/>
      </xdr:nvCxnSpPr>
      <xdr:spPr>
        <a:xfrm>
          <a:off x="5934710" y="5911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154940</xdr:rowOff>
    </xdr:from>
    <xdr:ext cx="525780" cy="243840"/>
    <xdr:sp macro="" textlink="">
      <xdr:nvSpPr>
        <xdr:cNvPr id="283" name="テキスト ボックス 282"/>
        <xdr:cNvSpPr txBox="1"/>
      </xdr:nvSpPr>
      <xdr:spPr>
        <a:xfrm>
          <a:off x="5462270" y="5774690"/>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142240</xdr:rowOff>
    </xdr:from>
    <xdr:to xmlns:xdr="http://schemas.openxmlformats.org/drawingml/2006/spreadsheetDrawing">
      <xdr:col>59</xdr:col>
      <xdr:colOff>50800</xdr:colOff>
      <xdr:row>33</xdr:row>
      <xdr:rowOff>142240</xdr:rowOff>
    </xdr:to>
    <xdr:cxnSp macro="">
      <xdr:nvCxnSpPr>
        <xdr:cNvPr id="284" name="直線コネクタ 283"/>
        <xdr:cNvCxnSpPr/>
      </xdr:nvCxnSpPr>
      <xdr:spPr>
        <a:xfrm>
          <a:off x="5934710" y="559689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5715</xdr:rowOff>
    </xdr:from>
    <xdr:ext cx="594360" cy="249555"/>
    <xdr:sp macro="" textlink="">
      <xdr:nvSpPr>
        <xdr:cNvPr id="285" name="テキスト ボックス 284"/>
        <xdr:cNvSpPr txBox="1"/>
      </xdr:nvSpPr>
      <xdr:spPr>
        <a:xfrm>
          <a:off x="5398135" y="546036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158750</xdr:rowOff>
    </xdr:from>
    <xdr:to xmlns:xdr="http://schemas.openxmlformats.org/drawingml/2006/spreadsheetDrawing">
      <xdr:col>59</xdr:col>
      <xdr:colOff>50800</xdr:colOff>
      <xdr:row>31</xdr:row>
      <xdr:rowOff>158750</xdr:rowOff>
    </xdr:to>
    <xdr:cxnSp macro="">
      <xdr:nvCxnSpPr>
        <xdr:cNvPr id="286" name="直線コネクタ 285"/>
        <xdr:cNvCxnSpPr/>
      </xdr:nvCxnSpPr>
      <xdr:spPr>
        <a:xfrm>
          <a:off x="5934710" y="52832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21590</xdr:rowOff>
    </xdr:from>
    <xdr:ext cx="594360" cy="243205"/>
    <xdr:sp macro="" textlink="">
      <xdr:nvSpPr>
        <xdr:cNvPr id="287" name="テキスト ボックス 286"/>
        <xdr:cNvSpPr txBox="1"/>
      </xdr:nvSpPr>
      <xdr:spPr>
        <a:xfrm>
          <a:off x="5398135" y="5146040"/>
          <a:ext cx="5943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8" name="直線コネクタ 287"/>
        <xdr:cNvCxnSpPr/>
      </xdr:nvCxnSpPr>
      <xdr:spPr>
        <a:xfrm>
          <a:off x="5934710" y="496760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36830</xdr:rowOff>
    </xdr:from>
    <xdr:ext cx="594360" cy="249555"/>
    <xdr:sp macro="" textlink="">
      <xdr:nvSpPr>
        <xdr:cNvPr id="289" name="テキスト ボックス 288"/>
        <xdr:cNvSpPr txBox="1"/>
      </xdr:nvSpPr>
      <xdr:spPr>
        <a:xfrm>
          <a:off x="5398135" y="48310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90" name="直線コネクタ 289"/>
        <xdr:cNvCxnSpPr/>
      </xdr:nvCxnSpPr>
      <xdr:spPr>
        <a:xfrm>
          <a:off x="5934710" y="4653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52705</xdr:rowOff>
    </xdr:from>
    <xdr:ext cx="594360" cy="243840"/>
    <xdr:sp macro="" textlink="">
      <xdr:nvSpPr>
        <xdr:cNvPr id="291" name="テキスト ボックス 290"/>
        <xdr:cNvSpPr txBox="1"/>
      </xdr:nvSpPr>
      <xdr:spPr>
        <a:xfrm>
          <a:off x="5398135" y="4516755"/>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79375</xdr:rowOff>
    </xdr:to>
    <xdr:sp macro="" textlink="">
      <xdr:nvSpPr>
        <xdr:cNvPr id="292" name="補助費等グラフ枠"/>
        <xdr:cNvSpPr/>
      </xdr:nvSpPr>
      <xdr:spPr>
        <a:xfrm>
          <a:off x="5934710" y="4653915"/>
          <a:ext cx="41941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33</xdr:row>
      <xdr:rowOff>130810</xdr:rowOff>
    </xdr:from>
    <xdr:to xmlns:xdr="http://schemas.openxmlformats.org/drawingml/2006/spreadsheetDrawing">
      <xdr:col>54</xdr:col>
      <xdr:colOff>170815</xdr:colOff>
      <xdr:row>39</xdr:row>
      <xdr:rowOff>159385</xdr:rowOff>
    </xdr:to>
    <xdr:cxnSp macro="">
      <xdr:nvCxnSpPr>
        <xdr:cNvPr id="293" name="直線コネクタ 292"/>
        <xdr:cNvCxnSpPr/>
      </xdr:nvCxnSpPr>
      <xdr:spPr>
        <a:xfrm flipV="1">
          <a:off x="9394825" y="5585460"/>
          <a:ext cx="0" cy="1019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162560</xdr:rowOff>
    </xdr:from>
    <xdr:ext cx="533400" cy="243840"/>
    <xdr:sp macro="" textlink="">
      <xdr:nvSpPr>
        <xdr:cNvPr id="294" name="補助費等最小値テキスト"/>
        <xdr:cNvSpPr txBox="1"/>
      </xdr:nvSpPr>
      <xdr:spPr>
        <a:xfrm>
          <a:off x="9445625" y="6607810"/>
          <a:ext cx="5334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159385</xdr:rowOff>
    </xdr:from>
    <xdr:to xmlns:xdr="http://schemas.openxmlformats.org/drawingml/2006/spreadsheetDrawing">
      <xdr:col>55</xdr:col>
      <xdr:colOff>88900</xdr:colOff>
      <xdr:row>39</xdr:row>
      <xdr:rowOff>159385</xdr:rowOff>
    </xdr:to>
    <xdr:cxnSp macro="">
      <xdr:nvCxnSpPr>
        <xdr:cNvPr id="295" name="直線コネクタ 294"/>
        <xdr:cNvCxnSpPr/>
      </xdr:nvCxnSpPr>
      <xdr:spPr>
        <a:xfrm>
          <a:off x="9325610" y="66046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32</xdr:row>
      <xdr:rowOff>79375</xdr:rowOff>
    </xdr:from>
    <xdr:ext cx="597535" cy="249555"/>
    <xdr:sp macro="" textlink="">
      <xdr:nvSpPr>
        <xdr:cNvPr id="296" name="補助費等最大値テキスト"/>
        <xdr:cNvSpPr txBox="1"/>
      </xdr:nvSpPr>
      <xdr:spPr>
        <a:xfrm>
          <a:off x="9445625" y="536892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130810</xdr:rowOff>
    </xdr:from>
    <xdr:to xmlns:xdr="http://schemas.openxmlformats.org/drawingml/2006/spreadsheetDrawing">
      <xdr:col>55</xdr:col>
      <xdr:colOff>88900</xdr:colOff>
      <xdr:row>33</xdr:row>
      <xdr:rowOff>130810</xdr:rowOff>
    </xdr:to>
    <xdr:cxnSp macro="">
      <xdr:nvCxnSpPr>
        <xdr:cNvPr id="297" name="直線コネクタ 296"/>
        <xdr:cNvCxnSpPr/>
      </xdr:nvCxnSpPr>
      <xdr:spPr>
        <a:xfrm>
          <a:off x="9325610" y="558546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34290</xdr:rowOff>
    </xdr:from>
    <xdr:to xmlns:xdr="http://schemas.openxmlformats.org/drawingml/2006/spreadsheetDrawing">
      <xdr:col>55</xdr:col>
      <xdr:colOff>0</xdr:colOff>
      <xdr:row>37</xdr:row>
      <xdr:rowOff>63500</xdr:rowOff>
    </xdr:to>
    <xdr:cxnSp macro="">
      <xdr:nvCxnSpPr>
        <xdr:cNvPr id="298" name="直線コネクタ 297"/>
        <xdr:cNvCxnSpPr/>
      </xdr:nvCxnSpPr>
      <xdr:spPr>
        <a:xfrm>
          <a:off x="8655050" y="6149340"/>
          <a:ext cx="73977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1270</xdr:rowOff>
    </xdr:from>
    <xdr:ext cx="533400" cy="249555"/>
    <xdr:sp macro="" textlink="">
      <xdr:nvSpPr>
        <xdr:cNvPr id="299" name="補助費等平均値テキスト"/>
        <xdr:cNvSpPr txBox="1"/>
      </xdr:nvSpPr>
      <xdr:spPr>
        <a:xfrm>
          <a:off x="9445625" y="6116320"/>
          <a:ext cx="5334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22225</xdr:rowOff>
    </xdr:from>
    <xdr:to xmlns:xdr="http://schemas.openxmlformats.org/drawingml/2006/spreadsheetDrawing">
      <xdr:col>55</xdr:col>
      <xdr:colOff>50800</xdr:colOff>
      <xdr:row>37</xdr:row>
      <xdr:rowOff>120015</xdr:rowOff>
    </xdr:to>
    <xdr:sp macro="" textlink="">
      <xdr:nvSpPr>
        <xdr:cNvPr id="300" name="フローチャート: 判断 299"/>
        <xdr:cNvSpPr/>
      </xdr:nvSpPr>
      <xdr:spPr>
        <a:xfrm>
          <a:off x="9363710" y="613727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36</xdr:row>
      <xdr:rowOff>99060</xdr:rowOff>
    </xdr:from>
    <xdr:to xmlns:xdr="http://schemas.openxmlformats.org/drawingml/2006/spreadsheetDrawing">
      <xdr:col>50</xdr:col>
      <xdr:colOff>114300</xdr:colOff>
      <xdr:row>37</xdr:row>
      <xdr:rowOff>34290</xdr:rowOff>
    </xdr:to>
    <xdr:cxnSp macro="">
      <xdr:nvCxnSpPr>
        <xdr:cNvPr id="301" name="直線コネクタ 300"/>
        <xdr:cNvCxnSpPr/>
      </xdr:nvCxnSpPr>
      <xdr:spPr>
        <a:xfrm>
          <a:off x="7857490" y="6049010"/>
          <a:ext cx="79756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10795</xdr:rowOff>
    </xdr:from>
    <xdr:to xmlns:xdr="http://schemas.openxmlformats.org/drawingml/2006/spreadsheetDrawing">
      <xdr:col>50</xdr:col>
      <xdr:colOff>165100</xdr:colOff>
      <xdr:row>37</xdr:row>
      <xdr:rowOff>108585</xdr:rowOff>
    </xdr:to>
    <xdr:sp macro="" textlink="">
      <xdr:nvSpPr>
        <xdr:cNvPr id="302" name="フローチャート: 判断 301"/>
        <xdr:cNvSpPr/>
      </xdr:nvSpPr>
      <xdr:spPr>
        <a:xfrm>
          <a:off x="8604250" y="6125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100330</xdr:rowOff>
    </xdr:from>
    <xdr:ext cx="528955" cy="249555"/>
    <xdr:sp macro="" textlink="">
      <xdr:nvSpPr>
        <xdr:cNvPr id="303" name="テキスト ボックス 302"/>
        <xdr:cNvSpPr txBox="1"/>
      </xdr:nvSpPr>
      <xdr:spPr>
        <a:xfrm>
          <a:off x="8407400" y="621538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99060</xdr:rowOff>
    </xdr:from>
    <xdr:to xmlns:xdr="http://schemas.openxmlformats.org/drawingml/2006/spreadsheetDrawing">
      <xdr:col>45</xdr:col>
      <xdr:colOff>170815</xdr:colOff>
      <xdr:row>37</xdr:row>
      <xdr:rowOff>154940</xdr:rowOff>
    </xdr:to>
    <xdr:cxnSp macro="">
      <xdr:nvCxnSpPr>
        <xdr:cNvPr id="304" name="直線コネクタ 303"/>
        <xdr:cNvCxnSpPr/>
      </xdr:nvCxnSpPr>
      <xdr:spPr>
        <a:xfrm flipV="1">
          <a:off x="7054215" y="6049010"/>
          <a:ext cx="803275"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8255</xdr:rowOff>
    </xdr:from>
    <xdr:to xmlns:xdr="http://schemas.openxmlformats.org/drawingml/2006/spreadsheetDrawing">
      <xdr:col>46</xdr:col>
      <xdr:colOff>38100</xdr:colOff>
      <xdr:row>37</xdr:row>
      <xdr:rowOff>106045</xdr:rowOff>
    </xdr:to>
    <xdr:sp macro="" textlink="">
      <xdr:nvSpPr>
        <xdr:cNvPr id="305" name="フローチャート: 判断 304"/>
        <xdr:cNvSpPr/>
      </xdr:nvSpPr>
      <xdr:spPr>
        <a:xfrm>
          <a:off x="7813675" y="612330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97790</xdr:rowOff>
    </xdr:from>
    <xdr:ext cx="530225" cy="249555"/>
    <xdr:sp macro="" textlink="">
      <xdr:nvSpPr>
        <xdr:cNvPr id="306" name="テキスト ボックス 305"/>
        <xdr:cNvSpPr txBox="1"/>
      </xdr:nvSpPr>
      <xdr:spPr>
        <a:xfrm>
          <a:off x="7616825" y="621284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30</xdr:row>
      <xdr:rowOff>118110</xdr:rowOff>
    </xdr:from>
    <xdr:to xmlns:xdr="http://schemas.openxmlformats.org/drawingml/2006/spreadsheetDrawing">
      <xdr:col>41</xdr:col>
      <xdr:colOff>50800</xdr:colOff>
      <xdr:row>37</xdr:row>
      <xdr:rowOff>154940</xdr:rowOff>
    </xdr:to>
    <xdr:cxnSp macro="">
      <xdr:nvCxnSpPr>
        <xdr:cNvPr id="307" name="直線コネクタ 306"/>
        <xdr:cNvCxnSpPr/>
      </xdr:nvCxnSpPr>
      <xdr:spPr>
        <a:xfrm>
          <a:off x="6263640" y="5077460"/>
          <a:ext cx="790575" cy="1192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41275</xdr:rowOff>
    </xdr:from>
    <xdr:to xmlns:xdr="http://schemas.openxmlformats.org/drawingml/2006/spreadsheetDrawing">
      <xdr:col>41</xdr:col>
      <xdr:colOff>101600</xdr:colOff>
      <xdr:row>37</xdr:row>
      <xdr:rowOff>139065</xdr:rowOff>
    </xdr:to>
    <xdr:sp macro="" textlink="">
      <xdr:nvSpPr>
        <xdr:cNvPr id="308" name="フローチャート: 判断 307"/>
        <xdr:cNvSpPr/>
      </xdr:nvSpPr>
      <xdr:spPr>
        <a:xfrm>
          <a:off x="7003415" y="6156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156210</xdr:rowOff>
    </xdr:from>
    <xdr:ext cx="530225" cy="243840"/>
    <xdr:sp macro="" textlink="">
      <xdr:nvSpPr>
        <xdr:cNvPr id="309" name="テキスト ボックス 308"/>
        <xdr:cNvSpPr txBox="1"/>
      </xdr:nvSpPr>
      <xdr:spPr>
        <a:xfrm>
          <a:off x="6826250" y="5941060"/>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144145</xdr:rowOff>
    </xdr:from>
    <xdr:to xmlns:xdr="http://schemas.openxmlformats.org/drawingml/2006/spreadsheetDrawing">
      <xdr:col>36</xdr:col>
      <xdr:colOff>165100</xdr:colOff>
      <xdr:row>31</xdr:row>
      <xdr:rowOff>76835</xdr:rowOff>
    </xdr:to>
    <xdr:sp macro="" textlink="">
      <xdr:nvSpPr>
        <xdr:cNvPr id="310" name="フローチャート: 判断 309"/>
        <xdr:cNvSpPr/>
      </xdr:nvSpPr>
      <xdr:spPr>
        <a:xfrm>
          <a:off x="6212840" y="5103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68580</xdr:rowOff>
    </xdr:from>
    <xdr:ext cx="597535" cy="249555"/>
    <xdr:sp macro="" textlink="">
      <xdr:nvSpPr>
        <xdr:cNvPr id="311" name="テキスト ボックス 310"/>
        <xdr:cNvSpPr txBox="1"/>
      </xdr:nvSpPr>
      <xdr:spPr>
        <a:xfrm>
          <a:off x="5983605" y="5193030"/>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76835</xdr:rowOff>
    </xdr:from>
    <xdr:ext cx="762000" cy="249555"/>
    <xdr:sp macro="" textlink="">
      <xdr:nvSpPr>
        <xdr:cNvPr id="312" name="テキスト ボックス 311"/>
        <xdr:cNvSpPr txBox="1"/>
      </xdr:nvSpPr>
      <xdr:spPr>
        <a:xfrm>
          <a:off x="922401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76835</xdr:rowOff>
    </xdr:from>
    <xdr:ext cx="762000" cy="249555"/>
    <xdr:sp macro="" textlink="">
      <xdr:nvSpPr>
        <xdr:cNvPr id="313" name="テキスト ボックス 312"/>
        <xdr:cNvSpPr txBox="1"/>
      </xdr:nvSpPr>
      <xdr:spPr>
        <a:xfrm>
          <a:off x="848423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41</xdr:row>
      <xdr:rowOff>76835</xdr:rowOff>
    </xdr:from>
    <xdr:ext cx="762000" cy="249555"/>
    <xdr:sp macro="" textlink="">
      <xdr:nvSpPr>
        <xdr:cNvPr id="314" name="テキスト ボックス 313"/>
        <xdr:cNvSpPr txBox="1"/>
      </xdr:nvSpPr>
      <xdr:spPr>
        <a:xfrm>
          <a:off x="76866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76835</xdr:rowOff>
    </xdr:from>
    <xdr:ext cx="760730" cy="249555"/>
    <xdr:sp macro="" textlink="">
      <xdr:nvSpPr>
        <xdr:cNvPr id="315" name="テキスト ボックス 314"/>
        <xdr:cNvSpPr txBox="1"/>
      </xdr:nvSpPr>
      <xdr:spPr>
        <a:xfrm>
          <a:off x="6883400" y="6852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76835</xdr:rowOff>
    </xdr:from>
    <xdr:ext cx="762000" cy="249555"/>
    <xdr:sp macro="" textlink="">
      <xdr:nvSpPr>
        <xdr:cNvPr id="316" name="テキスト ボックス 315"/>
        <xdr:cNvSpPr txBox="1"/>
      </xdr:nvSpPr>
      <xdr:spPr>
        <a:xfrm>
          <a:off x="60928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14605</xdr:rowOff>
    </xdr:from>
    <xdr:to xmlns:xdr="http://schemas.openxmlformats.org/drawingml/2006/spreadsheetDrawing">
      <xdr:col>55</xdr:col>
      <xdr:colOff>50800</xdr:colOff>
      <xdr:row>37</xdr:row>
      <xdr:rowOff>112395</xdr:rowOff>
    </xdr:to>
    <xdr:sp macro="" textlink="">
      <xdr:nvSpPr>
        <xdr:cNvPr id="317" name="楕円 316"/>
        <xdr:cNvSpPr/>
      </xdr:nvSpPr>
      <xdr:spPr>
        <a:xfrm>
          <a:off x="9363710" y="612965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36830</xdr:rowOff>
    </xdr:from>
    <xdr:ext cx="533400" cy="249555"/>
    <xdr:sp macro="" textlink="">
      <xdr:nvSpPr>
        <xdr:cNvPr id="318" name="補助費等該当値テキスト"/>
        <xdr:cNvSpPr txBox="1"/>
      </xdr:nvSpPr>
      <xdr:spPr>
        <a:xfrm>
          <a:off x="9445625" y="598678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64,492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150495</xdr:rowOff>
    </xdr:from>
    <xdr:to xmlns:xdr="http://schemas.openxmlformats.org/drawingml/2006/spreadsheetDrawing">
      <xdr:col>50</xdr:col>
      <xdr:colOff>165100</xdr:colOff>
      <xdr:row>37</xdr:row>
      <xdr:rowOff>83185</xdr:rowOff>
    </xdr:to>
    <xdr:sp macro="" textlink="">
      <xdr:nvSpPr>
        <xdr:cNvPr id="319" name="楕円 318"/>
        <xdr:cNvSpPr/>
      </xdr:nvSpPr>
      <xdr:spPr>
        <a:xfrm>
          <a:off x="8604250" y="6100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99060</xdr:rowOff>
    </xdr:from>
    <xdr:ext cx="528955" cy="249555"/>
    <xdr:sp macro="" textlink="">
      <xdr:nvSpPr>
        <xdr:cNvPr id="320" name="テキスト ボックス 319"/>
        <xdr:cNvSpPr txBox="1"/>
      </xdr:nvSpPr>
      <xdr:spPr>
        <a:xfrm>
          <a:off x="8407400" y="588391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50165</xdr:rowOff>
    </xdr:from>
    <xdr:to xmlns:xdr="http://schemas.openxmlformats.org/drawingml/2006/spreadsheetDrawing">
      <xdr:col>46</xdr:col>
      <xdr:colOff>38100</xdr:colOff>
      <xdr:row>36</xdr:row>
      <xdr:rowOff>147955</xdr:rowOff>
    </xdr:to>
    <xdr:sp macro="" textlink="">
      <xdr:nvSpPr>
        <xdr:cNvPr id="321" name="楕円 320"/>
        <xdr:cNvSpPr/>
      </xdr:nvSpPr>
      <xdr:spPr>
        <a:xfrm>
          <a:off x="7813675" y="600011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34</xdr:row>
      <xdr:rowOff>163830</xdr:rowOff>
    </xdr:from>
    <xdr:ext cx="530225" cy="249555"/>
    <xdr:sp macro="" textlink="">
      <xdr:nvSpPr>
        <xdr:cNvPr id="322" name="テキスト ボックス 321"/>
        <xdr:cNvSpPr txBox="1"/>
      </xdr:nvSpPr>
      <xdr:spPr>
        <a:xfrm>
          <a:off x="7616825" y="578358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105410</xdr:rowOff>
    </xdr:from>
    <xdr:to xmlns:xdr="http://schemas.openxmlformats.org/drawingml/2006/spreadsheetDrawing">
      <xdr:col>41</xdr:col>
      <xdr:colOff>101600</xdr:colOff>
      <xdr:row>38</xdr:row>
      <xdr:rowOff>38735</xdr:rowOff>
    </xdr:to>
    <xdr:sp macro="" textlink="">
      <xdr:nvSpPr>
        <xdr:cNvPr id="323" name="楕円 322"/>
        <xdr:cNvSpPr/>
      </xdr:nvSpPr>
      <xdr:spPr>
        <a:xfrm>
          <a:off x="7003415" y="62204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29845</xdr:rowOff>
    </xdr:from>
    <xdr:ext cx="530225" cy="243840"/>
    <xdr:sp macro="" textlink="">
      <xdr:nvSpPr>
        <xdr:cNvPr id="324" name="テキスト ボックス 323"/>
        <xdr:cNvSpPr txBox="1"/>
      </xdr:nvSpPr>
      <xdr:spPr>
        <a:xfrm>
          <a:off x="6826250" y="630999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69215</xdr:rowOff>
    </xdr:from>
    <xdr:to xmlns:xdr="http://schemas.openxmlformats.org/drawingml/2006/spreadsheetDrawing">
      <xdr:col>36</xdr:col>
      <xdr:colOff>165100</xdr:colOff>
      <xdr:row>31</xdr:row>
      <xdr:rowOff>1905</xdr:rowOff>
    </xdr:to>
    <xdr:sp macro="" textlink="">
      <xdr:nvSpPr>
        <xdr:cNvPr id="325" name="楕円 324"/>
        <xdr:cNvSpPr/>
      </xdr:nvSpPr>
      <xdr:spPr>
        <a:xfrm>
          <a:off x="6212840" y="5028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17780</xdr:rowOff>
    </xdr:from>
    <xdr:ext cx="597535" cy="243840"/>
    <xdr:sp macro="" textlink="">
      <xdr:nvSpPr>
        <xdr:cNvPr id="326" name="テキスト ボックス 325"/>
        <xdr:cNvSpPr txBox="1"/>
      </xdr:nvSpPr>
      <xdr:spPr>
        <a:xfrm>
          <a:off x="5983605" y="4812030"/>
          <a:ext cx="5975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55245</xdr:rowOff>
    </xdr:from>
    <xdr:to xmlns:xdr="http://schemas.openxmlformats.org/drawingml/2006/spreadsheetDrawing">
      <xdr:col>59</xdr:col>
      <xdr:colOff>50800</xdr:colOff>
      <xdr:row>45</xdr:row>
      <xdr:rowOff>30480</xdr:rowOff>
    </xdr:to>
    <xdr:sp macro="" textlink="">
      <xdr:nvSpPr>
        <xdr:cNvPr id="327" name="正方形/長方形 326"/>
        <xdr:cNvSpPr/>
      </xdr:nvSpPr>
      <xdr:spPr>
        <a:xfrm>
          <a:off x="5934710" y="7160895"/>
          <a:ext cx="41941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55245</xdr:rowOff>
    </xdr:from>
    <xdr:to xmlns:xdr="http://schemas.openxmlformats.org/drawingml/2006/spreadsheetDrawing">
      <xdr:col>43</xdr:col>
      <xdr:colOff>63500</xdr:colOff>
      <xdr:row>46</xdr:row>
      <xdr:rowOff>134620</xdr:rowOff>
    </xdr:to>
    <xdr:sp macro="" textlink="">
      <xdr:nvSpPr>
        <xdr:cNvPr id="328" name="正方形/長方形 327"/>
        <xdr:cNvSpPr/>
      </xdr:nvSpPr>
      <xdr:spPr>
        <a:xfrm>
          <a:off x="6042025"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85725</xdr:rowOff>
    </xdr:from>
    <xdr:to xmlns:xdr="http://schemas.openxmlformats.org/drawingml/2006/spreadsheetDrawing">
      <xdr:col>43</xdr:col>
      <xdr:colOff>63500</xdr:colOff>
      <xdr:row>48</xdr:row>
      <xdr:rowOff>0</xdr:rowOff>
    </xdr:to>
    <xdr:sp macro="" textlink="">
      <xdr:nvSpPr>
        <xdr:cNvPr id="329" name="正方形/長方形 328"/>
        <xdr:cNvSpPr/>
      </xdr:nvSpPr>
      <xdr:spPr>
        <a:xfrm>
          <a:off x="6042025"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55245</xdr:rowOff>
    </xdr:from>
    <xdr:to xmlns:xdr="http://schemas.openxmlformats.org/drawingml/2006/spreadsheetDrawing">
      <xdr:col>48</xdr:col>
      <xdr:colOff>127000</xdr:colOff>
      <xdr:row>46</xdr:row>
      <xdr:rowOff>134620</xdr:rowOff>
    </xdr:to>
    <xdr:sp macro="" textlink="">
      <xdr:nvSpPr>
        <xdr:cNvPr id="330" name="正方形/長方形 329"/>
        <xdr:cNvSpPr/>
      </xdr:nvSpPr>
      <xdr:spPr>
        <a:xfrm>
          <a:off x="695960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85725</xdr:rowOff>
    </xdr:from>
    <xdr:to xmlns:xdr="http://schemas.openxmlformats.org/drawingml/2006/spreadsheetDrawing">
      <xdr:col>48</xdr:col>
      <xdr:colOff>127000</xdr:colOff>
      <xdr:row>48</xdr:row>
      <xdr:rowOff>0</xdr:rowOff>
    </xdr:to>
    <xdr:sp macro="" textlink="">
      <xdr:nvSpPr>
        <xdr:cNvPr id="331" name="正方形/長方形 330"/>
        <xdr:cNvSpPr/>
      </xdr:nvSpPr>
      <xdr:spPr>
        <a:xfrm>
          <a:off x="695960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55245</xdr:rowOff>
    </xdr:from>
    <xdr:to xmlns:xdr="http://schemas.openxmlformats.org/drawingml/2006/spreadsheetDrawing">
      <xdr:col>54</xdr:col>
      <xdr:colOff>127000</xdr:colOff>
      <xdr:row>46</xdr:row>
      <xdr:rowOff>134620</xdr:rowOff>
    </xdr:to>
    <xdr:sp macro="" textlink="">
      <xdr:nvSpPr>
        <xdr:cNvPr id="332" name="正方形/長方形 331"/>
        <xdr:cNvSpPr/>
      </xdr:nvSpPr>
      <xdr:spPr>
        <a:xfrm>
          <a:off x="798449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46</xdr:col>
      <xdr:colOff>127000</xdr:colOff>
      <xdr:row>46</xdr:row>
      <xdr:rowOff>85725</xdr:rowOff>
    </xdr:from>
    <xdr:to xmlns:xdr="http://schemas.openxmlformats.org/drawingml/2006/spreadsheetDrawing">
      <xdr:col>54</xdr:col>
      <xdr:colOff>127000</xdr:colOff>
      <xdr:row>48</xdr:row>
      <xdr:rowOff>0</xdr:rowOff>
    </xdr:to>
    <xdr:sp macro="" textlink="">
      <xdr:nvSpPr>
        <xdr:cNvPr id="333" name="正方形/長方形 332"/>
        <xdr:cNvSpPr/>
      </xdr:nvSpPr>
      <xdr:spPr>
        <a:xfrm>
          <a:off x="798449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77,331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79375</xdr:rowOff>
    </xdr:to>
    <xdr:sp macro="" textlink="">
      <xdr:nvSpPr>
        <xdr:cNvPr id="334" name="正方形/長方形 333"/>
        <xdr:cNvSpPr/>
      </xdr:nvSpPr>
      <xdr:spPr>
        <a:xfrm>
          <a:off x="5934710" y="7955915"/>
          <a:ext cx="41941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8615" cy="217170"/>
    <xdr:sp macro="" textlink="">
      <xdr:nvSpPr>
        <xdr:cNvPr id="335" name="テキスト ボックス 334"/>
        <xdr:cNvSpPr txBox="1"/>
      </xdr:nvSpPr>
      <xdr:spPr>
        <a:xfrm>
          <a:off x="5896610" y="7771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79375</xdr:rowOff>
    </xdr:from>
    <xdr:to xmlns:xdr="http://schemas.openxmlformats.org/drawingml/2006/spreadsheetDrawing">
      <xdr:col>59</xdr:col>
      <xdr:colOff>50800</xdr:colOff>
      <xdr:row>61</xdr:row>
      <xdr:rowOff>79375</xdr:rowOff>
    </xdr:to>
    <xdr:cxnSp macro="">
      <xdr:nvCxnSpPr>
        <xdr:cNvPr id="336" name="直線コネクタ 335"/>
        <xdr:cNvCxnSpPr/>
      </xdr:nvCxnSpPr>
      <xdr:spPr>
        <a:xfrm>
          <a:off x="5934710" y="1015682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107315</xdr:rowOff>
    </xdr:from>
    <xdr:ext cx="248920" cy="249555"/>
    <xdr:sp macro="" textlink="">
      <xdr:nvSpPr>
        <xdr:cNvPr id="337" name="テキスト ボックス 336"/>
        <xdr:cNvSpPr txBox="1"/>
      </xdr:nvSpPr>
      <xdr:spPr>
        <a:xfrm>
          <a:off x="5705475" y="10019665"/>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95250</xdr:rowOff>
    </xdr:from>
    <xdr:to xmlns:xdr="http://schemas.openxmlformats.org/drawingml/2006/spreadsheetDrawing">
      <xdr:col>59</xdr:col>
      <xdr:colOff>50800</xdr:colOff>
      <xdr:row>59</xdr:row>
      <xdr:rowOff>95250</xdr:rowOff>
    </xdr:to>
    <xdr:cxnSp macro="">
      <xdr:nvCxnSpPr>
        <xdr:cNvPr id="338" name="直線コネクタ 337"/>
        <xdr:cNvCxnSpPr/>
      </xdr:nvCxnSpPr>
      <xdr:spPr>
        <a:xfrm>
          <a:off x="5934710" y="9842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123825</xdr:rowOff>
    </xdr:from>
    <xdr:ext cx="525780" cy="243840"/>
    <xdr:sp macro="" textlink="">
      <xdr:nvSpPr>
        <xdr:cNvPr id="339" name="テキスト ボックス 338"/>
        <xdr:cNvSpPr txBox="1"/>
      </xdr:nvSpPr>
      <xdr:spPr>
        <a:xfrm>
          <a:off x="5462270" y="9705975"/>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110490</xdr:rowOff>
    </xdr:from>
    <xdr:to xmlns:xdr="http://schemas.openxmlformats.org/drawingml/2006/spreadsheetDrawing">
      <xdr:col>59</xdr:col>
      <xdr:colOff>50800</xdr:colOff>
      <xdr:row>57</xdr:row>
      <xdr:rowOff>110490</xdr:rowOff>
    </xdr:to>
    <xdr:cxnSp macro="">
      <xdr:nvCxnSpPr>
        <xdr:cNvPr id="340" name="直線コネクタ 339"/>
        <xdr:cNvCxnSpPr/>
      </xdr:nvCxnSpPr>
      <xdr:spPr>
        <a:xfrm>
          <a:off x="5934710" y="952754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138430</xdr:rowOff>
    </xdr:from>
    <xdr:ext cx="525780" cy="249555"/>
    <xdr:sp macro="" textlink="">
      <xdr:nvSpPr>
        <xdr:cNvPr id="341" name="テキスト ボックス 340"/>
        <xdr:cNvSpPr txBox="1"/>
      </xdr:nvSpPr>
      <xdr:spPr>
        <a:xfrm>
          <a:off x="5462270" y="939038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127000</xdr:rowOff>
    </xdr:from>
    <xdr:to xmlns:xdr="http://schemas.openxmlformats.org/drawingml/2006/spreadsheetDrawing">
      <xdr:col>59</xdr:col>
      <xdr:colOff>50800</xdr:colOff>
      <xdr:row>55</xdr:row>
      <xdr:rowOff>127000</xdr:rowOff>
    </xdr:to>
    <xdr:cxnSp macro="">
      <xdr:nvCxnSpPr>
        <xdr:cNvPr id="342" name="直線コネクタ 341"/>
        <xdr:cNvCxnSpPr/>
      </xdr:nvCxnSpPr>
      <xdr:spPr>
        <a:xfrm>
          <a:off x="5934710" y="9213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154940</xdr:rowOff>
    </xdr:from>
    <xdr:ext cx="525780" cy="243840"/>
    <xdr:sp macro="" textlink="">
      <xdr:nvSpPr>
        <xdr:cNvPr id="343" name="テキスト ボックス 342"/>
        <xdr:cNvSpPr txBox="1"/>
      </xdr:nvSpPr>
      <xdr:spPr>
        <a:xfrm>
          <a:off x="5462270" y="9076690"/>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142240</xdr:rowOff>
    </xdr:from>
    <xdr:to xmlns:xdr="http://schemas.openxmlformats.org/drawingml/2006/spreadsheetDrawing">
      <xdr:col>59</xdr:col>
      <xdr:colOff>50800</xdr:colOff>
      <xdr:row>53</xdr:row>
      <xdr:rowOff>142240</xdr:rowOff>
    </xdr:to>
    <xdr:cxnSp macro="">
      <xdr:nvCxnSpPr>
        <xdr:cNvPr id="344" name="直線コネクタ 343"/>
        <xdr:cNvCxnSpPr/>
      </xdr:nvCxnSpPr>
      <xdr:spPr>
        <a:xfrm>
          <a:off x="5934710" y="889889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5715</xdr:rowOff>
    </xdr:from>
    <xdr:ext cx="525780" cy="249555"/>
    <xdr:sp macro="" textlink="">
      <xdr:nvSpPr>
        <xdr:cNvPr id="345" name="テキスト ボックス 344"/>
        <xdr:cNvSpPr txBox="1"/>
      </xdr:nvSpPr>
      <xdr:spPr>
        <a:xfrm>
          <a:off x="5462270" y="8762365"/>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158750</xdr:rowOff>
    </xdr:from>
    <xdr:to xmlns:xdr="http://schemas.openxmlformats.org/drawingml/2006/spreadsheetDrawing">
      <xdr:col>59</xdr:col>
      <xdr:colOff>50800</xdr:colOff>
      <xdr:row>51</xdr:row>
      <xdr:rowOff>158750</xdr:rowOff>
    </xdr:to>
    <xdr:cxnSp macro="">
      <xdr:nvCxnSpPr>
        <xdr:cNvPr id="346" name="直線コネクタ 345"/>
        <xdr:cNvCxnSpPr/>
      </xdr:nvCxnSpPr>
      <xdr:spPr>
        <a:xfrm>
          <a:off x="5934710" y="85852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21590</xdr:rowOff>
    </xdr:from>
    <xdr:ext cx="594360" cy="243205"/>
    <xdr:sp macro="" textlink="">
      <xdr:nvSpPr>
        <xdr:cNvPr id="347" name="テキスト ボックス 346"/>
        <xdr:cNvSpPr txBox="1"/>
      </xdr:nvSpPr>
      <xdr:spPr>
        <a:xfrm>
          <a:off x="5398135" y="8448040"/>
          <a:ext cx="5943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8255</xdr:rowOff>
    </xdr:from>
    <xdr:to xmlns:xdr="http://schemas.openxmlformats.org/drawingml/2006/spreadsheetDrawing">
      <xdr:col>59</xdr:col>
      <xdr:colOff>50800</xdr:colOff>
      <xdr:row>50</xdr:row>
      <xdr:rowOff>8255</xdr:rowOff>
    </xdr:to>
    <xdr:cxnSp macro="">
      <xdr:nvCxnSpPr>
        <xdr:cNvPr id="348" name="直線コネクタ 347"/>
        <xdr:cNvCxnSpPr/>
      </xdr:nvCxnSpPr>
      <xdr:spPr>
        <a:xfrm>
          <a:off x="5934710" y="826960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36830</xdr:rowOff>
    </xdr:from>
    <xdr:ext cx="594360" cy="249555"/>
    <xdr:sp macro="" textlink="">
      <xdr:nvSpPr>
        <xdr:cNvPr id="349" name="テキスト ボックス 348"/>
        <xdr:cNvSpPr txBox="1"/>
      </xdr:nvSpPr>
      <xdr:spPr>
        <a:xfrm>
          <a:off x="5398135" y="81330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50" name="直線コネクタ 349"/>
        <xdr:cNvCxnSpPr/>
      </xdr:nvCxnSpPr>
      <xdr:spPr>
        <a:xfrm>
          <a:off x="5934710" y="7955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52705</xdr:rowOff>
    </xdr:from>
    <xdr:ext cx="594360" cy="243840"/>
    <xdr:sp macro="" textlink="">
      <xdr:nvSpPr>
        <xdr:cNvPr id="351" name="テキスト ボックス 350"/>
        <xdr:cNvSpPr txBox="1"/>
      </xdr:nvSpPr>
      <xdr:spPr>
        <a:xfrm>
          <a:off x="5398135" y="7818755"/>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79375</xdr:rowOff>
    </xdr:to>
    <xdr:sp macro="" textlink="">
      <xdr:nvSpPr>
        <xdr:cNvPr id="352" name="普通建設事業費グラフ枠"/>
        <xdr:cNvSpPr/>
      </xdr:nvSpPr>
      <xdr:spPr>
        <a:xfrm>
          <a:off x="5934710" y="7955915"/>
          <a:ext cx="41941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50</xdr:row>
      <xdr:rowOff>71755</xdr:rowOff>
    </xdr:from>
    <xdr:to xmlns:xdr="http://schemas.openxmlformats.org/drawingml/2006/spreadsheetDrawing">
      <xdr:col>54</xdr:col>
      <xdr:colOff>170815</xdr:colOff>
      <xdr:row>59</xdr:row>
      <xdr:rowOff>109855</xdr:rowOff>
    </xdr:to>
    <xdr:cxnSp macro="">
      <xdr:nvCxnSpPr>
        <xdr:cNvPr id="353" name="直線コネクタ 352"/>
        <xdr:cNvCxnSpPr/>
      </xdr:nvCxnSpPr>
      <xdr:spPr>
        <a:xfrm flipV="1">
          <a:off x="9394825" y="8333105"/>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113665</xdr:rowOff>
    </xdr:from>
    <xdr:ext cx="533400" cy="249555"/>
    <xdr:sp macro="" textlink="">
      <xdr:nvSpPr>
        <xdr:cNvPr id="354" name="普通建設事業費最小値テキスト"/>
        <xdr:cNvSpPr txBox="1"/>
      </xdr:nvSpPr>
      <xdr:spPr>
        <a:xfrm>
          <a:off x="9445625" y="9860915"/>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109855</xdr:rowOff>
    </xdr:from>
    <xdr:to xmlns:xdr="http://schemas.openxmlformats.org/drawingml/2006/spreadsheetDrawing">
      <xdr:col>55</xdr:col>
      <xdr:colOff>88900</xdr:colOff>
      <xdr:row>59</xdr:row>
      <xdr:rowOff>109855</xdr:rowOff>
    </xdr:to>
    <xdr:cxnSp macro="">
      <xdr:nvCxnSpPr>
        <xdr:cNvPr id="355" name="直線コネクタ 354"/>
        <xdr:cNvCxnSpPr/>
      </xdr:nvCxnSpPr>
      <xdr:spPr>
        <a:xfrm>
          <a:off x="9325610" y="98571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20320</xdr:rowOff>
    </xdr:from>
    <xdr:ext cx="597535" cy="243840"/>
    <xdr:sp macro="" textlink="">
      <xdr:nvSpPr>
        <xdr:cNvPr id="356" name="普通建設事業費最大値テキスト"/>
        <xdr:cNvSpPr txBox="1"/>
      </xdr:nvSpPr>
      <xdr:spPr>
        <a:xfrm>
          <a:off x="9445625" y="8116570"/>
          <a:ext cx="5975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71755</xdr:rowOff>
    </xdr:from>
    <xdr:to xmlns:xdr="http://schemas.openxmlformats.org/drawingml/2006/spreadsheetDrawing">
      <xdr:col>55</xdr:col>
      <xdr:colOff>88900</xdr:colOff>
      <xdr:row>50</xdr:row>
      <xdr:rowOff>71755</xdr:rowOff>
    </xdr:to>
    <xdr:cxnSp macro="">
      <xdr:nvCxnSpPr>
        <xdr:cNvPr id="357" name="直線コネクタ 356"/>
        <xdr:cNvCxnSpPr/>
      </xdr:nvCxnSpPr>
      <xdr:spPr>
        <a:xfrm>
          <a:off x="9325610" y="83331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90805</xdr:rowOff>
    </xdr:from>
    <xdr:to xmlns:xdr="http://schemas.openxmlformats.org/drawingml/2006/spreadsheetDrawing">
      <xdr:col>55</xdr:col>
      <xdr:colOff>0</xdr:colOff>
      <xdr:row>56</xdr:row>
      <xdr:rowOff>98425</xdr:rowOff>
    </xdr:to>
    <xdr:cxnSp macro="">
      <xdr:nvCxnSpPr>
        <xdr:cNvPr id="358" name="直線コネクタ 357"/>
        <xdr:cNvCxnSpPr/>
      </xdr:nvCxnSpPr>
      <xdr:spPr>
        <a:xfrm flipV="1">
          <a:off x="8655050" y="9342755"/>
          <a:ext cx="73977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54</xdr:row>
      <xdr:rowOff>124460</xdr:rowOff>
    </xdr:from>
    <xdr:ext cx="533400" cy="243840"/>
    <xdr:sp macro="" textlink="">
      <xdr:nvSpPr>
        <xdr:cNvPr id="359" name="普通建設事業費平均値テキスト"/>
        <xdr:cNvSpPr txBox="1"/>
      </xdr:nvSpPr>
      <xdr:spPr>
        <a:xfrm>
          <a:off x="9445625" y="9046210"/>
          <a:ext cx="53340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102235</xdr:rowOff>
    </xdr:from>
    <xdr:to xmlns:xdr="http://schemas.openxmlformats.org/drawingml/2006/spreadsheetDrawing">
      <xdr:col>55</xdr:col>
      <xdr:colOff>50800</xdr:colOff>
      <xdr:row>56</xdr:row>
      <xdr:rowOff>34925</xdr:rowOff>
    </xdr:to>
    <xdr:sp macro="" textlink="">
      <xdr:nvSpPr>
        <xdr:cNvPr id="360" name="フローチャート: 判断 359"/>
        <xdr:cNvSpPr/>
      </xdr:nvSpPr>
      <xdr:spPr>
        <a:xfrm>
          <a:off x="9363710" y="918908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55</xdr:row>
      <xdr:rowOff>40640</xdr:rowOff>
    </xdr:from>
    <xdr:to xmlns:xdr="http://schemas.openxmlformats.org/drawingml/2006/spreadsheetDrawing">
      <xdr:col>50</xdr:col>
      <xdr:colOff>114300</xdr:colOff>
      <xdr:row>56</xdr:row>
      <xdr:rowOff>98425</xdr:rowOff>
    </xdr:to>
    <xdr:cxnSp macro="">
      <xdr:nvCxnSpPr>
        <xdr:cNvPr id="361" name="直線コネクタ 360"/>
        <xdr:cNvCxnSpPr/>
      </xdr:nvCxnSpPr>
      <xdr:spPr>
        <a:xfrm>
          <a:off x="7857490" y="9127490"/>
          <a:ext cx="79756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26670</xdr:rowOff>
    </xdr:from>
    <xdr:to xmlns:xdr="http://schemas.openxmlformats.org/drawingml/2006/spreadsheetDrawing">
      <xdr:col>50</xdr:col>
      <xdr:colOff>165100</xdr:colOff>
      <xdr:row>56</xdr:row>
      <xdr:rowOff>124460</xdr:rowOff>
    </xdr:to>
    <xdr:sp macro="" textlink="">
      <xdr:nvSpPr>
        <xdr:cNvPr id="362" name="フローチャート: 判断 361"/>
        <xdr:cNvSpPr/>
      </xdr:nvSpPr>
      <xdr:spPr>
        <a:xfrm>
          <a:off x="8604250" y="9278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139700</xdr:rowOff>
    </xdr:from>
    <xdr:ext cx="528955" cy="249555"/>
    <xdr:sp macro="" textlink="">
      <xdr:nvSpPr>
        <xdr:cNvPr id="363" name="テキスト ボックス 362"/>
        <xdr:cNvSpPr txBox="1"/>
      </xdr:nvSpPr>
      <xdr:spPr>
        <a:xfrm>
          <a:off x="8407400" y="906145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54</xdr:row>
      <xdr:rowOff>123825</xdr:rowOff>
    </xdr:from>
    <xdr:to xmlns:xdr="http://schemas.openxmlformats.org/drawingml/2006/spreadsheetDrawing">
      <xdr:col>45</xdr:col>
      <xdr:colOff>170815</xdr:colOff>
      <xdr:row>55</xdr:row>
      <xdr:rowOff>40640</xdr:rowOff>
    </xdr:to>
    <xdr:cxnSp macro="">
      <xdr:nvCxnSpPr>
        <xdr:cNvPr id="364" name="直線コネクタ 363"/>
        <xdr:cNvCxnSpPr/>
      </xdr:nvCxnSpPr>
      <xdr:spPr>
        <a:xfrm>
          <a:off x="7054215" y="9045575"/>
          <a:ext cx="803275"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6350</xdr:rowOff>
    </xdr:from>
    <xdr:to xmlns:xdr="http://schemas.openxmlformats.org/drawingml/2006/spreadsheetDrawing">
      <xdr:col>46</xdr:col>
      <xdr:colOff>38100</xdr:colOff>
      <xdr:row>56</xdr:row>
      <xdr:rowOff>104775</xdr:rowOff>
    </xdr:to>
    <xdr:sp macro="" textlink="">
      <xdr:nvSpPr>
        <xdr:cNvPr id="365" name="フローチャート: 判断 364"/>
        <xdr:cNvSpPr/>
      </xdr:nvSpPr>
      <xdr:spPr>
        <a:xfrm>
          <a:off x="7813675" y="9258300"/>
          <a:ext cx="8191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95885</xdr:rowOff>
    </xdr:from>
    <xdr:ext cx="530225" cy="243840"/>
    <xdr:sp macro="" textlink="">
      <xdr:nvSpPr>
        <xdr:cNvPr id="366" name="テキスト ボックス 365"/>
        <xdr:cNvSpPr txBox="1"/>
      </xdr:nvSpPr>
      <xdr:spPr>
        <a:xfrm>
          <a:off x="7616825" y="934783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50</xdr:row>
      <xdr:rowOff>74295</xdr:rowOff>
    </xdr:from>
    <xdr:to xmlns:xdr="http://schemas.openxmlformats.org/drawingml/2006/spreadsheetDrawing">
      <xdr:col>41</xdr:col>
      <xdr:colOff>50800</xdr:colOff>
      <xdr:row>54</xdr:row>
      <xdr:rowOff>123825</xdr:rowOff>
    </xdr:to>
    <xdr:cxnSp macro="">
      <xdr:nvCxnSpPr>
        <xdr:cNvPr id="367" name="直線コネクタ 366"/>
        <xdr:cNvCxnSpPr/>
      </xdr:nvCxnSpPr>
      <xdr:spPr>
        <a:xfrm>
          <a:off x="6263640" y="8335645"/>
          <a:ext cx="790575" cy="709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3810</xdr:rowOff>
    </xdr:from>
    <xdr:to xmlns:xdr="http://schemas.openxmlformats.org/drawingml/2006/spreadsheetDrawing">
      <xdr:col>41</xdr:col>
      <xdr:colOff>101600</xdr:colOff>
      <xdr:row>56</xdr:row>
      <xdr:rowOff>101600</xdr:rowOff>
    </xdr:to>
    <xdr:sp macro="" textlink="">
      <xdr:nvSpPr>
        <xdr:cNvPr id="368" name="フローチャート: 判断 367"/>
        <xdr:cNvSpPr/>
      </xdr:nvSpPr>
      <xdr:spPr>
        <a:xfrm>
          <a:off x="7003415" y="9255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93345</xdr:rowOff>
    </xdr:from>
    <xdr:ext cx="530225" cy="243840"/>
    <xdr:sp macro="" textlink="">
      <xdr:nvSpPr>
        <xdr:cNvPr id="369" name="テキスト ボックス 368"/>
        <xdr:cNvSpPr txBox="1"/>
      </xdr:nvSpPr>
      <xdr:spPr>
        <a:xfrm>
          <a:off x="6826250" y="934529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17780</xdr:rowOff>
    </xdr:from>
    <xdr:to xmlns:xdr="http://schemas.openxmlformats.org/drawingml/2006/spreadsheetDrawing">
      <xdr:col>36</xdr:col>
      <xdr:colOff>165100</xdr:colOff>
      <xdr:row>55</xdr:row>
      <xdr:rowOff>116205</xdr:rowOff>
    </xdr:to>
    <xdr:sp macro="" textlink="">
      <xdr:nvSpPr>
        <xdr:cNvPr id="370" name="フローチャート: 判断 369"/>
        <xdr:cNvSpPr/>
      </xdr:nvSpPr>
      <xdr:spPr>
        <a:xfrm>
          <a:off x="6212840" y="91046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106680</xdr:rowOff>
    </xdr:from>
    <xdr:ext cx="528955" cy="249555"/>
    <xdr:sp macro="" textlink="">
      <xdr:nvSpPr>
        <xdr:cNvPr id="371" name="テキスト ボックス 370"/>
        <xdr:cNvSpPr txBox="1"/>
      </xdr:nvSpPr>
      <xdr:spPr>
        <a:xfrm>
          <a:off x="6015990" y="919353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76835</xdr:rowOff>
    </xdr:from>
    <xdr:ext cx="762000" cy="249555"/>
    <xdr:sp macro="" textlink="">
      <xdr:nvSpPr>
        <xdr:cNvPr id="372" name="テキスト ボックス 371"/>
        <xdr:cNvSpPr txBox="1"/>
      </xdr:nvSpPr>
      <xdr:spPr>
        <a:xfrm>
          <a:off x="922401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76835</xdr:rowOff>
    </xdr:from>
    <xdr:ext cx="762000" cy="249555"/>
    <xdr:sp macro="" textlink="">
      <xdr:nvSpPr>
        <xdr:cNvPr id="373" name="テキスト ボックス 372"/>
        <xdr:cNvSpPr txBox="1"/>
      </xdr:nvSpPr>
      <xdr:spPr>
        <a:xfrm>
          <a:off x="848423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61</xdr:row>
      <xdr:rowOff>76835</xdr:rowOff>
    </xdr:from>
    <xdr:ext cx="762000" cy="249555"/>
    <xdr:sp macro="" textlink="">
      <xdr:nvSpPr>
        <xdr:cNvPr id="374" name="テキスト ボックス 373"/>
        <xdr:cNvSpPr txBox="1"/>
      </xdr:nvSpPr>
      <xdr:spPr>
        <a:xfrm>
          <a:off x="76866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76835</xdr:rowOff>
    </xdr:from>
    <xdr:ext cx="760730" cy="249555"/>
    <xdr:sp macro="" textlink="">
      <xdr:nvSpPr>
        <xdr:cNvPr id="375" name="テキスト ボックス 374"/>
        <xdr:cNvSpPr txBox="1"/>
      </xdr:nvSpPr>
      <xdr:spPr>
        <a:xfrm>
          <a:off x="6883400" y="10154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76835</xdr:rowOff>
    </xdr:from>
    <xdr:ext cx="762000" cy="249555"/>
    <xdr:sp macro="" textlink="">
      <xdr:nvSpPr>
        <xdr:cNvPr id="376" name="テキスト ボックス 375"/>
        <xdr:cNvSpPr txBox="1"/>
      </xdr:nvSpPr>
      <xdr:spPr>
        <a:xfrm>
          <a:off x="60928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41275</xdr:rowOff>
    </xdr:from>
    <xdr:to xmlns:xdr="http://schemas.openxmlformats.org/drawingml/2006/spreadsheetDrawing">
      <xdr:col>55</xdr:col>
      <xdr:colOff>50800</xdr:colOff>
      <xdr:row>56</xdr:row>
      <xdr:rowOff>139065</xdr:rowOff>
    </xdr:to>
    <xdr:sp macro="" textlink="">
      <xdr:nvSpPr>
        <xdr:cNvPr id="377" name="楕円 376"/>
        <xdr:cNvSpPr/>
      </xdr:nvSpPr>
      <xdr:spPr>
        <a:xfrm>
          <a:off x="9363710" y="929322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20955</xdr:rowOff>
    </xdr:from>
    <xdr:ext cx="533400" cy="243840"/>
    <xdr:sp macro="" textlink="">
      <xdr:nvSpPr>
        <xdr:cNvPr id="378" name="普通建設事業費該当値テキスト"/>
        <xdr:cNvSpPr txBox="1"/>
      </xdr:nvSpPr>
      <xdr:spPr>
        <a:xfrm>
          <a:off x="9445625" y="9272905"/>
          <a:ext cx="5334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50165</xdr:rowOff>
    </xdr:from>
    <xdr:to xmlns:xdr="http://schemas.openxmlformats.org/drawingml/2006/spreadsheetDrawing">
      <xdr:col>50</xdr:col>
      <xdr:colOff>165100</xdr:colOff>
      <xdr:row>56</xdr:row>
      <xdr:rowOff>147320</xdr:rowOff>
    </xdr:to>
    <xdr:sp macro="" textlink="">
      <xdr:nvSpPr>
        <xdr:cNvPr id="379" name="楕円 378"/>
        <xdr:cNvSpPr/>
      </xdr:nvSpPr>
      <xdr:spPr>
        <a:xfrm>
          <a:off x="8604250" y="930211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138430</xdr:rowOff>
    </xdr:from>
    <xdr:ext cx="528955" cy="249555"/>
    <xdr:sp macro="" textlink="">
      <xdr:nvSpPr>
        <xdr:cNvPr id="380" name="テキスト ボックス 379"/>
        <xdr:cNvSpPr txBox="1"/>
      </xdr:nvSpPr>
      <xdr:spPr>
        <a:xfrm>
          <a:off x="8407400" y="939038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54</xdr:row>
      <xdr:rowOff>157480</xdr:rowOff>
    </xdr:from>
    <xdr:to xmlns:xdr="http://schemas.openxmlformats.org/drawingml/2006/spreadsheetDrawing">
      <xdr:col>46</xdr:col>
      <xdr:colOff>38100</xdr:colOff>
      <xdr:row>55</xdr:row>
      <xdr:rowOff>90170</xdr:rowOff>
    </xdr:to>
    <xdr:sp macro="" textlink="">
      <xdr:nvSpPr>
        <xdr:cNvPr id="381" name="楕円 380"/>
        <xdr:cNvSpPr/>
      </xdr:nvSpPr>
      <xdr:spPr>
        <a:xfrm>
          <a:off x="7813675" y="907923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53</xdr:row>
      <xdr:rowOff>105410</xdr:rowOff>
    </xdr:from>
    <xdr:ext cx="530225" cy="249555"/>
    <xdr:sp macro="" textlink="">
      <xdr:nvSpPr>
        <xdr:cNvPr id="382" name="テキスト ボックス 381"/>
        <xdr:cNvSpPr txBox="1"/>
      </xdr:nvSpPr>
      <xdr:spPr>
        <a:xfrm>
          <a:off x="7616825" y="886206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54</xdr:row>
      <xdr:rowOff>74295</xdr:rowOff>
    </xdr:from>
    <xdr:to xmlns:xdr="http://schemas.openxmlformats.org/drawingml/2006/spreadsheetDrawing">
      <xdr:col>41</xdr:col>
      <xdr:colOff>101600</xdr:colOff>
      <xdr:row>55</xdr:row>
      <xdr:rowOff>6985</xdr:rowOff>
    </xdr:to>
    <xdr:sp macro="" textlink="">
      <xdr:nvSpPr>
        <xdr:cNvPr id="383" name="楕円 382"/>
        <xdr:cNvSpPr/>
      </xdr:nvSpPr>
      <xdr:spPr>
        <a:xfrm>
          <a:off x="7003415" y="89960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53</xdr:row>
      <xdr:rowOff>23495</xdr:rowOff>
    </xdr:from>
    <xdr:ext cx="530225" cy="243840"/>
    <xdr:sp macro="" textlink="">
      <xdr:nvSpPr>
        <xdr:cNvPr id="384" name="テキスト ボックス 383"/>
        <xdr:cNvSpPr txBox="1"/>
      </xdr:nvSpPr>
      <xdr:spPr>
        <a:xfrm>
          <a:off x="6826250" y="878014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50</xdr:row>
      <xdr:rowOff>26035</xdr:rowOff>
    </xdr:from>
    <xdr:to xmlns:xdr="http://schemas.openxmlformats.org/drawingml/2006/spreadsheetDrawing">
      <xdr:col>36</xdr:col>
      <xdr:colOff>165100</xdr:colOff>
      <xdr:row>50</xdr:row>
      <xdr:rowOff>123825</xdr:rowOff>
    </xdr:to>
    <xdr:sp macro="" textlink="">
      <xdr:nvSpPr>
        <xdr:cNvPr id="385" name="楕円 384"/>
        <xdr:cNvSpPr/>
      </xdr:nvSpPr>
      <xdr:spPr>
        <a:xfrm>
          <a:off x="6212840" y="8287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48</xdr:row>
      <xdr:rowOff>139065</xdr:rowOff>
    </xdr:from>
    <xdr:ext cx="597535" cy="249555"/>
    <xdr:sp macro="" textlink="">
      <xdr:nvSpPr>
        <xdr:cNvPr id="386" name="テキスト ボックス 385"/>
        <xdr:cNvSpPr txBox="1"/>
      </xdr:nvSpPr>
      <xdr:spPr>
        <a:xfrm>
          <a:off x="5983605" y="807021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55245</xdr:rowOff>
    </xdr:from>
    <xdr:to xmlns:xdr="http://schemas.openxmlformats.org/drawingml/2006/spreadsheetDrawing">
      <xdr:col>59</xdr:col>
      <xdr:colOff>50800</xdr:colOff>
      <xdr:row>65</xdr:row>
      <xdr:rowOff>30480</xdr:rowOff>
    </xdr:to>
    <xdr:sp macro="" textlink="">
      <xdr:nvSpPr>
        <xdr:cNvPr id="387" name="正方形/長方形 386"/>
        <xdr:cNvSpPr/>
      </xdr:nvSpPr>
      <xdr:spPr>
        <a:xfrm>
          <a:off x="5934710" y="10462895"/>
          <a:ext cx="41941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55245</xdr:rowOff>
    </xdr:from>
    <xdr:to xmlns:xdr="http://schemas.openxmlformats.org/drawingml/2006/spreadsheetDrawing">
      <xdr:col>43</xdr:col>
      <xdr:colOff>63500</xdr:colOff>
      <xdr:row>66</xdr:row>
      <xdr:rowOff>134620</xdr:rowOff>
    </xdr:to>
    <xdr:sp macro="" textlink="">
      <xdr:nvSpPr>
        <xdr:cNvPr id="388" name="正方形/長方形 387"/>
        <xdr:cNvSpPr/>
      </xdr:nvSpPr>
      <xdr:spPr>
        <a:xfrm>
          <a:off x="6042025"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85725</xdr:rowOff>
    </xdr:from>
    <xdr:to xmlns:xdr="http://schemas.openxmlformats.org/drawingml/2006/spreadsheetDrawing">
      <xdr:col>43</xdr:col>
      <xdr:colOff>63500</xdr:colOff>
      <xdr:row>68</xdr:row>
      <xdr:rowOff>0</xdr:rowOff>
    </xdr:to>
    <xdr:sp macro="" textlink="">
      <xdr:nvSpPr>
        <xdr:cNvPr id="389" name="正方形/長方形 388"/>
        <xdr:cNvSpPr/>
      </xdr:nvSpPr>
      <xdr:spPr>
        <a:xfrm>
          <a:off x="6042025"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55245</xdr:rowOff>
    </xdr:from>
    <xdr:to xmlns:xdr="http://schemas.openxmlformats.org/drawingml/2006/spreadsheetDrawing">
      <xdr:col>48</xdr:col>
      <xdr:colOff>127000</xdr:colOff>
      <xdr:row>66</xdr:row>
      <xdr:rowOff>134620</xdr:rowOff>
    </xdr:to>
    <xdr:sp macro="" textlink="">
      <xdr:nvSpPr>
        <xdr:cNvPr id="390" name="正方形/長方形 389"/>
        <xdr:cNvSpPr/>
      </xdr:nvSpPr>
      <xdr:spPr>
        <a:xfrm>
          <a:off x="695960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85725</xdr:rowOff>
    </xdr:from>
    <xdr:to xmlns:xdr="http://schemas.openxmlformats.org/drawingml/2006/spreadsheetDrawing">
      <xdr:col>48</xdr:col>
      <xdr:colOff>127000</xdr:colOff>
      <xdr:row>68</xdr:row>
      <xdr:rowOff>0</xdr:rowOff>
    </xdr:to>
    <xdr:sp macro="" textlink="">
      <xdr:nvSpPr>
        <xdr:cNvPr id="391" name="正方形/長方形 390"/>
        <xdr:cNvSpPr/>
      </xdr:nvSpPr>
      <xdr:spPr>
        <a:xfrm>
          <a:off x="695960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55245</xdr:rowOff>
    </xdr:from>
    <xdr:to xmlns:xdr="http://schemas.openxmlformats.org/drawingml/2006/spreadsheetDrawing">
      <xdr:col>54</xdr:col>
      <xdr:colOff>127000</xdr:colOff>
      <xdr:row>66</xdr:row>
      <xdr:rowOff>134620</xdr:rowOff>
    </xdr:to>
    <xdr:sp macro="" textlink="">
      <xdr:nvSpPr>
        <xdr:cNvPr id="392" name="正方形/長方形 391"/>
        <xdr:cNvSpPr/>
      </xdr:nvSpPr>
      <xdr:spPr>
        <a:xfrm>
          <a:off x="798449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46</xdr:col>
      <xdr:colOff>127000</xdr:colOff>
      <xdr:row>66</xdr:row>
      <xdr:rowOff>85725</xdr:rowOff>
    </xdr:from>
    <xdr:to xmlns:xdr="http://schemas.openxmlformats.org/drawingml/2006/spreadsheetDrawing">
      <xdr:col>54</xdr:col>
      <xdr:colOff>127000</xdr:colOff>
      <xdr:row>68</xdr:row>
      <xdr:rowOff>0</xdr:rowOff>
    </xdr:to>
    <xdr:sp macro="" textlink="">
      <xdr:nvSpPr>
        <xdr:cNvPr id="393" name="正方形/長方形 392"/>
        <xdr:cNvSpPr/>
      </xdr:nvSpPr>
      <xdr:spPr>
        <a:xfrm>
          <a:off x="798449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79375</xdr:rowOff>
    </xdr:to>
    <xdr:sp macro="" textlink="">
      <xdr:nvSpPr>
        <xdr:cNvPr id="394" name="正方形/長方形 393"/>
        <xdr:cNvSpPr/>
      </xdr:nvSpPr>
      <xdr:spPr>
        <a:xfrm>
          <a:off x="5934710" y="11257915"/>
          <a:ext cx="41941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8615" cy="217170"/>
    <xdr:sp macro="" textlink="">
      <xdr:nvSpPr>
        <xdr:cNvPr id="395" name="テキスト ボックス 394"/>
        <xdr:cNvSpPr txBox="1"/>
      </xdr:nvSpPr>
      <xdr:spPr>
        <a:xfrm>
          <a:off x="5896610" y="11073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79375</xdr:rowOff>
    </xdr:from>
    <xdr:to xmlns:xdr="http://schemas.openxmlformats.org/drawingml/2006/spreadsheetDrawing">
      <xdr:col>59</xdr:col>
      <xdr:colOff>50800</xdr:colOff>
      <xdr:row>81</xdr:row>
      <xdr:rowOff>79375</xdr:rowOff>
    </xdr:to>
    <xdr:cxnSp macro="">
      <xdr:nvCxnSpPr>
        <xdr:cNvPr id="396" name="直線コネクタ 395"/>
        <xdr:cNvCxnSpPr/>
      </xdr:nvCxnSpPr>
      <xdr:spPr>
        <a:xfrm>
          <a:off x="5934710" y="1345882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42545</xdr:rowOff>
    </xdr:from>
    <xdr:to xmlns:xdr="http://schemas.openxmlformats.org/drawingml/2006/spreadsheetDrawing">
      <xdr:col>59</xdr:col>
      <xdr:colOff>50800</xdr:colOff>
      <xdr:row>79</xdr:row>
      <xdr:rowOff>42545</xdr:rowOff>
    </xdr:to>
    <xdr:cxnSp macro="">
      <xdr:nvCxnSpPr>
        <xdr:cNvPr id="397" name="直線コネクタ 396"/>
        <xdr:cNvCxnSpPr/>
      </xdr:nvCxnSpPr>
      <xdr:spPr>
        <a:xfrm>
          <a:off x="5934710" y="1309179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71120</xdr:rowOff>
    </xdr:from>
    <xdr:ext cx="248920" cy="249555"/>
    <xdr:sp macro="" textlink="">
      <xdr:nvSpPr>
        <xdr:cNvPr id="398" name="テキスト ボックス 397"/>
        <xdr:cNvSpPr txBox="1"/>
      </xdr:nvSpPr>
      <xdr:spPr>
        <a:xfrm>
          <a:off x="5705475" y="1295527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5715</xdr:rowOff>
    </xdr:from>
    <xdr:to xmlns:xdr="http://schemas.openxmlformats.org/drawingml/2006/spreadsheetDrawing">
      <xdr:col>59</xdr:col>
      <xdr:colOff>50800</xdr:colOff>
      <xdr:row>77</xdr:row>
      <xdr:rowOff>5715</xdr:rowOff>
    </xdr:to>
    <xdr:cxnSp macro="">
      <xdr:nvCxnSpPr>
        <xdr:cNvPr id="399" name="直線コネクタ 398"/>
        <xdr:cNvCxnSpPr/>
      </xdr:nvCxnSpPr>
      <xdr:spPr>
        <a:xfrm>
          <a:off x="5934710" y="1272476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34290</xdr:rowOff>
    </xdr:from>
    <xdr:ext cx="525780" cy="249555"/>
    <xdr:sp macro="" textlink="">
      <xdr:nvSpPr>
        <xdr:cNvPr id="400" name="テキスト ボックス 399"/>
        <xdr:cNvSpPr txBox="1"/>
      </xdr:nvSpPr>
      <xdr:spPr>
        <a:xfrm>
          <a:off x="5462270" y="1258824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134620</xdr:rowOff>
    </xdr:from>
    <xdr:to xmlns:xdr="http://schemas.openxmlformats.org/drawingml/2006/spreadsheetDrawing">
      <xdr:col>59</xdr:col>
      <xdr:colOff>50800</xdr:colOff>
      <xdr:row>74</xdr:row>
      <xdr:rowOff>134620</xdr:rowOff>
    </xdr:to>
    <xdr:cxnSp macro="">
      <xdr:nvCxnSpPr>
        <xdr:cNvPr id="401" name="直線コネクタ 400"/>
        <xdr:cNvCxnSpPr/>
      </xdr:nvCxnSpPr>
      <xdr:spPr>
        <a:xfrm>
          <a:off x="5934710" y="1235837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162560</xdr:rowOff>
    </xdr:from>
    <xdr:ext cx="525780" cy="243840"/>
    <xdr:sp macro="" textlink="">
      <xdr:nvSpPr>
        <xdr:cNvPr id="402" name="テキスト ボックス 401"/>
        <xdr:cNvSpPr txBox="1"/>
      </xdr:nvSpPr>
      <xdr:spPr>
        <a:xfrm>
          <a:off x="5462270" y="12221210"/>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97790</xdr:rowOff>
    </xdr:from>
    <xdr:to xmlns:xdr="http://schemas.openxmlformats.org/drawingml/2006/spreadsheetDrawing">
      <xdr:col>59</xdr:col>
      <xdr:colOff>50800</xdr:colOff>
      <xdr:row>72</xdr:row>
      <xdr:rowOff>97790</xdr:rowOff>
    </xdr:to>
    <xdr:cxnSp macro="">
      <xdr:nvCxnSpPr>
        <xdr:cNvPr id="403" name="直線コネクタ 402"/>
        <xdr:cNvCxnSpPr/>
      </xdr:nvCxnSpPr>
      <xdr:spPr>
        <a:xfrm>
          <a:off x="5934710" y="1199134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126365</xdr:rowOff>
    </xdr:from>
    <xdr:ext cx="525780" cy="243840"/>
    <xdr:sp macro="" textlink="">
      <xdr:nvSpPr>
        <xdr:cNvPr id="404" name="テキスト ボックス 403"/>
        <xdr:cNvSpPr txBox="1"/>
      </xdr:nvSpPr>
      <xdr:spPr>
        <a:xfrm>
          <a:off x="5462270" y="11854815"/>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60960</xdr:rowOff>
    </xdr:from>
    <xdr:to xmlns:xdr="http://schemas.openxmlformats.org/drawingml/2006/spreadsheetDrawing">
      <xdr:col>59</xdr:col>
      <xdr:colOff>50800</xdr:colOff>
      <xdr:row>70</xdr:row>
      <xdr:rowOff>60960</xdr:rowOff>
    </xdr:to>
    <xdr:cxnSp macro="">
      <xdr:nvCxnSpPr>
        <xdr:cNvPr id="405" name="直線コネクタ 404"/>
        <xdr:cNvCxnSpPr/>
      </xdr:nvCxnSpPr>
      <xdr:spPr>
        <a:xfrm>
          <a:off x="5934710" y="1162431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89535</xdr:rowOff>
    </xdr:from>
    <xdr:ext cx="525780" cy="243840"/>
    <xdr:sp macro="" textlink="">
      <xdr:nvSpPr>
        <xdr:cNvPr id="406" name="テキスト ボックス 405"/>
        <xdr:cNvSpPr txBox="1"/>
      </xdr:nvSpPr>
      <xdr:spPr>
        <a:xfrm>
          <a:off x="5462270" y="11487785"/>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407" name="直線コネクタ 406"/>
        <xdr:cNvCxnSpPr/>
      </xdr:nvCxnSpPr>
      <xdr:spPr>
        <a:xfrm>
          <a:off x="5934710" y="11257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52705</xdr:rowOff>
    </xdr:from>
    <xdr:ext cx="594360" cy="243840"/>
    <xdr:sp macro="" textlink="">
      <xdr:nvSpPr>
        <xdr:cNvPr id="408" name="テキスト ボックス 407"/>
        <xdr:cNvSpPr txBox="1"/>
      </xdr:nvSpPr>
      <xdr:spPr>
        <a:xfrm>
          <a:off x="5398135" y="11120755"/>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79375</xdr:rowOff>
    </xdr:to>
    <xdr:sp macro="" textlink="">
      <xdr:nvSpPr>
        <xdr:cNvPr id="409" name="普通建設事業費 （ うち新規整備　）グラフ枠"/>
        <xdr:cNvSpPr/>
      </xdr:nvSpPr>
      <xdr:spPr>
        <a:xfrm>
          <a:off x="5934710" y="11257915"/>
          <a:ext cx="41941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72</xdr:row>
      <xdr:rowOff>71120</xdr:rowOff>
    </xdr:from>
    <xdr:to xmlns:xdr="http://schemas.openxmlformats.org/drawingml/2006/spreadsheetDrawing">
      <xdr:col>54</xdr:col>
      <xdr:colOff>170815</xdr:colOff>
      <xdr:row>79</xdr:row>
      <xdr:rowOff>42545</xdr:rowOff>
    </xdr:to>
    <xdr:cxnSp macro="">
      <xdr:nvCxnSpPr>
        <xdr:cNvPr id="410" name="直線コネクタ 409"/>
        <xdr:cNvCxnSpPr/>
      </xdr:nvCxnSpPr>
      <xdr:spPr>
        <a:xfrm flipV="1">
          <a:off x="9394825" y="11964670"/>
          <a:ext cx="0" cy="1127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46355</xdr:rowOff>
    </xdr:from>
    <xdr:ext cx="248285" cy="249555"/>
    <xdr:sp macro="" textlink="">
      <xdr:nvSpPr>
        <xdr:cNvPr id="411" name="普通建設事業費 （ うち新規整備　）最小値テキスト"/>
        <xdr:cNvSpPr txBox="1"/>
      </xdr:nvSpPr>
      <xdr:spPr>
        <a:xfrm>
          <a:off x="9445625" y="13095605"/>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42545</xdr:rowOff>
    </xdr:from>
    <xdr:to xmlns:xdr="http://schemas.openxmlformats.org/drawingml/2006/spreadsheetDrawing">
      <xdr:col>55</xdr:col>
      <xdr:colOff>88900</xdr:colOff>
      <xdr:row>79</xdr:row>
      <xdr:rowOff>42545</xdr:rowOff>
    </xdr:to>
    <xdr:cxnSp macro="">
      <xdr:nvCxnSpPr>
        <xdr:cNvPr id="412" name="直線コネクタ 411"/>
        <xdr:cNvCxnSpPr/>
      </xdr:nvCxnSpPr>
      <xdr:spPr>
        <a:xfrm>
          <a:off x="9325610" y="130917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71</xdr:row>
      <xdr:rowOff>19685</xdr:rowOff>
    </xdr:from>
    <xdr:ext cx="533400" cy="243840"/>
    <xdr:sp macro="" textlink="">
      <xdr:nvSpPr>
        <xdr:cNvPr id="413" name="普通建設事業費 （ うち新規整備　）最大値テキスト"/>
        <xdr:cNvSpPr txBox="1"/>
      </xdr:nvSpPr>
      <xdr:spPr>
        <a:xfrm>
          <a:off x="9445625" y="11748135"/>
          <a:ext cx="5334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72</xdr:row>
      <xdr:rowOff>71120</xdr:rowOff>
    </xdr:from>
    <xdr:to xmlns:xdr="http://schemas.openxmlformats.org/drawingml/2006/spreadsheetDrawing">
      <xdr:col>55</xdr:col>
      <xdr:colOff>88900</xdr:colOff>
      <xdr:row>72</xdr:row>
      <xdr:rowOff>71120</xdr:rowOff>
    </xdr:to>
    <xdr:cxnSp macro="">
      <xdr:nvCxnSpPr>
        <xdr:cNvPr id="414" name="直線コネクタ 413"/>
        <xdr:cNvCxnSpPr/>
      </xdr:nvCxnSpPr>
      <xdr:spPr>
        <a:xfrm>
          <a:off x="9325610" y="119646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153670</xdr:rowOff>
    </xdr:from>
    <xdr:to xmlns:xdr="http://schemas.openxmlformats.org/drawingml/2006/spreadsheetDrawing">
      <xdr:col>55</xdr:col>
      <xdr:colOff>0</xdr:colOff>
      <xdr:row>79</xdr:row>
      <xdr:rowOff>21590</xdr:rowOff>
    </xdr:to>
    <xdr:cxnSp macro="">
      <xdr:nvCxnSpPr>
        <xdr:cNvPr id="415" name="直線コネクタ 414"/>
        <xdr:cNvCxnSpPr/>
      </xdr:nvCxnSpPr>
      <xdr:spPr>
        <a:xfrm>
          <a:off x="8655050" y="13037820"/>
          <a:ext cx="73977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5080</xdr:rowOff>
    </xdr:from>
    <xdr:ext cx="468630" cy="249555"/>
    <xdr:sp macro="" textlink="">
      <xdr:nvSpPr>
        <xdr:cNvPr id="416" name="普通建設事業費 （ うち新規整備　）平均値テキスト"/>
        <xdr:cNvSpPr txBox="1"/>
      </xdr:nvSpPr>
      <xdr:spPr>
        <a:xfrm>
          <a:off x="9445625" y="12724130"/>
          <a:ext cx="46863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147955</xdr:rowOff>
    </xdr:from>
    <xdr:to xmlns:xdr="http://schemas.openxmlformats.org/drawingml/2006/spreadsheetDrawing">
      <xdr:col>55</xdr:col>
      <xdr:colOff>50800</xdr:colOff>
      <xdr:row>78</xdr:row>
      <xdr:rowOff>80645</xdr:rowOff>
    </xdr:to>
    <xdr:sp macro="" textlink="">
      <xdr:nvSpPr>
        <xdr:cNvPr id="417" name="フローチャート: 判断 416"/>
        <xdr:cNvSpPr/>
      </xdr:nvSpPr>
      <xdr:spPr>
        <a:xfrm>
          <a:off x="9363710" y="1286700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78</xdr:row>
      <xdr:rowOff>97155</xdr:rowOff>
    </xdr:from>
    <xdr:to xmlns:xdr="http://schemas.openxmlformats.org/drawingml/2006/spreadsheetDrawing">
      <xdr:col>50</xdr:col>
      <xdr:colOff>114300</xdr:colOff>
      <xdr:row>78</xdr:row>
      <xdr:rowOff>153670</xdr:rowOff>
    </xdr:to>
    <xdr:cxnSp macro="">
      <xdr:nvCxnSpPr>
        <xdr:cNvPr id="418" name="直線コネクタ 417"/>
        <xdr:cNvCxnSpPr/>
      </xdr:nvCxnSpPr>
      <xdr:spPr>
        <a:xfrm>
          <a:off x="7857490" y="12981305"/>
          <a:ext cx="79756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142875</xdr:rowOff>
    </xdr:from>
    <xdr:to xmlns:xdr="http://schemas.openxmlformats.org/drawingml/2006/spreadsheetDrawing">
      <xdr:col>50</xdr:col>
      <xdr:colOff>165100</xdr:colOff>
      <xdr:row>78</xdr:row>
      <xdr:rowOff>75565</xdr:rowOff>
    </xdr:to>
    <xdr:sp macro="" textlink="">
      <xdr:nvSpPr>
        <xdr:cNvPr id="419" name="フローチャート: 判断 418"/>
        <xdr:cNvSpPr/>
      </xdr:nvSpPr>
      <xdr:spPr>
        <a:xfrm>
          <a:off x="8604250" y="12861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76</xdr:row>
      <xdr:rowOff>92075</xdr:rowOff>
    </xdr:from>
    <xdr:ext cx="464185" cy="243840"/>
    <xdr:sp macro="" textlink="">
      <xdr:nvSpPr>
        <xdr:cNvPr id="420" name="テキスト ボックス 419"/>
        <xdr:cNvSpPr txBox="1"/>
      </xdr:nvSpPr>
      <xdr:spPr>
        <a:xfrm>
          <a:off x="8439785" y="12646025"/>
          <a:ext cx="4641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76</xdr:row>
      <xdr:rowOff>160655</xdr:rowOff>
    </xdr:from>
    <xdr:to xmlns:xdr="http://schemas.openxmlformats.org/drawingml/2006/spreadsheetDrawing">
      <xdr:col>45</xdr:col>
      <xdr:colOff>170815</xdr:colOff>
      <xdr:row>78</xdr:row>
      <xdr:rowOff>97155</xdr:rowOff>
    </xdr:to>
    <xdr:cxnSp macro="">
      <xdr:nvCxnSpPr>
        <xdr:cNvPr id="421" name="直線コネクタ 420"/>
        <xdr:cNvCxnSpPr/>
      </xdr:nvCxnSpPr>
      <xdr:spPr>
        <a:xfrm>
          <a:off x="7054215" y="12714605"/>
          <a:ext cx="803275"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117475</xdr:rowOff>
    </xdr:from>
    <xdr:to xmlns:xdr="http://schemas.openxmlformats.org/drawingml/2006/spreadsheetDrawing">
      <xdr:col>46</xdr:col>
      <xdr:colOff>38100</xdr:colOff>
      <xdr:row>78</xdr:row>
      <xdr:rowOff>50165</xdr:rowOff>
    </xdr:to>
    <xdr:sp macro="" textlink="">
      <xdr:nvSpPr>
        <xdr:cNvPr id="422" name="フローチャート: 判断 421"/>
        <xdr:cNvSpPr/>
      </xdr:nvSpPr>
      <xdr:spPr>
        <a:xfrm>
          <a:off x="7813675" y="1283652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66040</xdr:rowOff>
    </xdr:from>
    <xdr:ext cx="530225" cy="249555"/>
    <xdr:sp macro="" textlink="">
      <xdr:nvSpPr>
        <xdr:cNvPr id="423" name="テキスト ボックス 422"/>
        <xdr:cNvSpPr txBox="1"/>
      </xdr:nvSpPr>
      <xdr:spPr>
        <a:xfrm>
          <a:off x="7616825" y="1261999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71</xdr:row>
      <xdr:rowOff>129540</xdr:rowOff>
    </xdr:from>
    <xdr:to xmlns:xdr="http://schemas.openxmlformats.org/drawingml/2006/spreadsheetDrawing">
      <xdr:col>41</xdr:col>
      <xdr:colOff>50800</xdr:colOff>
      <xdr:row>76</xdr:row>
      <xdr:rowOff>160655</xdr:rowOff>
    </xdr:to>
    <xdr:cxnSp macro="">
      <xdr:nvCxnSpPr>
        <xdr:cNvPr id="424" name="直線コネクタ 423"/>
        <xdr:cNvCxnSpPr/>
      </xdr:nvCxnSpPr>
      <xdr:spPr>
        <a:xfrm>
          <a:off x="6263640" y="11857990"/>
          <a:ext cx="790575" cy="856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86360</xdr:rowOff>
    </xdr:from>
    <xdr:to xmlns:xdr="http://schemas.openxmlformats.org/drawingml/2006/spreadsheetDrawing">
      <xdr:col>41</xdr:col>
      <xdr:colOff>101600</xdr:colOff>
      <xdr:row>78</xdr:row>
      <xdr:rowOff>19050</xdr:rowOff>
    </xdr:to>
    <xdr:sp macro="" textlink="">
      <xdr:nvSpPr>
        <xdr:cNvPr id="425" name="フローチャート: 判断 424"/>
        <xdr:cNvSpPr/>
      </xdr:nvSpPr>
      <xdr:spPr>
        <a:xfrm>
          <a:off x="7003415" y="12805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10160</xdr:rowOff>
    </xdr:from>
    <xdr:ext cx="530225" cy="248920"/>
    <xdr:sp macro="" textlink="">
      <xdr:nvSpPr>
        <xdr:cNvPr id="426" name="テキスト ボックス 425"/>
        <xdr:cNvSpPr txBox="1"/>
      </xdr:nvSpPr>
      <xdr:spPr>
        <a:xfrm>
          <a:off x="6826250" y="1289431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149225</xdr:rowOff>
    </xdr:from>
    <xdr:to xmlns:xdr="http://schemas.openxmlformats.org/drawingml/2006/spreadsheetDrawing">
      <xdr:col>36</xdr:col>
      <xdr:colOff>165100</xdr:colOff>
      <xdr:row>77</xdr:row>
      <xdr:rowOff>81915</xdr:rowOff>
    </xdr:to>
    <xdr:sp macro="" textlink="">
      <xdr:nvSpPr>
        <xdr:cNvPr id="427" name="フローチャート: 判断 426"/>
        <xdr:cNvSpPr/>
      </xdr:nvSpPr>
      <xdr:spPr>
        <a:xfrm>
          <a:off x="6212840" y="12703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73025</xdr:rowOff>
    </xdr:from>
    <xdr:ext cx="528955" cy="249555"/>
    <xdr:sp macro="" textlink="">
      <xdr:nvSpPr>
        <xdr:cNvPr id="428" name="テキスト ボックス 427"/>
        <xdr:cNvSpPr txBox="1"/>
      </xdr:nvSpPr>
      <xdr:spPr>
        <a:xfrm>
          <a:off x="6015990" y="1279207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76835</xdr:rowOff>
    </xdr:from>
    <xdr:ext cx="762000" cy="249555"/>
    <xdr:sp macro="" textlink="">
      <xdr:nvSpPr>
        <xdr:cNvPr id="429" name="テキスト ボックス 428"/>
        <xdr:cNvSpPr txBox="1"/>
      </xdr:nvSpPr>
      <xdr:spPr>
        <a:xfrm>
          <a:off x="922401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76835</xdr:rowOff>
    </xdr:from>
    <xdr:ext cx="762000" cy="249555"/>
    <xdr:sp macro="" textlink="">
      <xdr:nvSpPr>
        <xdr:cNvPr id="430" name="テキスト ボックス 429"/>
        <xdr:cNvSpPr txBox="1"/>
      </xdr:nvSpPr>
      <xdr:spPr>
        <a:xfrm>
          <a:off x="848423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81</xdr:row>
      <xdr:rowOff>76835</xdr:rowOff>
    </xdr:from>
    <xdr:ext cx="762000" cy="249555"/>
    <xdr:sp macro="" textlink="">
      <xdr:nvSpPr>
        <xdr:cNvPr id="431" name="テキスト ボックス 430"/>
        <xdr:cNvSpPr txBox="1"/>
      </xdr:nvSpPr>
      <xdr:spPr>
        <a:xfrm>
          <a:off x="76866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76835</xdr:rowOff>
    </xdr:from>
    <xdr:ext cx="760730" cy="249555"/>
    <xdr:sp macro="" textlink="">
      <xdr:nvSpPr>
        <xdr:cNvPr id="432" name="テキスト ボックス 431"/>
        <xdr:cNvSpPr txBox="1"/>
      </xdr:nvSpPr>
      <xdr:spPr>
        <a:xfrm>
          <a:off x="6883400" y="13456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76835</xdr:rowOff>
    </xdr:from>
    <xdr:ext cx="762000" cy="249555"/>
    <xdr:sp macro="" textlink="">
      <xdr:nvSpPr>
        <xdr:cNvPr id="433" name="テキスト ボックス 432"/>
        <xdr:cNvSpPr txBox="1"/>
      </xdr:nvSpPr>
      <xdr:spPr>
        <a:xfrm>
          <a:off x="60928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137795</xdr:rowOff>
    </xdr:from>
    <xdr:to xmlns:xdr="http://schemas.openxmlformats.org/drawingml/2006/spreadsheetDrawing">
      <xdr:col>55</xdr:col>
      <xdr:colOff>50800</xdr:colOff>
      <xdr:row>79</xdr:row>
      <xdr:rowOff>70485</xdr:rowOff>
    </xdr:to>
    <xdr:sp macro="" textlink="">
      <xdr:nvSpPr>
        <xdr:cNvPr id="434" name="楕円 433"/>
        <xdr:cNvSpPr/>
      </xdr:nvSpPr>
      <xdr:spPr>
        <a:xfrm>
          <a:off x="9363710" y="1302194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55880</xdr:rowOff>
    </xdr:from>
    <xdr:ext cx="468630" cy="243840"/>
    <xdr:sp macro="" textlink="">
      <xdr:nvSpPr>
        <xdr:cNvPr id="435" name="普通建設事業費 （ うち新規整備　）該当値テキスト"/>
        <xdr:cNvSpPr txBox="1"/>
      </xdr:nvSpPr>
      <xdr:spPr>
        <a:xfrm>
          <a:off x="9445625" y="12940030"/>
          <a:ext cx="468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104775</xdr:rowOff>
    </xdr:from>
    <xdr:to xmlns:xdr="http://schemas.openxmlformats.org/drawingml/2006/spreadsheetDrawing">
      <xdr:col>50</xdr:col>
      <xdr:colOff>165100</xdr:colOff>
      <xdr:row>79</xdr:row>
      <xdr:rowOff>37465</xdr:rowOff>
    </xdr:to>
    <xdr:sp macro="" textlink="">
      <xdr:nvSpPr>
        <xdr:cNvPr id="436" name="楕円 435"/>
        <xdr:cNvSpPr/>
      </xdr:nvSpPr>
      <xdr:spPr>
        <a:xfrm>
          <a:off x="8604250" y="12988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79</xdr:row>
      <xdr:rowOff>28575</xdr:rowOff>
    </xdr:from>
    <xdr:ext cx="464185" cy="243840"/>
    <xdr:sp macro="" textlink="">
      <xdr:nvSpPr>
        <xdr:cNvPr id="437" name="テキスト ボックス 436"/>
        <xdr:cNvSpPr txBox="1"/>
      </xdr:nvSpPr>
      <xdr:spPr>
        <a:xfrm>
          <a:off x="8439785" y="13077825"/>
          <a:ext cx="4641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48260</xdr:rowOff>
    </xdr:from>
    <xdr:to xmlns:xdr="http://schemas.openxmlformats.org/drawingml/2006/spreadsheetDrawing">
      <xdr:col>46</xdr:col>
      <xdr:colOff>38100</xdr:colOff>
      <xdr:row>78</xdr:row>
      <xdr:rowOff>146050</xdr:rowOff>
    </xdr:to>
    <xdr:sp macro="" textlink="">
      <xdr:nvSpPr>
        <xdr:cNvPr id="438" name="楕円 437"/>
        <xdr:cNvSpPr/>
      </xdr:nvSpPr>
      <xdr:spPr>
        <a:xfrm>
          <a:off x="7813675" y="1293241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137795</xdr:rowOff>
    </xdr:from>
    <xdr:ext cx="465455" cy="249555"/>
    <xdr:sp macro="" textlink="">
      <xdr:nvSpPr>
        <xdr:cNvPr id="439" name="テキスト ボックス 438"/>
        <xdr:cNvSpPr txBox="1"/>
      </xdr:nvSpPr>
      <xdr:spPr>
        <a:xfrm>
          <a:off x="7649210" y="130219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111760</xdr:rowOff>
    </xdr:from>
    <xdr:to xmlns:xdr="http://schemas.openxmlformats.org/drawingml/2006/spreadsheetDrawing">
      <xdr:col>41</xdr:col>
      <xdr:colOff>101600</xdr:colOff>
      <xdr:row>77</xdr:row>
      <xdr:rowOff>44450</xdr:rowOff>
    </xdr:to>
    <xdr:sp macro="" textlink="">
      <xdr:nvSpPr>
        <xdr:cNvPr id="440" name="楕円 439"/>
        <xdr:cNvSpPr/>
      </xdr:nvSpPr>
      <xdr:spPr>
        <a:xfrm>
          <a:off x="7003415" y="12665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60960</xdr:rowOff>
    </xdr:from>
    <xdr:ext cx="530225" cy="243840"/>
    <xdr:sp macro="" textlink="">
      <xdr:nvSpPr>
        <xdr:cNvPr id="441" name="テキスト ボックス 440"/>
        <xdr:cNvSpPr txBox="1"/>
      </xdr:nvSpPr>
      <xdr:spPr>
        <a:xfrm>
          <a:off x="6826250" y="12449810"/>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71</xdr:row>
      <xdr:rowOff>80645</xdr:rowOff>
    </xdr:from>
    <xdr:to xmlns:xdr="http://schemas.openxmlformats.org/drawingml/2006/spreadsheetDrawing">
      <xdr:col>36</xdr:col>
      <xdr:colOff>165100</xdr:colOff>
      <xdr:row>72</xdr:row>
      <xdr:rowOff>13335</xdr:rowOff>
    </xdr:to>
    <xdr:sp macro="" textlink="">
      <xdr:nvSpPr>
        <xdr:cNvPr id="442" name="楕円 441"/>
        <xdr:cNvSpPr/>
      </xdr:nvSpPr>
      <xdr:spPr>
        <a:xfrm>
          <a:off x="6212840" y="11809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70</xdr:row>
      <xdr:rowOff>29210</xdr:rowOff>
    </xdr:from>
    <xdr:ext cx="528955" cy="243840"/>
    <xdr:sp macro="" textlink="">
      <xdr:nvSpPr>
        <xdr:cNvPr id="443" name="テキスト ボックス 442"/>
        <xdr:cNvSpPr txBox="1"/>
      </xdr:nvSpPr>
      <xdr:spPr>
        <a:xfrm>
          <a:off x="6015990" y="11592560"/>
          <a:ext cx="5289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55245</xdr:rowOff>
    </xdr:from>
    <xdr:to xmlns:xdr="http://schemas.openxmlformats.org/drawingml/2006/spreadsheetDrawing">
      <xdr:col>59</xdr:col>
      <xdr:colOff>50800</xdr:colOff>
      <xdr:row>85</xdr:row>
      <xdr:rowOff>30480</xdr:rowOff>
    </xdr:to>
    <xdr:sp macro="" textlink="">
      <xdr:nvSpPr>
        <xdr:cNvPr id="444" name="正方形/長方形 443"/>
        <xdr:cNvSpPr/>
      </xdr:nvSpPr>
      <xdr:spPr>
        <a:xfrm>
          <a:off x="5934710" y="13764895"/>
          <a:ext cx="41941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55245</xdr:rowOff>
    </xdr:from>
    <xdr:to xmlns:xdr="http://schemas.openxmlformats.org/drawingml/2006/spreadsheetDrawing">
      <xdr:col>43</xdr:col>
      <xdr:colOff>63500</xdr:colOff>
      <xdr:row>86</xdr:row>
      <xdr:rowOff>134620</xdr:rowOff>
    </xdr:to>
    <xdr:sp macro="" textlink="">
      <xdr:nvSpPr>
        <xdr:cNvPr id="445" name="正方形/長方形 444"/>
        <xdr:cNvSpPr/>
      </xdr:nvSpPr>
      <xdr:spPr>
        <a:xfrm>
          <a:off x="6042025"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85725</xdr:rowOff>
    </xdr:from>
    <xdr:to xmlns:xdr="http://schemas.openxmlformats.org/drawingml/2006/spreadsheetDrawing">
      <xdr:col>43</xdr:col>
      <xdr:colOff>63500</xdr:colOff>
      <xdr:row>88</xdr:row>
      <xdr:rowOff>0</xdr:rowOff>
    </xdr:to>
    <xdr:sp macro="" textlink="">
      <xdr:nvSpPr>
        <xdr:cNvPr id="446" name="正方形/長方形 445"/>
        <xdr:cNvSpPr/>
      </xdr:nvSpPr>
      <xdr:spPr>
        <a:xfrm>
          <a:off x="6042025"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55245</xdr:rowOff>
    </xdr:from>
    <xdr:to xmlns:xdr="http://schemas.openxmlformats.org/drawingml/2006/spreadsheetDrawing">
      <xdr:col>48</xdr:col>
      <xdr:colOff>127000</xdr:colOff>
      <xdr:row>86</xdr:row>
      <xdr:rowOff>134620</xdr:rowOff>
    </xdr:to>
    <xdr:sp macro="" textlink="">
      <xdr:nvSpPr>
        <xdr:cNvPr id="447" name="正方形/長方形 446"/>
        <xdr:cNvSpPr/>
      </xdr:nvSpPr>
      <xdr:spPr>
        <a:xfrm>
          <a:off x="695960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85725</xdr:rowOff>
    </xdr:from>
    <xdr:to xmlns:xdr="http://schemas.openxmlformats.org/drawingml/2006/spreadsheetDrawing">
      <xdr:col>48</xdr:col>
      <xdr:colOff>127000</xdr:colOff>
      <xdr:row>88</xdr:row>
      <xdr:rowOff>0</xdr:rowOff>
    </xdr:to>
    <xdr:sp macro="" textlink="">
      <xdr:nvSpPr>
        <xdr:cNvPr id="448" name="正方形/長方形 447"/>
        <xdr:cNvSpPr/>
      </xdr:nvSpPr>
      <xdr:spPr>
        <a:xfrm>
          <a:off x="695960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55245</xdr:rowOff>
    </xdr:from>
    <xdr:to xmlns:xdr="http://schemas.openxmlformats.org/drawingml/2006/spreadsheetDrawing">
      <xdr:col>54</xdr:col>
      <xdr:colOff>127000</xdr:colOff>
      <xdr:row>86</xdr:row>
      <xdr:rowOff>134620</xdr:rowOff>
    </xdr:to>
    <xdr:sp macro="" textlink="">
      <xdr:nvSpPr>
        <xdr:cNvPr id="449" name="正方形/長方形 448"/>
        <xdr:cNvSpPr/>
      </xdr:nvSpPr>
      <xdr:spPr>
        <a:xfrm>
          <a:off x="798449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46</xdr:col>
      <xdr:colOff>127000</xdr:colOff>
      <xdr:row>86</xdr:row>
      <xdr:rowOff>85725</xdr:rowOff>
    </xdr:from>
    <xdr:to xmlns:xdr="http://schemas.openxmlformats.org/drawingml/2006/spreadsheetDrawing">
      <xdr:col>54</xdr:col>
      <xdr:colOff>127000</xdr:colOff>
      <xdr:row>88</xdr:row>
      <xdr:rowOff>0</xdr:rowOff>
    </xdr:to>
    <xdr:sp macro="" textlink="">
      <xdr:nvSpPr>
        <xdr:cNvPr id="450" name="正方形/長方形 449"/>
        <xdr:cNvSpPr/>
      </xdr:nvSpPr>
      <xdr:spPr>
        <a:xfrm>
          <a:off x="798449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51" name="正方形/長方形 450"/>
        <xdr:cNvSpPr/>
      </xdr:nvSpPr>
      <xdr:spPr>
        <a:xfrm>
          <a:off x="5934710" y="14559915"/>
          <a:ext cx="419417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8615" cy="217170"/>
    <xdr:sp macro="" textlink="">
      <xdr:nvSpPr>
        <xdr:cNvPr id="452" name="テキスト ボックス 451"/>
        <xdr:cNvSpPr txBox="1"/>
      </xdr:nvSpPr>
      <xdr:spPr>
        <a:xfrm>
          <a:off x="5896610" y="14375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53" name="直線コネクタ 452"/>
        <xdr:cNvCxnSpPr/>
      </xdr:nvCxnSpPr>
      <xdr:spPr>
        <a:xfrm>
          <a:off x="5934710" y="16827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54" name="直線コネクタ 453"/>
        <xdr:cNvCxnSpPr/>
      </xdr:nvCxnSpPr>
      <xdr:spPr>
        <a:xfrm>
          <a:off x="5934710" y="1650111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8920" cy="259080"/>
    <xdr:sp macro="" textlink="">
      <xdr:nvSpPr>
        <xdr:cNvPr id="455" name="テキスト ボックス 454"/>
        <xdr:cNvSpPr txBox="1"/>
      </xdr:nvSpPr>
      <xdr:spPr>
        <a:xfrm>
          <a:off x="5705475" y="163588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56" name="直線コネクタ 455"/>
        <xdr:cNvCxnSpPr/>
      </xdr:nvCxnSpPr>
      <xdr:spPr>
        <a:xfrm>
          <a:off x="5934710" y="1617408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25780" cy="253365"/>
    <xdr:sp macro="" textlink="">
      <xdr:nvSpPr>
        <xdr:cNvPr id="457" name="テキスト ボックス 456"/>
        <xdr:cNvSpPr txBox="1"/>
      </xdr:nvSpPr>
      <xdr:spPr>
        <a:xfrm>
          <a:off x="5462270" y="16031845"/>
          <a:ext cx="525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8" name="直線コネクタ 457"/>
        <xdr:cNvCxnSpPr/>
      </xdr:nvCxnSpPr>
      <xdr:spPr>
        <a:xfrm>
          <a:off x="5934710" y="1584833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25780" cy="259080"/>
    <xdr:sp macro="" textlink="">
      <xdr:nvSpPr>
        <xdr:cNvPr id="459" name="テキスト ボックス 458"/>
        <xdr:cNvSpPr txBox="1"/>
      </xdr:nvSpPr>
      <xdr:spPr>
        <a:xfrm>
          <a:off x="5462270" y="1570545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60" name="直線コネクタ 459"/>
        <xdr:cNvCxnSpPr/>
      </xdr:nvCxnSpPr>
      <xdr:spPr>
        <a:xfrm>
          <a:off x="5934710" y="1552130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25780" cy="253365"/>
    <xdr:sp macro="" textlink="">
      <xdr:nvSpPr>
        <xdr:cNvPr id="461" name="テキスト ボックス 460"/>
        <xdr:cNvSpPr txBox="1"/>
      </xdr:nvSpPr>
      <xdr:spPr>
        <a:xfrm>
          <a:off x="5462270" y="15379700"/>
          <a:ext cx="525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62" name="直線コネクタ 461"/>
        <xdr:cNvCxnSpPr/>
      </xdr:nvCxnSpPr>
      <xdr:spPr>
        <a:xfrm>
          <a:off x="5934710" y="15194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22225</xdr:rowOff>
    </xdr:from>
    <xdr:ext cx="525780" cy="258445"/>
    <xdr:sp macro="" textlink="">
      <xdr:nvSpPr>
        <xdr:cNvPr id="463" name="テキスト ボックス 462"/>
        <xdr:cNvSpPr txBox="1"/>
      </xdr:nvSpPr>
      <xdr:spPr>
        <a:xfrm>
          <a:off x="5462270" y="1505267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8255</xdr:rowOff>
    </xdr:from>
    <xdr:to xmlns:xdr="http://schemas.openxmlformats.org/drawingml/2006/spreadsheetDrawing">
      <xdr:col>59</xdr:col>
      <xdr:colOff>50800</xdr:colOff>
      <xdr:row>90</xdr:row>
      <xdr:rowOff>8255</xdr:rowOff>
    </xdr:to>
    <xdr:cxnSp macro="">
      <xdr:nvCxnSpPr>
        <xdr:cNvPr id="464" name="直線コネクタ 463"/>
        <xdr:cNvCxnSpPr/>
      </xdr:nvCxnSpPr>
      <xdr:spPr>
        <a:xfrm>
          <a:off x="5934710" y="1487360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36830</xdr:rowOff>
    </xdr:from>
    <xdr:ext cx="594360" cy="249555"/>
    <xdr:sp macro="" textlink="">
      <xdr:nvSpPr>
        <xdr:cNvPr id="465" name="テキスト ボックス 464"/>
        <xdr:cNvSpPr txBox="1"/>
      </xdr:nvSpPr>
      <xdr:spPr>
        <a:xfrm>
          <a:off x="5398135" y="147370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66" name="直線コネクタ 465"/>
        <xdr:cNvCxnSpPr/>
      </xdr:nvCxnSpPr>
      <xdr:spPr>
        <a:xfrm>
          <a:off x="5934710" y="14559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52705</xdr:rowOff>
    </xdr:from>
    <xdr:ext cx="594360" cy="243840"/>
    <xdr:sp macro="" textlink="">
      <xdr:nvSpPr>
        <xdr:cNvPr id="467" name="テキスト ボックス 466"/>
        <xdr:cNvSpPr txBox="1"/>
      </xdr:nvSpPr>
      <xdr:spPr>
        <a:xfrm>
          <a:off x="5398135" y="14422755"/>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68" name="普通建設事業費 （ うち更新整備　）グラフ枠"/>
        <xdr:cNvSpPr/>
      </xdr:nvSpPr>
      <xdr:spPr>
        <a:xfrm>
          <a:off x="5934710" y="14559915"/>
          <a:ext cx="419417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90</xdr:row>
      <xdr:rowOff>146050</xdr:rowOff>
    </xdr:from>
    <xdr:to xmlns:xdr="http://schemas.openxmlformats.org/drawingml/2006/spreadsheetDrawing">
      <xdr:col>54</xdr:col>
      <xdr:colOff>170815</xdr:colOff>
      <xdr:row>98</xdr:row>
      <xdr:rowOff>112395</xdr:rowOff>
    </xdr:to>
    <xdr:cxnSp macro="">
      <xdr:nvCxnSpPr>
        <xdr:cNvPr id="469" name="直線コネクタ 468"/>
        <xdr:cNvCxnSpPr/>
      </xdr:nvCxnSpPr>
      <xdr:spPr>
        <a:xfrm flipV="1">
          <a:off x="9394825" y="15011400"/>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116205</xdr:rowOff>
    </xdr:from>
    <xdr:ext cx="468630" cy="259080"/>
    <xdr:sp macro="" textlink="">
      <xdr:nvSpPr>
        <xdr:cNvPr id="470" name="普通建設事業費 （ うち更新整備　）最小値テキスト"/>
        <xdr:cNvSpPr txBox="1"/>
      </xdr:nvSpPr>
      <xdr:spPr>
        <a:xfrm>
          <a:off x="9445625" y="163468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112395</xdr:rowOff>
    </xdr:from>
    <xdr:to xmlns:xdr="http://schemas.openxmlformats.org/drawingml/2006/spreadsheetDrawing">
      <xdr:col>55</xdr:col>
      <xdr:colOff>88900</xdr:colOff>
      <xdr:row>98</xdr:row>
      <xdr:rowOff>112395</xdr:rowOff>
    </xdr:to>
    <xdr:cxnSp macro="">
      <xdr:nvCxnSpPr>
        <xdr:cNvPr id="471" name="直線コネクタ 470"/>
        <xdr:cNvCxnSpPr/>
      </xdr:nvCxnSpPr>
      <xdr:spPr>
        <a:xfrm>
          <a:off x="9325610" y="163429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94615</xdr:rowOff>
    </xdr:from>
    <xdr:ext cx="533400" cy="244475"/>
    <xdr:sp macro="" textlink="">
      <xdr:nvSpPr>
        <xdr:cNvPr id="472" name="普通建設事業費 （ うち更新整備　）最大値テキスト"/>
        <xdr:cNvSpPr txBox="1"/>
      </xdr:nvSpPr>
      <xdr:spPr>
        <a:xfrm>
          <a:off x="9445625" y="14794865"/>
          <a:ext cx="5334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146050</xdr:rowOff>
    </xdr:from>
    <xdr:to xmlns:xdr="http://schemas.openxmlformats.org/drawingml/2006/spreadsheetDrawing">
      <xdr:col>55</xdr:col>
      <xdr:colOff>88900</xdr:colOff>
      <xdr:row>90</xdr:row>
      <xdr:rowOff>146050</xdr:rowOff>
    </xdr:to>
    <xdr:cxnSp macro="">
      <xdr:nvCxnSpPr>
        <xdr:cNvPr id="473" name="直線コネクタ 472"/>
        <xdr:cNvCxnSpPr/>
      </xdr:nvCxnSpPr>
      <xdr:spPr>
        <a:xfrm>
          <a:off x="9325610" y="150114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76835</xdr:rowOff>
    </xdr:from>
    <xdr:to xmlns:xdr="http://schemas.openxmlformats.org/drawingml/2006/spreadsheetDrawing">
      <xdr:col>55</xdr:col>
      <xdr:colOff>0</xdr:colOff>
      <xdr:row>95</xdr:row>
      <xdr:rowOff>149860</xdr:rowOff>
    </xdr:to>
    <xdr:cxnSp macro="">
      <xdr:nvCxnSpPr>
        <xdr:cNvPr id="474" name="直線コネクタ 473"/>
        <xdr:cNvCxnSpPr/>
      </xdr:nvCxnSpPr>
      <xdr:spPr>
        <a:xfrm flipV="1">
          <a:off x="8655050" y="15793085"/>
          <a:ext cx="739775"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53975</xdr:rowOff>
    </xdr:from>
    <xdr:ext cx="533400" cy="253365"/>
    <xdr:sp macro="" textlink="">
      <xdr:nvSpPr>
        <xdr:cNvPr id="475" name="普通建設事業費 （ うち更新整備　）平均値テキスト"/>
        <xdr:cNvSpPr txBox="1"/>
      </xdr:nvSpPr>
      <xdr:spPr>
        <a:xfrm>
          <a:off x="9445625" y="15770225"/>
          <a:ext cx="5334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40,310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75565</xdr:rowOff>
    </xdr:from>
    <xdr:to xmlns:xdr="http://schemas.openxmlformats.org/drawingml/2006/spreadsheetDrawing">
      <xdr:col>55</xdr:col>
      <xdr:colOff>50800</xdr:colOff>
      <xdr:row>96</xdr:row>
      <xdr:rowOff>6350</xdr:rowOff>
    </xdr:to>
    <xdr:sp macro="" textlink="">
      <xdr:nvSpPr>
        <xdr:cNvPr id="476" name="フローチャート: 判断 475"/>
        <xdr:cNvSpPr/>
      </xdr:nvSpPr>
      <xdr:spPr>
        <a:xfrm>
          <a:off x="9363710" y="15791815"/>
          <a:ext cx="8191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94</xdr:row>
      <xdr:rowOff>86360</xdr:rowOff>
    </xdr:from>
    <xdr:to xmlns:xdr="http://schemas.openxmlformats.org/drawingml/2006/spreadsheetDrawing">
      <xdr:col>50</xdr:col>
      <xdr:colOff>114300</xdr:colOff>
      <xdr:row>95</xdr:row>
      <xdr:rowOff>149860</xdr:rowOff>
    </xdr:to>
    <xdr:cxnSp macro="">
      <xdr:nvCxnSpPr>
        <xdr:cNvPr id="477" name="直線コネクタ 476"/>
        <xdr:cNvCxnSpPr/>
      </xdr:nvCxnSpPr>
      <xdr:spPr>
        <a:xfrm>
          <a:off x="7857490" y="15631160"/>
          <a:ext cx="797560" cy="234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6350</xdr:rowOff>
    </xdr:from>
    <xdr:to xmlns:xdr="http://schemas.openxmlformats.org/drawingml/2006/spreadsheetDrawing">
      <xdr:col>50</xdr:col>
      <xdr:colOff>165100</xdr:colOff>
      <xdr:row>96</xdr:row>
      <xdr:rowOff>107315</xdr:rowOff>
    </xdr:to>
    <xdr:sp macro="" textlink="">
      <xdr:nvSpPr>
        <xdr:cNvPr id="478" name="フローチャート: 判断 477"/>
        <xdr:cNvSpPr/>
      </xdr:nvSpPr>
      <xdr:spPr>
        <a:xfrm>
          <a:off x="8604250" y="158940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98425</xdr:rowOff>
    </xdr:from>
    <xdr:ext cx="528955" cy="253365"/>
    <xdr:sp macro="" textlink="">
      <xdr:nvSpPr>
        <xdr:cNvPr id="479" name="テキスト ボックス 478"/>
        <xdr:cNvSpPr txBox="1"/>
      </xdr:nvSpPr>
      <xdr:spPr>
        <a:xfrm>
          <a:off x="8407400" y="159861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94</xdr:row>
      <xdr:rowOff>86360</xdr:rowOff>
    </xdr:from>
    <xdr:to xmlns:xdr="http://schemas.openxmlformats.org/drawingml/2006/spreadsheetDrawing">
      <xdr:col>45</xdr:col>
      <xdr:colOff>170815</xdr:colOff>
      <xdr:row>95</xdr:row>
      <xdr:rowOff>48895</xdr:rowOff>
    </xdr:to>
    <xdr:cxnSp macro="">
      <xdr:nvCxnSpPr>
        <xdr:cNvPr id="480" name="直線コネクタ 479"/>
        <xdr:cNvCxnSpPr/>
      </xdr:nvCxnSpPr>
      <xdr:spPr>
        <a:xfrm flipV="1">
          <a:off x="7054215" y="15631160"/>
          <a:ext cx="803275"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13335</xdr:rowOff>
    </xdr:from>
    <xdr:to xmlns:xdr="http://schemas.openxmlformats.org/drawingml/2006/spreadsheetDrawing">
      <xdr:col>46</xdr:col>
      <xdr:colOff>38100</xdr:colOff>
      <xdr:row>96</xdr:row>
      <xdr:rowOff>114935</xdr:rowOff>
    </xdr:to>
    <xdr:sp macro="" textlink="">
      <xdr:nvSpPr>
        <xdr:cNvPr id="481" name="フローチャート: 判断 480"/>
        <xdr:cNvSpPr/>
      </xdr:nvSpPr>
      <xdr:spPr>
        <a:xfrm>
          <a:off x="7813675" y="1590103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106045</xdr:rowOff>
    </xdr:from>
    <xdr:ext cx="530225" cy="259080"/>
    <xdr:sp macro="" textlink="">
      <xdr:nvSpPr>
        <xdr:cNvPr id="482" name="テキスト ボックス 481"/>
        <xdr:cNvSpPr txBox="1"/>
      </xdr:nvSpPr>
      <xdr:spPr>
        <a:xfrm>
          <a:off x="7616825" y="159937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48895</xdr:rowOff>
    </xdr:from>
    <xdr:to xmlns:xdr="http://schemas.openxmlformats.org/drawingml/2006/spreadsheetDrawing">
      <xdr:col>41</xdr:col>
      <xdr:colOff>50800</xdr:colOff>
      <xdr:row>95</xdr:row>
      <xdr:rowOff>116205</xdr:rowOff>
    </xdr:to>
    <xdr:cxnSp macro="">
      <xdr:nvCxnSpPr>
        <xdr:cNvPr id="483" name="直線コネクタ 482"/>
        <xdr:cNvCxnSpPr/>
      </xdr:nvCxnSpPr>
      <xdr:spPr>
        <a:xfrm flipV="1">
          <a:off x="6263640" y="15765145"/>
          <a:ext cx="790575"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34925</xdr:rowOff>
    </xdr:from>
    <xdr:to xmlns:xdr="http://schemas.openxmlformats.org/drawingml/2006/spreadsheetDrawing">
      <xdr:col>41</xdr:col>
      <xdr:colOff>101600</xdr:colOff>
      <xdr:row>96</xdr:row>
      <xdr:rowOff>136525</xdr:rowOff>
    </xdr:to>
    <xdr:sp macro="" textlink="">
      <xdr:nvSpPr>
        <xdr:cNvPr id="484" name="フローチャート: 判断 483"/>
        <xdr:cNvSpPr/>
      </xdr:nvSpPr>
      <xdr:spPr>
        <a:xfrm>
          <a:off x="7003415" y="15922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127635</xdr:rowOff>
    </xdr:from>
    <xdr:ext cx="530225" cy="259080"/>
    <xdr:sp macro="" textlink="">
      <xdr:nvSpPr>
        <xdr:cNvPr id="485" name="テキスト ボックス 484"/>
        <xdr:cNvSpPr txBox="1"/>
      </xdr:nvSpPr>
      <xdr:spPr>
        <a:xfrm>
          <a:off x="6826250" y="160153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135890</xdr:rowOff>
    </xdr:from>
    <xdr:to xmlns:xdr="http://schemas.openxmlformats.org/drawingml/2006/spreadsheetDrawing">
      <xdr:col>36</xdr:col>
      <xdr:colOff>165100</xdr:colOff>
      <xdr:row>96</xdr:row>
      <xdr:rowOff>66040</xdr:rowOff>
    </xdr:to>
    <xdr:sp macro="" textlink="">
      <xdr:nvSpPr>
        <xdr:cNvPr id="486" name="フローチャート: 判断 485"/>
        <xdr:cNvSpPr/>
      </xdr:nvSpPr>
      <xdr:spPr>
        <a:xfrm>
          <a:off x="6212840" y="1585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57150</xdr:rowOff>
    </xdr:from>
    <xdr:ext cx="528955" cy="259080"/>
    <xdr:sp macro="" textlink="">
      <xdr:nvSpPr>
        <xdr:cNvPr id="487" name="テキスト ボックス 486"/>
        <xdr:cNvSpPr txBox="1"/>
      </xdr:nvSpPr>
      <xdr:spPr>
        <a:xfrm>
          <a:off x="6015990" y="159448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8" name="テキスト ボックス 487"/>
        <xdr:cNvSpPr txBox="1"/>
      </xdr:nvSpPr>
      <xdr:spPr>
        <a:xfrm>
          <a:off x="922401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9" name="テキスト ボックス 488"/>
        <xdr:cNvSpPr txBox="1"/>
      </xdr:nvSpPr>
      <xdr:spPr>
        <a:xfrm>
          <a:off x="848423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101</xdr:row>
      <xdr:rowOff>80010</xdr:rowOff>
    </xdr:from>
    <xdr:ext cx="762000" cy="259080"/>
    <xdr:sp macro="" textlink="">
      <xdr:nvSpPr>
        <xdr:cNvPr id="490" name="テキスト ボックス 489"/>
        <xdr:cNvSpPr txBox="1"/>
      </xdr:nvSpPr>
      <xdr:spPr>
        <a:xfrm>
          <a:off x="76866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0730" cy="259080"/>
    <xdr:sp macro="" textlink="">
      <xdr:nvSpPr>
        <xdr:cNvPr id="491" name="テキスト ボックス 490"/>
        <xdr:cNvSpPr txBox="1"/>
      </xdr:nvSpPr>
      <xdr:spPr>
        <a:xfrm>
          <a:off x="6883400"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92" name="テキスト ボックス 491"/>
        <xdr:cNvSpPr txBox="1"/>
      </xdr:nvSpPr>
      <xdr:spPr>
        <a:xfrm>
          <a:off x="60928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26035</xdr:rowOff>
    </xdr:from>
    <xdr:to xmlns:xdr="http://schemas.openxmlformats.org/drawingml/2006/spreadsheetDrawing">
      <xdr:col>55</xdr:col>
      <xdr:colOff>50800</xdr:colOff>
      <xdr:row>95</xdr:row>
      <xdr:rowOff>127635</xdr:rowOff>
    </xdr:to>
    <xdr:sp macro="" textlink="">
      <xdr:nvSpPr>
        <xdr:cNvPr id="493" name="楕円 492"/>
        <xdr:cNvSpPr/>
      </xdr:nvSpPr>
      <xdr:spPr>
        <a:xfrm>
          <a:off x="9363710" y="1574228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48895</xdr:rowOff>
    </xdr:from>
    <xdr:ext cx="533400" cy="259080"/>
    <xdr:sp macro="" textlink="">
      <xdr:nvSpPr>
        <xdr:cNvPr id="494" name="普通建設事業費 （ うち更新整備　）該当値テキスト"/>
        <xdr:cNvSpPr txBox="1"/>
      </xdr:nvSpPr>
      <xdr:spPr>
        <a:xfrm>
          <a:off x="9445625" y="1559369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99060</xdr:rowOff>
    </xdr:from>
    <xdr:to xmlns:xdr="http://schemas.openxmlformats.org/drawingml/2006/spreadsheetDrawing">
      <xdr:col>50</xdr:col>
      <xdr:colOff>165100</xdr:colOff>
      <xdr:row>96</xdr:row>
      <xdr:rowOff>29210</xdr:rowOff>
    </xdr:to>
    <xdr:sp macro="" textlink="">
      <xdr:nvSpPr>
        <xdr:cNvPr id="495" name="楕円 494"/>
        <xdr:cNvSpPr/>
      </xdr:nvSpPr>
      <xdr:spPr>
        <a:xfrm>
          <a:off x="8604250" y="1581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45720</xdr:rowOff>
    </xdr:from>
    <xdr:ext cx="528955" cy="259080"/>
    <xdr:sp macro="" textlink="">
      <xdr:nvSpPr>
        <xdr:cNvPr id="496" name="テキスト ボックス 495"/>
        <xdr:cNvSpPr txBox="1"/>
      </xdr:nvSpPr>
      <xdr:spPr>
        <a:xfrm>
          <a:off x="8407400" y="155905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94</xdr:row>
      <xdr:rowOff>35560</xdr:rowOff>
    </xdr:from>
    <xdr:to xmlns:xdr="http://schemas.openxmlformats.org/drawingml/2006/spreadsheetDrawing">
      <xdr:col>46</xdr:col>
      <xdr:colOff>38100</xdr:colOff>
      <xdr:row>94</xdr:row>
      <xdr:rowOff>137160</xdr:rowOff>
    </xdr:to>
    <xdr:sp macro="" textlink="">
      <xdr:nvSpPr>
        <xdr:cNvPr id="497" name="楕円 496"/>
        <xdr:cNvSpPr/>
      </xdr:nvSpPr>
      <xdr:spPr>
        <a:xfrm>
          <a:off x="7813675" y="1558036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92</xdr:row>
      <xdr:rowOff>153670</xdr:rowOff>
    </xdr:from>
    <xdr:ext cx="530225" cy="259080"/>
    <xdr:sp macro="" textlink="">
      <xdr:nvSpPr>
        <xdr:cNvPr id="498" name="テキスト ボックス 497"/>
        <xdr:cNvSpPr txBox="1"/>
      </xdr:nvSpPr>
      <xdr:spPr>
        <a:xfrm>
          <a:off x="7616825" y="153555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94</xdr:row>
      <xdr:rowOff>169545</xdr:rowOff>
    </xdr:from>
    <xdr:to xmlns:xdr="http://schemas.openxmlformats.org/drawingml/2006/spreadsheetDrawing">
      <xdr:col>41</xdr:col>
      <xdr:colOff>101600</xdr:colOff>
      <xdr:row>95</xdr:row>
      <xdr:rowOff>99695</xdr:rowOff>
    </xdr:to>
    <xdr:sp macro="" textlink="">
      <xdr:nvSpPr>
        <xdr:cNvPr id="499" name="楕円 498"/>
        <xdr:cNvSpPr/>
      </xdr:nvSpPr>
      <xdr:spPr>
        <a:xfrm>
          <a:off x="7003415" y="1571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93</xdr:row>
      <xdr:rowOff>116205</xdr:rowOff>
    </xdr:from>
    <xdr:ext cx="530225" cy="259080"/>
    <xdr:sp macro="" textlink="">
      <xdr:nvSpPr>
        <xdr:cNvPr id="500" name="テキスト ボックス 499"/>
        <xdr:cNvSpPr txBox="1"/>
      </xdr:nvSpPr>
      <xdr:spPr>
        <a:xfrm>
          <a:off x="6826250" y="154895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65405</xdr:rowOff>
    </xdr:from>
    <xdr:to xmlns:xdr="http://schemas.openxmlformats.org/drawingml/2006/spreadsheetDrawing">
      <xdr:col>36</xdr:col>
      <xdr:colOff>165100</xdr:colOff>
      <xdr:row>95</xdr:row>
      <xdr:rowOff>167005</xdr:rowOff>
    </xdr:to>
    <xdr:sp macro="" textlink="">
      <xdr:nvSpPr>
        <xdr:cNvPr id="501" name="楕円 500"/>
        <xdr:cNvSpPr/>
      </xdr:nvSpPr>
      <xdr:spPr>
        <a:xfrm>
          <a:off x="6212840" y="1578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12065</xdr:rowOff>
    </xdr:from>
    <xdr:ext cx="528955" cy="259080"/>
    <xdr:sp macro="" textlink="">
      <xdr:nvSpPr>
        <xdr:cNvPr id="502" name="テキスト ボックス 501"/>
        <xdr:cNvSpPr txBox="1"/>
      </xdr:nvSpPr>
      <xdr:spPr>
        <a:xfrm>
          <a:off x="6015990" y="155568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55245</xdr:rowOff>
    </xdr:from>
    <xdr:to xmlns:xdr="http://schemas.openxmlformats.org/drawingml/2006/spreadsheetDrawing">
      <xdr:col>89</xdr:col>
      <xdr:colOff>170815</xdr:colOff>
      <xdr:row>25</xdr:row>
      <xdr:rowOff>30480</xdr:rowOff>
    </xdr:to>
    <xdr:sp macro="" textlink="">
      <xdr:nvSpPr>
        <xdr:cNvPr id="503" name="正方形/長方形 502"/>
        <xdr:cNvSpPr/>
      </xdr:nvSpPr>
      <xdr:spPr>
        <a:xfrm>
          <a:off x="11166475" y="3858895"/>
          <a:ext cx="42068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55245</xdr:rowOff>
    </xdr:from>
    <xdr:to xmlns:xdr="http://schemas.openxmlformats.org/drawingml/2006/spreadsheetDrawing">
      <xdr:col>74</xdr:col>
      <xdr:colOff>0</xdr:colOff>
      <xdr:row>26</xdr:row>
      <xdr:rowOff>134620</xdr:rowOff>
    </xdr:to>
    <xdr:sp macro="" textlink="">
      <xdr:nvSpPr>
        <xdr:cNvPr id="504" name="正方形/長方形 503"/>
        <xdr:cNvSpPr/>
      </xdr:nvSpPr>
      <xdr:spPr>
        <a:xfrm>
          <a:off x="1127379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85725</xdr:rowOff>
    </xdr:from>
    <xdr:to xmlns:xdr="http://schemas.openxmlformats.org/drawingml/2006/spreadsheetDrawing">
      <xdr:col>74</xdr:col>
      <xdr:colOff>0</xdr:colOff>
      <xdr:row>28</xdr:row>
      <xdr:rowOff>0</xdr:rowOff>
    </xdr:to>
    <xdr:sp macro="" textlink="">
      <xdr:nvSpPr>
        <xdr:cNvPr id="505" name="正方形/長方形 504"/>
        <xdr:cNvSpPr/>
      </xdr:nvSpPr>
      <xdr:spPr>
        <a:xfrm>
          <a:off x="1127379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55245</xdr:rowOff>
    </xdr:from>
    <xdr:to xmlns:xdr="http://schemas.openxmlformats.org/drawingml/2006/spreadsheetDrawing">
      <xdr:col>79</xdr:col>
      <xdr:colOff>63500</xdr:colOff>
      <xdr:row>26</xdr:row>
      <xdr:rowOff>134620</xdr:rowOff>
    </xdr:to>
    <xdr:sp macro="" textlink="">
      <xdr:nvSpPr>
        <xdr:cNvPr id="506" name="正方形/長方形 505"/>
        <xdr:cNvSpPr/>
      </xdr:nvSpPr>
      <xdr:spPr>
        <a:xfrm>
          <a:off x="12191365"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85725</xdr:rowOff>
    </xdr:from>
    <xdr:to xmlns:xdr="http://schemas.openxmlformats.org/drawingml/2006/spreadsheetDrawing">
      <xdr:col>79</xdr:col>
      <xdr:colOff>63500</xdr:colOff>
      <xdr:row>28</xdr:row>
      <xdr:rowOff>0</xdr:rowOff>
    </xdr:to>
    <xdr:sp macro="" textlink="">
      <xdr:nvSpPr>
        <xdr:cNvPr id="507" name="正方形/長方形 506"/>
        <xdr:cNvSpPr/>
      </xdr:nvSpPr>
      <xdr:spPr>
        <a:xfrm>
          <a:off x="12191365"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55245</xdr:rowOff>
    </xdr:from>
    <xdr:to xmlns:xdr="http://schemas.openxmlformats.org/drawingml/2006/spreadsheetDrawing">
      <xdr:col>85</xdr:col>
      <xdr:colOff>63500</xdr:colOff>
      <xdr:row>26</xdr:row>
      <xdr:rowOff>134620</xdr:rowOff>
    </xdr:to>
    <xdr:sp macro="" textlink="">
      <xdr:nvSpPr>
        <xdr:cNvPr id="508" name="正方形/長方形 507"/>
        <xdr:cNvSpPr/>
      </xdr:nvSpPr>
      <xdr:spPr>
        <a:xfrm>
          <a:off x="13216255"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77</xdr:col>
      <xdr:colOff>63500</xdr:colOff>
      <xdr:row>26</xdr:row>
      <xdr:rowOff>85725</xdr:rowOff>
    </xdr:from>
    <xdr:to xmlns:xdr="http://schemas.openxmlformats.org/drawingml/2006/spreadsheetDrawing">
      <xdr:col>85</xdr:col>
      <xdr:colOff>63500</xdr:colOff>
      <xdr:row>28</xdr:row>
      <xdr:rowOff>0</xdr:rowOff>
    </xdr:to>
    <xdr:sp macro="" textlink="">
      <xdr:nvSpPr>
        <xdr:cNvPr id="509" name="正方形/長方形 508"/>
        <xdr:cNvSpPr/>
      </xdr:nvSpPr>
      <xdr:spPr>
        <a:xfrm>
          <a:off x="13216255"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170815</xdr:colOff>
      <xdr:row>41</xdr:row>
      <xdr:rowOff>79375</xdr:rowOff>
    </xdr:to>
    <xdr:sp macro="" textlink="">
      <xdr:nvSpPr>
        <xdr:cNvPr id="510" name="正方形/長方形 509"/>
        <xdr:cNvSpPr/>
      </xdr:nvSpPr>
      <xdr:spPr>
        <a:xfrm>
          <a:off x="11166475" y="4653915"/>
          <a:ext cx="42068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8615" cy="217170"/>
    <xdr:sp macro="" textlink="">
      <xdr:nvSpPr>
        <xdr:cNvPr id="511" name="テキスト ボックス 510"/>
        <xdr:cNvSpPr txBox="1"/>
      </xdr:nvSpPr>
      <xdr:spPr>
        <a:xfrm>
          <a:off x="11128375" y="4469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79375</xdr:rowOff>
    </xdr:from>
    <xdr:to xmlns:xdr="http://schemas.openxmlformats.org/drawingml/2006/spreadsheetDrawing">
      <xdr:col>89</xdr:col>
      <xdr:colOff>170815</xdr:colOff>
      <xdr:row>41</xdr:row>
      <xdr:rowOff>79375</xdr:rowOff>
    </xdr:to>
    <xdr:cxnSp macro="">
      <xdr:nvCxnSpPr>
        <xdr:cNvPr id="512" name="直線コネクタ 511"/>
        <xdr:cNvCxnSpPr/>
      </xdr:nvCxnSpPr>
      <xdr:spPr>
        <a:xfrm>
          <a:off x="11166475" y="685482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134620</xdr:rowOff>
    </xdr:from>
    <xdr:to xmlns:xdr="http://schemas.openxmlformats.org/drawingml/2006/spreadsheetDrawing">
      <xdr:col>89</xdr:col>
      <xdr:colOff>170815</xdr:colOff>
      <xdr:row>38</xdr:row>
      <xdr:rowOff>134620</xdr:rowOff>
    </xdr:to>
    <xdr:cxnSp macro="">
      <xdr:nvCxnSpPr>
        <xdr:cNvPr id="513" name="直線コネクタ 512"/>
        <xdr:cNvCxnSpPr/>
      </xdr:nvCxnSpPr>
      <xdr:spPr>
        <a:xfrm>
          <a:off x="11166475" y="641477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162560</xdr:rowOff>
    </xdr:from>
    <xdr:ext cx="247650" cy="243840"/>
    <xdr:sp macro="" textlink="">
      <xdr:nvSpPr>
        <xdr:cNvPr id="514" name="テキスト ボックス 513"/>
        <xdr:cNvSpPr txBox="1"/>
      </xdr:nvSpPr>
      <xdr:spPr>
        <a:xfrm>
          <a:off x="10937240" y="6277610"/>
          <a:ext cx="2476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24765</xdr:rowOff>
    </xdr:from>
    <xdr:to xmlns:xdr="http://schemas.openxmlformats.org/drawingml/2006/spreadsheetDrawing">
      <xdr:col>89</xdr:col>
      <xdr:colOff>170815</xdr:colOff>
      <xdr:row>36</xdr:row>
      <xdr:rowOff>24765</xdr:rowOff>
    </xdr:to>
    <xdr:cxnSp macro="">
      <xdr:nvCxnSpPr>
        <xdr:cNvPr id="515" name="直線コネクタ 514"/>
        <xdr:cNvCxnSpPr/>
      </xdr:nvCxnSpPr>
      <xdr:spPr>
        <a:xfrm>
          <a:off x="11166475" y="59747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52705</xdr:rowOff>
    </xdr:from>
    <xdr:ext cx="527050" cy="243840"/>
    <xdr:sp macro="" textlink="">
      <xdr:nvSpPr>
        <xdr:cNvPr id="516" name="テキスト ボックス 515"/>
        <xdr:cNvSpPr txBox="1"/>
      </xdr:nvSpPr>
      <xdr:spPr>
        <a:xfrm>
          <a:off x="10694035" y="583755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79375</xdr:rowOff>
    </xdr:from>
    <xdr:to xmlns:xdr="http://schemas.openxmlformats.org/drawingml/2006/spreadsheetDrawing">
      <xdr:col>89</xdr:col>
      <xdr:colOff>170815</xdr:colOff>
      <xdr:row>33</xdr:row>
      <xdr:rowOff>79375</xdr:rowOff>
    </xdr:to>
    <xdr:cxnSp macro="">
      <xdr:nvCxnSpPr>
        <xdr:cNvPr id="517" name="直線コネクタ 516"/>
        <xdr:cNvCxnSpPr/>
      </xdr:nvCxnSpPr>
      <xdr:spPr>
        <a:xfrm>
          <a:off x="11166475" y="553402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107315</xdr:rowOff>
    </xdr:from>
    <xdr:ext cx="527050" cy="249555"/>
    <xdr:sp macro="" textlink="">
      <xdr:nvSpPr>
        <xdr:cNvPr id="518" name="テキスト ボックス 517"/>
        <xdr:cNvSpPr txBox="1"/>
      </xdr:nvSpPr>
      <xdr:spPr>
        <a:xfrm>
          <a:off x="10694035" y="53968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134620</xdr:rowOff>
    </xdr:from>
    <xdr:to xmlns:xdr="http://schemas.openxmlformats.org/drawingml/2006/spreadsheetDrawing">
      <xdr:col>89</xdr:col>
      <xdr:colOff>170815</xdr:colOff>
      <xdr:row>30</xdr:row>
      <xdr:rowOff>134620</xdr:rowOff>
    </xdr:to>
    <xdr:cxnSp macro="">
      <xdr:nvCxnSpPr>
        <xdr:cNvPr id="519" name="直線コネクタ 518"/>
        <xdr:cNvCxnSpPr/>
      </xdr:nvCxnSpPr>
      <xdr:spPr>
        <a:xfrm>
          <a:off x="11166475" y="509397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162560</xdr:rowOff>
    </xdr:from>
    <xdr:ext cx="527050" cy="243840"/>
    <xdr:sp macro="" textlink="">
      <xdr:nvSpPr>
        <xdr:cNvPr id="520" name="テキスト ボックス 519"/>
        <xdr:cNvSpPr txBox="1"/>
      </xdr:nvSpPr>
      <xdr:spPr>
        <a:xfrm>
          <a:off x="10694035" y="4956810"/>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170815</xdr:colOff>
      <xdr:row>28</xdr:row>
      <xdr:rowOff>24765</xdr:rowOff>
    </xdr:to>
    <xdr:cxnSp macro="">
      <xdr:nvCxnSpPr>
        <xdr:cNvPr id="521" name="直線コネクタ 520"/>
        <xdr:cNvCxnSpPr/>
      </xdr:nvCxnSpPr>
      <xdr:spPr>
        <a:xfrm>
          <a:off x="11166475" y="4653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52705</xdr:rowOff>
    </xdr:from>
    <xdr:ext cx="527050" cy="243840"/>
    <xdr:sp macro="" textlink="">
      <xdr:nvSpPr>
        <xdr:cNvPr id="522" name="テキスト ボックス 521"/>
        <xdr:cNvSpPr txBox="1"/>
      </xdr:nvSpPr>
      <xdr:spPr>
        <a:xfrm>
          <a:off x="10694035" y="451675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170815</xdr:colOff>
      <xdr:row>41</xdr:row>
      <xdr:rowOff>79375</xdr:rowOff>
    </xdr:to>
    <xdr:sp macro="" textlink="">
      <xdr:nvSpPr>
        <xdr:cNvPr id="523" name="災害復旧事業費グラフ枠"/>
        <xdr:cNvSpPr/>
      </xdr:nvSpPr>
      <xdr:spPr>
        <a:xfrm>
          <a:off x="11166475" y="4653915"/>
          <a:ext cx="42068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32</xdr:row>
      <xdr:rowOff>29845</xdr:rowOff>
    </xdr:from>
    <xdr:to xmlns:xdr="http://schemas.openxmlformats.org/drawingml/2006/spreadsheetDrawing">
      <xdr:col>85</xdr:col>
      <xdr:colOff>126365</xdr:colOff>
      <xdr:row>38</xdr:row>
      <xdr:rowOff>134620</xdr:rowOff>
    </xdr:to>
    <xdr:cxnSp macro="">
      <xdr:nvCxnSpPr>
        <xdr:cNvPr id="524" name="直線コネクタ 523"/>
        <xdr:cNvCxnSpPr/>
      </xdr:nvCxnSpPr>
      <xdr:spPr>
        <a:xfrm flipV="1">
          <a:off x="14644370" y="5319395"/>
          <a:ext cx="1270" cy="1095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38</xdr:row>
      <xdr:rowOff>137795</xdr:rowOff>
    </xdr:from>
    <xdr:ext cx="249555" cy="249555"/>
    <xdr:sp macro="" textlink="">
      <xdr:nvSpPr>
        <xdr:cNvPr id="525" name="災害復旧事業費最小値テキスト"/>
        <xdr:cNvSpPr txBox="1"/>
      </xdr:nvSpPr>
      <xdr:spPr>
        <a:xfrm>
          <a:off x="14690090" y="641794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134620</xdr:rowOff>
    </xdr:from>
    <xdr:to xmlns:xdr="http://schemas.openxmlformats.org/drawingml/2006/spreadsheetDrawing">
      <xdr:col>86</xdr:col>
      <xdr:colOff>25400</xdr:colOff>
      <xdr:row>38</xdr:row>
      <xdr:rowOff>134620</xdr:rowOff>
    </xdr:to>
    <xdr:cxnSp macro="">
      <xdr:nvCxnSpPr>
        <xdr:cNvPr id="526" name="直線コネクタ 525"/>
        <xdr:cNvCxnSpPr/>
      </xdr:nvCxnSpPr>
      <xdr:spPr>
        <a:xfrm>
          <a:off x="14557375" y="64147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30</xdr:row>
      <xdr:rowOff>143510</xdr:rowOff>
    </xdr:from>
    <xdr:ext cx="534670" cy="249555"/>
    <xdr:sp macro="" textlink="">
      <xdr:nvSpPr>
        <xdr:cNvPr id="527" name="災害復旧事業費最大値テキスト"/>
        <xdr:cNvSpPr txBox="1"/>
      </xdr:nvSpPr>
      <xdr:spPr>
        <a:xfrm>
          <a:off x="14690090" y="510286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29845</xdr:rowOff>
    </xdr:from>
    <xdr:to xmlns:xdr="http://schemas.openxmlformats.org/drawingml/2006/spreadsheetDrawing">
      <xdr:col>86</xdr:col>
      <xdr:colOff>25400</xdr:colOff>
      <xdr:row>32</xdr:row>
      <xdr:rowOff>29845</xdr:rowOff>
    </xdr:to>
    <xdr:cxnSp macro="">
      <xdr:nvCxnSpPr>
        <xdr:cNvPr id="528" name="直線コネクタ 527"/>
        <xdr:cNvCxnSpPr/>
      </xdr:nvCxnSpPr>
      <xdr:spPr>
        <a:xfrm>
          <a:off x="14557375" y="53193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119380</xdr:rowOff>
    </xdr:from>
    <xdr:to xmlns:xdr="http://schemas.openxmlformats.org/drawingml/2006/spreadsheetDrawing">
      <xdr:col>85</xdr:col>
      <xdr:colOff>127000</xdr:colOff>
      <xdr:row>38</xdr:row>
      <xdr:rowOff>131445</xdr:rowOff>
    </xdr:to>
    <xdr:cxnSp macro="">
      <xdr:nvCxnSpPr>
        <xdr:cNvPr id="529" name="直線コネクタ 528"/>
        <xdr:cNvCxnSpPr/>
      </xdr:nvCxnSpPr>
      <xdr:spPr>
        <a:xfrm flipV="1">
          <a:off x="13886815" y="6399530"/>
          <a:ext cx="75946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37</xdr:row>
      <xdr:rowOff>20955</xdr:rowOff>
    </xdr:from>
    <xdr:ext cx="469900" cy="243840"/>
    <xdr:sp macro="" textlink="">
      <xdr:nvSpPr>
        <xdr:cNvPr id="530" name="災害復旧事業費平均値テキスト"/>
        <xdr:cNvSpPr txBox="1"/>
      </xdr:nvSpPr>
      <xdr:spPr>
        <a:xfrm>
          <a:off x="14690090" y="6136005"/>
          <a:ext cx="46990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163830</xdr:rowOff>
    </xdr:from>
    <xdr:to xmlns:xdr="http://schemas.openxmlformats.org/drawingml/2006/spreadsheetDrawing">
      <xdr:col>85</xdr:col>
      <xdr:colOff>170815</xdr:colOff>
      <xdr:row>38</xdr:row>
      <xdr:rowOff>96520</xdr:rowOff>
    </xdr:to>
    <xdr:sp macro="" textlink="">
      <xdr:nvSpPr>
        <xdr:cNvPr id="531" name="フローチャート: 判断 530"/>
        <xdr:cNvSpPr/>
      </xdr:nvSpPr>
      <xdr:spPr>
        <a:xfrm>
          <a:off x="14595475" y="6278880"/>
          <a:ext cx="946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131445</xdr:rowOff>
    </xdr:from>
    <xdr:to xmlns:xdr="http://schemas.openxmlformats.org/drawingml/2006/spreadsheetDrawing">
      <xdr:col>81</xdr:col>
      <xdr:colOff>50800</xdr:colOff>
      <xdr:row>38</xdr:row>
      <xdr:rowOff>134620</xdr:rowOff>
    </xdr:to>
    <xdr:cxnSp macro="">
      <xdr:nvCxnSpPr>
        <xdr:cNvPr id="532" name="直線コネクタ 531"/>
        <xdr:cNvCxnSpPr/>
      </xdr:nvCxnSpPr>
      <xdr:spPr>
        <a:xfrm flipV="1">
          <a:off x="13096240" y="6411595"/>
          <a:ext cx="79057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138430</xdr:rowOff>
    </xdr:from>
    <xdr:to xmlns:xdr="http://schemas.openxmlformats.org/drawingml/2006/spreadsheetDrawing">
      <xdr:col>81</xdr:col>
      <xdr:colOff>101600</xdr:colOff>
      <xdr:row>38</xdr:row>
      <xdr:rowOff>71755</xdr:rowOff>
    </xdr:to>
    <xdr:sp macro="" textlink="">
      <xdr:nvSpPr>
        <xdr:cNvPr id="533" name="フローチャート: 判断 532"/>
        <xdr:cNvSpPr/>
      </xdr:nvSpPr>
      <xdr:spPr>
        <a:xfrm>
          <a:off x="13836015" y="62534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88265</xdr:rowOff>
    </xdr:from>
    <xdr:ext cx="464185" cy="243840"/>
    <xdr:sp macro="" textlink="">
      <xdr:nvSpPr>
        <xdr:cNvPr id="534" name="テキスト ボックス 533"/>
        <xdr:cNvSpPr txBox="1"/>
      </xdr:nvSpPr>
      <xdr:spPr>
        <a:xfrm>
          <a:off x="13671550" y="6038215"/>
          <a:ext cx="4641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170815</xdr:colOff>
      <xdr:row>38</xdr:row>
      <xdr:rowOff>134620</xdr:rowOff>
    </xdr:from>
    <xdr:to xmlns:xdr="http://schemas.openxmlformats.org/drawingml/2006/spreadsheetDrawing">
      <xdr:col>76</xdr:col>
      <xdr:colOff>114300</xdr:colOff>
      <xdr:row>38</xdr:row>
      <xdr:rowOff>134620</xdr:rowOff>
    </xdr:to>
    <xdr:cxnSp macro="">
      <xdr:nvCxnSpPr>
        <xdr:cNvPr id="535" name="直線コネクタ 534"/>
        <xdr:cNvCxnSpPr/>
      </xdr:nvCxnSpPr>
      <xdr:spPr>
        <a:xfrm>
          <a:off x="12298680" y="641477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140335</xdr:rowOff>
    </xdr:from>
    <xdr:to xmlns:xdr="http://schemas.openxmlformats.org/drawingml/2006/spreadsheetDrawing">
      <xdr:col>76</xdr:col>
      <xdr:colOff>165100</xdr:colOff>
      <xdr:row>38</xdr:row>
      <xdr:rowOff>73025</xdr:rowOff>
    </xdr:to>
    <xdr:sp macro="" textlink="">
      <xdr:nvSpPr>
        <xdr:cNvPr id="536" name="フローチャート: 判断 535"/>
        <xdr:cNvSpPr/>
      </xdr:nvSpPr>
      <xdr:spPr>
        <a:xfrm>
          <a:off x="13045440" y="62553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89535</xdr:rowOff>
    </xdr:from>
    <xdr:ext cx="464185" cy="243840"/>
    <xdr:sp macro="" textlink="">
      <xdr:nvSpPr>
        <xdr:cNvPr id="537" name="テキスト ボックス 536"/>
        <xdr:cNvSpPr txBox="1"/>
      </xdr:nvSpPr>
      <xdr:spPr>
        <a:xfrm>
          <a:off x="12880975" y="6039485"/>
          <a:ext cx="4641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134620</xdr:rowOff>
    </xdr:from>
    <xdr:to xmlns:xdr="http://schemas.openxmlformats.org/drawingml/2006/spreadsheetDrawing">
      <xdr:col>71</xdr:col>
      <xdr:colOff>170815</xdr:colOff>
      <xdr:row>38</xdr:row>
      <xdr:rowOff>134620</xdr:rowOff>
    </xdr:to>
    <xdr:cxnSp macro="">
      <xdr:nvCxnSpPr>
        <xdr:cNvPr id="538" name="直線コネクタ 537"/>
        <xdr:cNvCxnSpPr/>
      </xdr:nvCxnSpPr>
      <xdr:spPr>
        <a:xfrm>
          <a:off x="11495405" y="641477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144780</xdr:rowOff>
    </xdr:from>
    <xdr:to xmlns:xdr="http://schemas.openxmlformats.org/drawingml/2006/spreadsheetDrawing">
      <xdr:col>72</xdr:col>
      <xdr:colOff>38100</xdr:colOff>
      <xdr:row>38</xdr:row>
      <xdr:rowOff>77470</xdr:rowOff>
    </xdr:to>
    <xdr:sp macro="" textlink="">
      <xdr:nvSpPr>
        <xdr:cNvPr id="539" name="フローチャート: 判断 538"/>
        <xdr:cNvSpPr/>
      </xdr:nvSpPr>
      <xdr:spPr>
        <a:xfrm>
          <a:off x="12254865" y="625983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93980</xdr:rowOff>
    </xdr:from>
    <xdr:ext cx="465455" cy="243840"/>
    <xdr:sp macro="" textlink="">
      <xdr:nvSpPr>
        <xdr:cNvPr id="540" name="テキスト ボックス 539"/>
        <xdr:cNvSpPr txBox="1"/>
      </xdr:nvSpPr>
      <xdr:spPr>
        <a:xfrm>
          <a:off x="12090400" y="6043930"/>
          <a:ext cx="4654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60960</xdr:rowOff>
    </xdr:from>
    <xdr:to xmlns:xdr="http://schemas.openxmlformats.org/drawingml/2006/spreadsheetDrawing">
      <xdr:col>67</xdr:col>
      <xdr:colOff>101600</xdr:colOff>
      <xdr:row>37</xdr:row>
      <xdr:rowOff>159385</xdr:rowOff>
    </xdr:to>
    <xdr:sp macro="" textlink="">
      <xdr:nvSpPr>
        <xdr:cNvPr id="541" name="フローチャート: 判断 540"/>
        <xdr:cNvSpPr/>
      </xdr:nvSpPr>
      <xdr:spPr>
        <a:xfrm>
          <a:off x="11444605" y="61760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9525</xdr:rowOff>
    </xdr:from>
    <xdr:ext cx="464185" cy="249555"/>
    <xdr:sp macro="" textlink="">
      <xdr:nvSpPr>
        <xdr:cNvPr id="542" name="テキスト ボックス 541"/>
        <xdr:cNvSpPr txBox="1"/>
      </xdr:nvSpPr>
      <xdr:spPr>
        <a:xfrm>
          <a:off x="11280140" y="595947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76835</xdr:rowOff>
    </xdr:from>
    <xdr:ext cx="762000" cy="249555"/>
    <xdr:sp macro="" textlink="">
      <xdr:nvSpPr>
        <xdr:cNvPr id="543" name="テキスト ボックス 542"/>
        <xdr:cNvSpPr txBox="1"/>
      </xdr:nvSpPr>
      <xdr:spPr>
        <a:xfrm>
          <a:off x="1447546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76835</xdr:rowOff>
    </xdr:from>
    <xdr:ext cx="760730" cy="249555"/>
    <xdr:sp macro="" textlink="">
      <xdr:nvSpPr>
        <xdr:cNvPr id="544" name="テキスト ボックス 543"/>
        <xdr:cNvSpPr txBox="1"/>
      </xdr:nvSpPr>
      <xdr:spPr>
        <a:xfrm>
          <a:off x="13716000" y="6852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76835</xdr:rowOff>
    </xdr:from>
    <xdr:ext cx="762000" cy="249555"/>
    <xdr:sp macro="" textlink="">
      <xdr:nvSpPr>
        <xdr:cNvPr id="545" name="テキスト ボックス 544"/>
        <xdr:cNvSpPr txBox="1"/>
      </xdr:nvSpPr>
      <xdr:spPr>
        <a:xfrm>
          <a:off x="129254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170815</xdr:colOff>
      <xdr:row>41</xdr:row>
      <xdr:rowOff>76835</xdr:rowOff>
    </xdr:from>
    <xdr:ext cx="762000" cy="249555"/>
    <xdr:sp macro="" textlink="">
      <xdr:nvSpPr>
        <xdr:cNvPr id="546" name="テキスト ボックス 545"/>
        <xdr:cNvSpPr txBox="1"/>
      </xdr:nvSpPr>
      <xdr:spPr>
        <a:xfrm>
          <a:off x="1212786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76835</xdr:rowOff>
    </xdr:from>
    <xdr:ext cx="760730" cy="249555"/>
    <xdr:sp macro="" textlink="">
      <xdr:nvSpPr>
        <xdr:cNvPr id="547" name="テキスト ボックス 546"/>
        <xdr:cNvSpPr txBox="1"/>
      </xdr:nvSpPr>
      <xdr:spPr>
        <a:xfrm>
          <a:off x="11324590" y="6852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70485</xdr:rowOff>
    </xdr:from>
    <xdr:to xmlns:xdr="http://schemas.openxmlformats.org/drawingml/2006/spreadsheetDrawing">
      <xdr:col>85</xdr:col>
      <xdr:colOff>170815</xdr:colOff>
      <xdr:row>39</xdr:row>
      <xdr:rowOff>3175</xdr:rowOff>
    </xdr:to>
    <xdr:sp macro="" textlink="">
      <xdr:nvSpPr>
        <xdr:cNvPr id="548" name="楕円 547"/>
        <xdr:cNvSpPr/>
      </xdr:nvSpPr>
      <xdr:spPr>
        <a:xfrm>
          <a:off x="14595475" y="6350635"/>
          <a:ext cx="946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170815</xdr:colOff>
      <xdr:row>37</xdr:row>
      <xdr:rowOff>153670</xdr:rowOff>
    </xdr:from>
    <xdr:ext cx="378460" cy="243205"/>
    <xdr:sp macro="" textlink="">
      <xdr:nvSpPr>
        <xdr:cNvPr id="549" name="災害復旧事業費該当値テキスト"/>
        <xdr:cNvSpPr txBox="1"/>
      </xdr:nvSpPr>
      <xdr:spPr>
        <a:xfrm>
          <a:off x="14690090" y="6268720"/>
          <a:ext cx="3784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83185</xdr:rowOff>
    </xdr:from>
    <xdr:to xmlns:xdr="http://schemas.openxmlformats.org/drawingml/2006/spreadsheetDrawing">
      <xdr:col>81</xdr:col>
      <xdr:colOff>101600</xdr:colOff>
      <xdr:row>39</xdr:row>
      <xdr:rowOff>15240</xdr:rowOff>
    </xdr:to>
    <xdr:sp macro="" textlink="">
      <xdr:nvSpPr>
        <xdr:cNvPr id="550" name="楕円 549"/>
        <xdr:cNvSpPr/>
      </xdr:nvSpPr>
      <xdr:spPr>
        <a:xfrm>
          <a:off x="13836015" y="63633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39</xdr:row>
      <xdr:rowOff>6350</xdr:rowOff>
    </xdr:from>
    <xdr:ext cx="313690" cy="249555"/>
    <xdr:sp macro="" textlink="">
      <xdr:nvSpPr>
        <xdr:cNvPr id="551" name="テキスト ボックス 550"/>
        <xdr:cNvSpPr txBox="1"/>
      </xdr:nvSpPr>
      <xdr:spPr>
        <a:xfrm>
          <a:off x="13749655" y="6451600"/>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85725</xdr:rowOff>
    </xdr:from>
    <xdr:to xmlns:xdr="http://schemas.openxmlformats.org/drawingml/2006/spreadsheetDrawing">
      <xdr:col>76</xdr:col>
      <xdr:colOff>165100</xdr:colOff>
      <xdr:row>39</xdr:row>
      <xdr:rowOff>18415</xdr:rowOff>
    </xdr:to>
    <xdr:sp macro="" textlink="">
      <xdr:nvSpPr>
        <xdr:cNvPr id="552" name="楕円 551"/>
        <xdr:cNvSpPr/>
      </xdr:nvSpPr>
      <xdr:spPr>
        <a:xfrm>
          <a:off x="13045440" y="6365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170815</xdr:colOff>
      <xdr:row>39</xdr:row>
      <xdr:rowOff>9525</xdr:rowOff>
    </xdr:from>
    <xdr:ext cx="249555" cy="249555"/>
    <xdr:sp macro="" textlink="">
      <xdr:nvSpPr>
        <xdr:cNvPr id="553" name="テキスト ボックス 552"/>
        <xdr:cNvSpPr txBox="1"/>
      </xdr:nvSpPr>
      <xdr:spPr>
        <a:xfrm>
          <a:off x="12981940" y="64547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85725</xdr:rowOff>
    </xdr:from>
    <xdr:to xmlns:xdr="http://schemas.openxmlformats.org/drawingml/2006/spreadsheetDrawing">
      <xdr:col>72</xdr:col>
      <xdr:colOff>38100</xdr:colOff>
      <xdr:row>39</xdr:row>
      <xdr:rowOff>18415</xdr:rowOff>
    </xdr:to>
    <xdr:sp macro="" textlink="">
      <xdr:nvSpPr>
        <xdr:cNvPr id="554" name="楕円 553"/>
        <xdr:cNvSpPr/>
      </xdr:nvSpPr>
      <xdr:spPr>
        <a:xfrm>
          <a:off x="12254865" y="636587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9525</xdr:rowOff>
    </xdr:from>
    <xdr:ext cx="243840" cy="249555"/>
    <xdr:sp macro="" textlink="">
      <xdr:nvSpPr>
        <xdr:cNvPr id="555" name="テキスト ボックス 554"/>
        <xdr:cNvSpPr txBox="1"/>
      </xdr:nvSpPr>
      <xdr:spPr>
        <a:xfrm>
          <a:off x="12181205" y="6454775"/>
          <a:ext cx="2438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85725</xdr:rowOff>
    </xdr:from>
    <xdr:to xmlns:xdr="http://schemas.openxmlformats.org/drawingml/2006/spreadsheetDrawing">
      <xdr:col>67</xdr:col>
      <xdr:colOff>101600</xdr:colOff>
      <xdr:row>39</xdr:row>
      <xdr:rowOff>18415</xdr:rowOff>
    </xdr:to>
    <xdr:sp macro="" textlink="">
      <xdr:nvSpPr>
        <xdr:cNvPr id="556" name="楕円 555"/>
        <xdr:cNvSpPr/>
      </xdr:nvSpPr>
      <xdr:spPr>
        <a:xfrm>
          <a:off x="11444605" y="6365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9525</xdr:rowOff>
    </xdr:from>
    <xdr:ext cx="245110" cy="249555"/>
    <xdr:sp macro="" textlink="">
      <xdr:nvSpPr>
        <xdr:cNvPr id="557" name="テキスト ボックス 556"/>
        <xdr:cNvSpPr txBox="1"/>
      </xdr:nvSpPr>
      <xdr:spPr>
        <a:xfrm>
          <a:off x="11390630" y="645477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55245</xdr:rowOff>
    </xdr:from>
    <xdr:to xmlns:xdr="http://schemas.openxmlformats.org/drawingml/2006/spreadsheetDrawing">
      <xdr:col>89</xdr:col>
      <xdr:colOff>170815</xdr:colOff>
      <xdr:row>45</xdr:row>
      <xdr:rowOff>30480</xdr:rowOff>
    </xdr:to>
    <xdr:sp macro="" textlink="">
      <xdr:nvSpPr>
        <xdr:cNvPr id="558" name="正方形/長方形 557"/>
        <xdr:cNvSpPr/>
      </xdr:nvSpPr>
      <xdr:spPr>
        <a:xfrm>
          <a:off x="11166475" y="7160895"/>
          <a:ext cx="42068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55245</xdr:rowOff>
    </xdr:from>
    <xdr:to xmlns:xdr="http://schemas.openxmlformats.org/drawingml/2006/spreadsheetDrawing">
      <xdr:col>74</xdr:col>
      <xdr:colOff>0</xdr:colOff>
      <xdr:row>46</xdr:row>
      <xdr:rowOff>134620</xdr:rowOff>
    </xdr:to>
    <xdr:sp macro="" textlink="">
      <xdr:nvSpPr>
        <xdr:cNvPr id="559" name="正方形/長方形 558"/>
        <xdr:cNvSpPr/>
      </xdr:nvSpPr>
      <xdr:spPr>
        <a:xfrm>
          <a:off x="1127379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85725</xdr:rowOff>
    </xdr:from>
    <xdr:to xmlns:xdr="http://schemas.openxmlformats.org/drawingml/2006/spreadsheetDrawing">
      <xdr:col>74</xdr:col>
      <xdr:colOff>0</xdr:colOff>
      <xdr:row>48</xdr:row>
      <xdr:rowOff>0</xdr:rowOff>
    </xdr:to>
    <xdr:sp macro="" textlink="">
      <xdr:nvSpPr>
        <xdr:cNvPr id="560" name="正方形/長方形 559"/>
        <xdr:cNvSpPr/>
      </xdr:nvSpPr>
      <xdr:spPr>
        <a:xfrm>
          <a:off x="1127379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55245</xdr:rowOff>
    </xdr:from>
    <xdr:to xmlns:xdr="http://schemas.openxmlformats.org/drawingml/2006/spreadsheetDrawing">
      <xdr:col>79</xdr:col>
      <xdr:colOff>63500</xdr:colOff>
      <xdr:row>46</xdr:row>
      <xdr:rowOff>134620</xdr:rowOff>
    </xdr:to>
    <xdr:sp macro="" textlink="">
      <xdr:nvSpPr>
        <xdr:cNvPr id="561" name="正方形/長方形 560"/>
        <xdr:cNvSpPr/>
      </xdr:nvSpPr>
      <xdr:spPr>
        <a:xfrm>
          <a:off x="12191365"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85725</xdr:rowOff>
    </xdr:from>
    <xdr:to xmlns:xdr="http://schemas.openxmlformats.org/drawingml/2006/spreadsheetDrawing">
      <xdr:col>79</xdr:col>
      <xdr:colOff>63500</xdr:colOff>
      <xdr:row>48</xdr:row>
      <xdr:rowOff>0</xdr:rowOff>
    </xdr:to>
    <xdr:sp macro="" textlink="">
      <xdr:nvSpPr>
        <xdr:cNvPr id="562" name="正方形/長方形 561"/>
        <xdr:cNvSpPr/>
      </xdr:nvSpPr>
      <xdr:spPr>
        <a:xfrm>
          <a:off x="12191365"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55245</xdr:rowOff>
    </xdr:from>
    <xdr:to xmlns:xdr="http://schemas.openxmlformats.org/drawingml/2006/spreadsheetDrawing">
      <xdr:col>85</xdr:col>
      <xdr:colOff>63500</xdr:colOff>
      <xdr:row>46</xdr:row>
      <xdr:rowOff>134620</xdr:rowOff>
    </xdr:to>
    <xdr:sp macro="" textlink="">
      <xdr:nvSpPr>
        <xdr:cNvPr id="563" name="正方形/長方形 562"/>
        <xdr:cNvSpPr/>
      </xdr:nvSpPr>
      <xdr:spPr>
        <a:xfrm>
          <a:off x="13216255"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77</xdr:col>
      <xdr:colOff>63500</xdr:colOff>
      <xdr:row>46</xdr:row>
      <xdr:rowOff>85725</xdr:rowOff>
    </xdr:from>
    <xdr:to xmlns:xdr="http://schemas.openxmlformats.org/drawingml/2006/spreadsheetDrawing">
      <xdr:col>85</xdr:col>
      <xdr:colOff>63500</xdr:colOff>
      <xdr:row>48</xdr:row>
      <xdr:rowOff>0</xdr:rowOff>
    </xdr:to>
    <xdr:sp macro="" textlink="">
      <xdr:nvSpPr>
        <xdr:cNvPr id="564" name="正方形/長方形 563"/>
        <xdr:cNvSpPr/>
      </xdr:nvSpPr>
      <xdr:spPr>
        <a:xfrm>
          <a:off x="13216255"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170815</xdr:colOff>
      <xdr:row>61</xdr:row>
      <xdr:rowOff>79375</xdr:rowOff>
    </xdr:to>
    <xdr:sp macro="" textlink="">
      <xdr:nvSpPr>
        <xdr:cNvPr id="565" name="正方形/長方形 564"/>
        <xdr:cNvSpPr/>
      </xdr:nvSpPr>
      <xdr:spPr>
        <a:xfrm>
          <a:off x="11166475" y="7955915"/>
          <a:ext cx="42068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8615" cy="217170"/>
    <xdr:sp macro="" textlink="">
      <xdr:nvSpPr>
        <xdr:cNvPr id="566" name="テキスト ボックス 565"/>
        <xdr:cNvSpPr txBox="1"/>
      </xdr:nvSpPr>
      <xdr:spPr>
        <a:xfrm>
          <a:off x="11128375" y="7771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79375</xdr:rowOff>
    </xdr:from>
    <xdr:to xmlns:xdr="http://schemas.openxmlformats.org/drawingml/2006/spreadsheetDrawing">
      <xdr:col>89</xdr:col>
      <xdr:colOff>170815</xdr:colOff>
      <xdr:row>61</xdr:row>
      <xdr:rowOff>79375</xdr:rowOff>
    </xdr:to>
    <xdr:cxnSp macro="">
      <xdr:nvCxnSpPr>
        <xdr:cNvPr id="567" name="直線コネクタ 566"/>
        <xdr:cNvCxnSpPr/>
      </xdr:nvCxnSpPr>
      <xdr:spPr>
        <a:xfrm>
          <a:off x="11166475" y="1015682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134620</xdr:rowOff>
    </xdr:from>
    <xdr:to xmlns:xdr="http://schemas.openxmlformats.org/drawingml/2006/spreadsheetDrawing">
      <xdr:col>89</xdr:col>
      <xdr:colOff>170815</xdr:colOff>
      <xdr:row>54</xdr:row>
      <xdr:rowOff>134620</xdr:rowOff>
    </xdr:to>
    <xdr:cxnSp macro="">
      <xdr:nvCxnSpPr>
        <xdr:cNvPr id="568" name="直線コネクタ 567"/>
        <xdr:cNvCxnSpPr/>
      </xdr:nvCxnSpPr>
      <xdr:spPr>
        <a:xfrm>
          <a:off x="11166475" y="905637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162560</xdr:rowOff>
    </xdr:from>
    <xdr:ext cx="247650" cy="243840"/>
    <xdr:sp macro="" textlink="">
      <xdr:nvSpPr>
        <xdr:cNvPr id="569" name="テキスト ボックス 568"/>
        <xdr:cNvSpPr txBox="1"/>
      </xdr:nvSpPr>
      <xdr:spPr>
        <a:xfrm>
          <a:off x="10937240" y="8919210"/>
          <a:ext cx="2476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170815</xdr:colOff>
      <xdr:row>48</xdr:row>
      <xdr:rowOff>24765</xdr:rowOff>
    </xdr:to>
    <xdr:cxnSp macro="">
      <xdr:nvCxnSpPr>
        <xdr:cNvPr id="570" name="直線コネクタ 569"/>
        <xdr:cNvCxnSpPr/>
      </xdr:nvCxnSpPr>
      <xdr:spPr>
        <a:xfrm>
          <a:off x="11166475" y="7955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52705</xdr:rowOff>
    </xdr:from>
    <xdr:ext cx="247650" cy="243840"/>
    <xdr:sp macro="" textlink="">
      <xdr:nvSpPr>
        <xdr:cNvPr id="571" name="テキスト ボックス 570"/>
        <xdr:cNvSpPr txBox="1"/>
      </xdr:nvSpPr>
      <xdr:spPr>
        <a:xfrm>
          <a:off x="10937240" y="7818755"/>
          <a:ext cx="2476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170815</xdr:colOff>
      <xdr:row>61</xdr:row>
      <xdr:rowOff>79375</xdr:rowOff>
    </xdr:to>
    <xdr:sp macro="" textlink="">
      <xdr:nvSpPr>
        <xdr:cNvPr id="572" name="失業対策事業費グラフ枠"/>
        <xdr:cNvSpPr/>
      </xdr:nvSpPr>
      <xdr:spPr>
        <a:xfrm>
          <a:off x="11166475" y="7955915"/>
          <a:ext cx="42068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134620</xdr:rowOff>
    </xdr:from>
    <xdr:to xmlns:xdr="http://schemas.openxmlformats.org/drawingml/2006/spreadsheetDrawing">
      <xdr:col>85</xdr:col>
      <xdr:colOff>126365</xdr:colOff>
      <xdr:row>54</xdr:row>
      <xdr:rowOff>134620</xdr:rowOff>
    </xdr:to>
    <xdr:cxnSp macro="">
      <xdr:nvCxnSpPr>
        <xdr:cNvPr id="573" name="直線コネクタ 572"/>
        <xdr:cNvCxnSpPr/>
      </xdr:nvCxnSpPr>
      <xdr:spPr>
        <a:xfrm>
          <a:off x="14644370" y="905637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55</xdr:row>
      <xdr:rowOff>9525</xdr:rowOff>
    </xdr:from>
    <xdr:ext cx="249555" cy="249555"/>
    <xdr:sp macro="" textlink="">
      <xdr:nvSpPr>
        <xdr:cNvPr id="574" name="失業対策事業費最小値テキスト"/>
        <xdr:cNvSpPr txBox="1"/>
      </xdr:nvSpPr>
      <xdr:spPr>
        <a:xfrm>
          <a:off x="1469009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134620</xdr:rowOff>
    </xdr:from>
    <xdr:to xmlns:xdr="http://schemas.openxmlformats.org/drawingml/2006/spreadsheetDrawing">
      <xdr:col>86</xdr:col>
      <xdr:colOff>25400</xdr:colOff>
      <xdr:row>54</xdr:row>
      <xdr:rowOff>134620</xdr:rowOff>
    </xdr:to>
    <xdr:cxnSp macro="">
      <xdr:nvCxnSpPr>
        <xdr:cNvPr id="575" name="直線コネクタ 574"/>
        <xdr:cNvCxnSpPr/>
      </xdr:nvCxnSpPr>
      <xdr:spPr>
        <a:xfrm>
          <a:off x="14557375" y="90563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53</xdr:row>
      <xdr:rowOff>9525</xdr:rowOff>
    </xdr:from>
    <xdr:ext cx="249555" cy="249555"/>
    <xdr:sp macro="" textlink="">
      <xdr:nvSpPr>
        <xdr:cNvPr id="576" name="失業対策事業費最大値テキスト"/>
        <xdr:cNvSpPr txBox="1"/>
      </xdr:nvSpPr>
      <xdr:spPr>
        <a:xfrm>
          <a:off x="14690090" y="87661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134620</xdr:rowOff>
    </xdr:from>
    <xdr:to xmlns:xdr="http://schemas.openxmlformats.org/drawingml/2006/spreadsheetDrawing">
      <xdr:col>86</xdr:col>
      <xdr:colOff>25400</xdr:colOff>
      <xdr:row>54</xdr:row>
      <xdr:rowOff>134620</xdr:rowOff>
    </xdr:to>
    <xdr:cxnSp macro="">
      <xdr:nvCxnSpPr>
        <xdr:cNvPr id="577" name="直線コネクタ 576"/>
        <xdr:cNvCxnSpPr/>
      </xdr:nvCxnSpPr>
      <xdr:spPr>
        <a:xfrm>
          <a:off x="14557375" y="90563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134620</xdr:rowOff>
    </xdr:from>
    <xdr:to xmlns:xdr="http://schemas.openxmlformats.org/drawingml/2006/spreadsheetDrawing">
      <xdr:col>85</xdr:col>
      <xdr:colOff>127000</xdr:colOff>
      <xdr:row>54</xdr:row>
      <xdr:rowOff>134620</xdr:rowOff>
    </xdr:to>
    <xdr:cxnSp macro="">
      <xdr:nvCxnSpPr>
        <xdr:cNvPr id="578" name="直線コネクタ 577"/>
        <xdr:cNvCxnSpPr/>
      </xdr:nvCxnSpPr>
      <xdr:spPr>
        <a:xfrm>
          <a:off x="13886815" y="9056370"/>
          <a:ext cx="7594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54</xdr:row>
      <xdr:rowOff>64770</xdr:rowOff>
    </xdr:from>
    <xdr:ext cx="249555" cy="249555"/>
    <xdr:sp macro="" textlink="">
      <xdr:nvSpPr>
        <xdr:cNvPr id="579" name="失業対策事業費平均値テキスト"/>
        <xdr:cNvSpPr txBox="1"/>
      </xdr:nvSpPr>
      <xdr:spPr>
        <a:xfrm>
          <a:off x="14690090" y="8986520"/>
          <a:ext cx="2495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85725</xdr:rowOff>
    </xdr:from>
    <xdr:to xmlns:xdr="http://schemas.openxmlformats.org/drawingml/2006/spreadsheetDrawing">
      <xdr:col>85</xdr:col>
      <xdr:colOff>170815</xdr:colOff>
      <xdr:row>55</xdr:row>
      <xdr:rowOff>18415</xdr:rowOff>
    </xdr:to>
    <xdr:sp macro="" textlink="">
      <xdr:nvSpPr>
        <xdr:cNvPr id="580" name="フローチャート: 判断 579"/>
        <xdr:cNvSpPr/>
      </xdr:nvSpPr>
      <xdr:spPr>
        <a:xfrm>
          <a:off x="14595475" y="9007475"/>
          <a:ext cx="946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134620</xdr:rowOff>
    </xdr:from>
    <xdr:to xmlns:xdr="http://schemas.openxmlformats.org/drawingml/2006/spreadsheetDrawing">
      <xdr:col>81</xdr:col>
      <xdr:colOff>50800</xdr:colOff>
      <xdr:row>54</xdr:row>
      <xdr:rowOff>134620</xdr:rowOff>
    </xdr:to>
    <xdr:cxnSp macro="">
      <xdr:nvCxnSpPr>
        <xdr:cNvPr id="581" name="直線コネクタ 580"/>
        <xdr:cNvCxnSpPr/>
      </xdr:nvCxnSpPr>
      <xdr:spPr>
        <a:xfrm>
          <a:off x="13096240" y="905637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85725</xdr:rowOff>
    </xdr:from>
    <xdr:to xmlns:xdr="http://schemas.openxmlformats.org/drawingml/2006/spreadsheetDrawing">
      <xdr:col>81</xdr:col>
      <xdr:colOff>101600</xdr:colOff>
      <xdr:row>55</xdr:row>
      <xdr:rowOff>18415</xdr:rowOff>
    </xdr:to>
    <xdr:sp macro="" textlink="">
      <xdr:nvSpPr>
        <xdr:cNvPr id="582" name="フローチャート: 判断 581"/>
        <xdr:cNvSpPr/>
      </xdr:nvSpPr>
      <xdr:spPr>
        <a:xfrm>
          <a:off x="13836015"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9525</xdr:rowOff>
    </xdr:from>
    <xdr:ext cx="245110" cy="249555"/>
    <xdr:sp macro="" textlink="">
      <xdr:nvSpPr>
        <xdr:cNvPr id="583" name="テキスト ボックス 582"/>
        <xdr:cNvSpPr txBox="1"/>
      </xdr:nvSpPr>
      <xdr:spPr>
        <a:xfrm>
          <a:off x="13782040" y="909637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170815</xdr:colOff>
      <xdr:row>54</xdr:row>
      <xdr:rowOff>134620</xdr:rowOff>
    </xdr:from>
    <xdr:to xmlns:xdr="http://schemas.openxmlformats.org/drawingml/2006/spreadsheetDrawing">
      <xdr:col>76</xdr:col>
      <xdr:colOff>114300</xdr:colOff>
      <xdr:row>54</xdr:row>
      <xdr:rowOff>134620</xdr:rowOff>
    </xdr:to>
    <xdr:cxnSp macro="">
      <xdr:nvCxnSpPr>
        <xdr:cNvPr id="584" name="直線コネクタ 583"/>
        <xdr:cNvCxnSpPr/>
      </xdr:nvCxnSpPr>
      <xdr:spPr>
        <a:xfrm>
          <a:off x="12298680" y="905637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85725</xdr:rowOff>
    </xdr:from>
    <xdr:to xmlns:xdr="http://schemas.openxmlformats.org/drawingml/2006/spreadsheetDrawing">
      <xdr:col>76</xdr:col>
      <xdr:colOff>165100</xdr:colOff>
      <xdr:row>55</xdr:row>
      <xdr:rowOff>18415</xdr:rowOff>
    </xdr:to>
    <xdr:sp macro="" textlink="">
      <xdr:nvSpPr>
        <xdr:cNvPr id="585" name="フローチャート: 判断 584"/>
        <xdr:cNvSpPr/>
      </xdr:nvSpPr>
      <xdr:spPr>
        <a:xfrm>
          <a:off x="1304544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170815</xdr:colOff>
      <xdr:row>55</xdr:row>
      <xdr:rowOff>9525</xdr:rowOff>
    </xdr:from>
    <xdr:ext cx="249555" cy="249555"/>
    <xdr:sp macro="" textlink="">
      <xdr:nvSpPr>
        <xdr:cNvPr id="586" name="テキスト ボックス 585"/>
        <xdr:cNvSpPr txBox="1"/>
      </xdr:nvSpPr>
      <xdr:spPr>
        <a:xfrm>
          <a:off x="1298194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134620</xdr:rowOff>
    </xdr:from>
    <xdr:to xmlns:xdr="http://schemas.openxmlformats.org/drawingml/2006/spreadsheetDrawing">
      <xdr:col>71</xdr:col>
      <xdr:colOff>170815</xdr:colOff>
      <xdr:row>54</xdr:row>
      <xdr:rowOff>134620</xdr:rowOff>
    </xdr:to>
    <xdr:cxnSp macro="">
      <xdr:nvCxnSpPr>
        <xdr:cNvPr id="587" name="直線コネクタ 586"/>
        <xdr:cNvCxnSpPr/>
      </xdr:nvCxnSpPr>
      <xdr:spPr>
        <a:xfrm>
          <a:off x="11495405" y="905637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85725</xdr:rowOff>
    </xdr:from>
    <xdr:to xmlns:xdr="http://schemas.openxmlformats.org/drawingml/2006/spreadsheetDrawing">
      <xdr:col>72</xdr:col>
      <xdr:colOff>38100</xdr:colOff>
      <xdr:row>55</xdr:row>
      <xdr:rowOff>18415</xdr:rowOff>
    </xdr:to>
    <xdr:sp macro="" textlink="">
      <xdr:nvSpPr>
        <xdr:cNvPr id="588" name="フローチャート: 判断 587"/>
        <xdr:cNvSpPr/>
      </xdr:nvSpPr>
      <xdr:spPr>
        <a:xfrm>
          <a:off x="12254865" y="900747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9525</xdr:rowOff>
    </xdr:from>
    <xdr:ext cx="243840" cy="249555"/>
    <xdr:sp macro="" textlink="">
      <xdr:nvSpPr>
        <xdr:cNvPr id="589" name="テキスト ボックス 588"/>
        <xdr:cNvSpPr txBox="1"/>
      </xdr:nvSpPr>
      <xdr:spPr>
        <a:xfrm>
          <a:off x="12181205" y="9096375"/>
          <a:ext cx="2438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85725</xdr:rowOff>
    </xdr:from>
    <xdr:to xmlns:xdr="http://schemas.openxmlformats.org/drawingml/2006/spreadsheetDrawing">
      <xdr:col>67</xdr:col>
      <xdr:colOff>101600</xdr:colOff>
      <xdr:row>55</xdr:row>
      <xdr:rowOff>18415</xdr:rowOff>
    </xdr:to>
    <xdr:sp macro="" textlink="">
      <xdr:nvSpPr>
        <xdr:cNvPr id="590" name="フローチャート: 判断 589"/>
        <xdr:cNvSpPr/>
      </xdr:nvSpPr>
      <xdr:spPr>
        <a:xfrm>
          <a:off x="11444605"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9525</xdr:rowOff>
    </xdr:from>
    <xdr:ext cx="245110" cy="249555"/>
    <xdr:sp macro="" textlink="">
      <xdr:nvSpPr>
        <xdr:cNvPr id="591" name="テキスト ボックス 590"/>
        <xdr:cNvSpPr txBox="1"/>
      </xdr:nvSpPr>
      <xdr:spPr>
        <a:xfrm>
          <a:off x="11390630" y="909637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76835</xdr:rowOff>
    </xdr:from>
    <xdr:ext cx="762000" cy="249555"/>
    <xdr:sp macro="" textlink="">
      <xdr:nvSpPr>
        <xdr:cNvPr id="592" name="テキスト ボックス 591"/>
        <xdr:cNvSpPr txBox="1"/>
      </xdr:nvSpPr>
      <xdr:spPr>
        <a:xfrm>
          <a:off x="1447546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76835</xdr:rowOff>
    </xdr:from>
    <xdr:ext cx="760730" cy="249555"/>
    <xdr:sp macro="" textlink="">
      <xdr:nvSpPr>
        <xdr:cNvPr id="593" name="テキスト ボックス 592"/>
        <xdr:cNvSpPr txBox="1"/>
      </xdr:nvSpPr>
      <xdr:spPr>
        <a:xfrm>
          <a:off x="13716000" y="10154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76835</xdr:rowOff>
    </xdr:from>
    <xdr:ext cx="762000" cy="249555"/>
    <xdr:sp macro="" textlink="">
      <xdr:nvSpPr>
        <xdr:cNvPr id="594" name="テキスト ボックス 593"/>
        <xdr:cNvSpPr txBox="1"/>
      </xdr:nvSpPr>
      <xdr:spPr>
        <a:xfrm>
          <a:off x="129254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170815</xdr:colOff>
      <xdr:row>61</xdr:row>
      <xdr:rowOff>76835</xdr:rowOff>
    </xdr:from>
    <xdr:ext cx="762000" cy="249555"/>
    <xdr:sp macro="" textlink="">
      <xdr:nvSpPr>
        <xdr:cNvPr id="595" name="テキスト ボックス 594"/>
        <xdr:cNvSpPr txBox="1"/>
      </xdr:nvSpPr>
      <xdr:spPr>
        <a:xfrm>
          <a:off x="1212786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76835</xdr:rowOff>
    </xdr:from>
    <xdr:ext cx="760730" cy="249555"/>
    <xdr:sp macro="" textlink="">
      <xdr:nvSpPr>
        <xdr:cNvPr id="596" name="テキスト ボックス 595"/>
        <xdr:cNvSpPr txBox="1"/>
      </xdr:nvSpPr>
      <xdr:spPr>
        <a:xfrm>
          <a:off x="11324590" y="10154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85725</xdr:rowOff>
    </xdr:from>
    <xdr:to xmlns:xdr="http://schemas.openxmlformats.org/drawingml/2006/spreadsheetDrawing">
      <xdr:col>85</xdr:col>
      <xdr:colOff>170815</xdr:colOff>
      <xdr:row>55</xdr:row>
      <xdr:rowOff>18415</xdr:rowOff>
    </xdr:to>
    <xdr:sp macro="" textlink="">
      <xdr:nvSpPr>
        <xdr:cNvPr id="597" name="楕円 596"/>
        <xdr:cNvSpPr/>
      </xdr:nvSpPr>
      <xdr:spPr>
        <a:xfrm>
          <a:off x="14595475" y="9007475"/>
          <a:ext cx="946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170815</xdr:colOff>
      <xdr:row>53</xdr:row>
      <xdr:rowOff>120015</xdr:rowOff>
    </xdr:from>
    <xdr:ext cx="249555" cy="243840"/>
    <xdr:sp macro="" textlink="">
      <xdr:nvSpPr>
        <xdr:cNvPr id="598" name="失業対策事業費該当値テキスト"/>
        <xdr:cNvSpPr txBox="1"/>
      </xdr:nvSpPr>
      <xdr:spPr>
        <a:xfrm>
          <a:off x="14690090" y="8876665"/>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85725</xdr:rowOff>
    </xdr:from>
    <xdr:to xmlns:xdr="http://schemas.openxmlformats.org/drawingml/2006/spreadsheetDrawing">
      <xdr:col>81</xdr:col>
      <xdr:colOff>101600</xdr:colOff>
      <xdr:row>55</xdr:row>
      <xdr:rowOff>18415</xdr:rowOff>
    </xdr:to>
    <xdr:sp macro="" textlink="">
      <xdr:nvSpPr>
        <xdr:cNvPr id="599" name="楕円 598"/>
        <xdr:cNvSpPr/>
      </xdr:nvSpPr>
      <xdr:spPr>
        <a:xfrm>
          <a:off x="13836015"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34290</xdr:rowOff>
    </xdr:from>
    <xdr:ext cx="245110" cy="249555"/>
    <xdr:sp macro="" textlink="">
      <xdr:nvSpPr>
        <xdr:cNvPr id="600" name="テキスト ボックス 599"/>
        <xdr:cNvSpPr txBox="1"/>
      </xdr:nvSpPr>
      <xdr:spPr>
        <a:xfrm>
          <a:off x="13782040" y="879094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85725</xdr:rowOff>
    </xdr:from>
    <xdr:to xmlns:xdr="http://schemas.openxmlformats.org/drawingml/2006/spreadsheetDrawing">
      <xdr:col>76</xdr:col>
      <xdr:colOff>165100</xdr:colOff>
      <xdr:row>55</xdr:row>
      <xdr:rowOff>18415</xdr:rowOff>
    </xdr:to>
    <xdr:sp macro="" textlink="">
      <xdr:nvSpPr>
        <xdr:cNvPr id="601" name="楕円 600"/>
        <xdr:cNvSpPr/>
      </xdr:nvSpPr>
      <xdr:spPr>
        <a:xfrm>
          <a:off x="1304544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170815</xdr:colOff>
      <xdr:row>53</xdr:row>
      <xdr:rowOff>34290</xdr:rowOff>
    </xdr:from>
    <xdr:ext cx="249555" cy="249555"/>
    <xdr:sp macro="" textlink="">
      <xdr:nvSpPr>
        <xdr:cNvPr id="602" name="テキスト ボックス 601"/>
        <xdr:cNvSpPr txBox="1"/>
      </xdr:nvSpPr>
      <xdr:spPr>
        <a:xfrm>
          <a:off x="12981940" y="87909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85725</xdr:rowOff>
    </xdr:from>
    <xdr:to xmlns:xdr="http://schemas.openxmlformats.org/drawingml/2006/spreadsheetDrawing">
      <xdr:col>72</xdr:col>
      <xdr:colOff>38100</xdr:colOff>
      <xdr:row>55</xdr:row>
      <xdr:rowOff>18415</xdr:rowOff>
    </xdr:to>
    <xdr:sp macro="" textlink="">
      <xdr:nvSpPr>
        <xdr:cNvPr id="603" name="楕円 602"/>
        <xdr:cNvSpPr/>
      </xdr:nvSpPr>
      <xdr:spPr>
        <a:xfrm>
          <a:off x="12254865" y="900747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34290</xdr:rowOff>
    </xdr:from>
    <xdr:ext cx="243840" cy="249555"/>
    <xdr:sp macro="" textlink="">
      <xdr:nvSpPr>
        <xdr:cNvPr id="604" name="テキスト ボックス 603"/>
        <xdr:cNvSpPr txBox="1"/>
      </xdr:nvSpPr>
      <xdr:spPr>
        <a:xfrm>
          <a:off x="12181205" y="8790940"/>
          <a:ext cx="2438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85725</xdr:rowOff>
    </xdr:from>
    <xdr:to xmlns:xdr="http://schemas.openxmlformats.org/drawingml/2006/spreadsheetDrawing">
      <xdr:col>67</xdr:col>
      <xdr:colOff>101600</xdr:colOff>
      <xdr:row>55</xdr:row>
      <xdr:rowOff>18415</xdr:rowOff>
    </xdr:to>
    <xdr:sp macro="" textlink="">
      <xdr:nvSpPr>
        <xdr:cNvPr id="605" name="楕円 604"/>
        <xdr:cNvSpPr/>
      </xdr:nvSpPr>
      <xdr:spPr>
        <a:xfrm>
          <a:off x="11444605"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34290</xdr:rowOff>
    </xdr:from>
    <xdr:ext cx="245110" cy="249555"/>
    <xdr:sp macro="" textlink="">
      <xdr:nvSpPr>
        <xdr:cNvPr id="606" name="テキスト ボックス 605"/>
        <xdr:cNvSpPr txBox="1"/>
      </xdr:nvSpPr>
      <xdr:spPr>
        <a:xfrm>
          <a:off x="11390630" y="879094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55245</xdr:rowOff>
    </xdr:from>
    <xdr:to xmlns:xdr="http://schemas.openxmlformats.org/drawingml/2006/spreadsheetDrawing">
      <xdr:col>89</xdr:col>
      <xdr:colOff>170815</xdr:colOff>
      <xdr:row>65</xdr:row>
      <xdr:rowOff>30480</xdr:rowOff>
    </xdr:to>
    <xdr:sp macro="" textlink="">
      <xdr:nvSpPr>
        <xdr:cNvPr id="607" name="正方形/長方形 606"/>
        <xdr:cNvSpPr/>
      </xdr:nvSpPr>
      <xdr:spPr>
        <a:xfrm>
          <a:off x="11166475" y="10462895"/>
          <a:ext cx="42068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55245</xdr:rowOff>
    </xdr:from>
    <xdr:to xmlns:xdr="http://schemas.openxmlformats.org/drawingml/2006/spreadsheetDrawing">
      <xdr:col>74</xdr:col>
      <xdr:colOff>0</xdr:colOff>
      <xdr:row>66</xdr:row>
      <xdr:rowOff>134620</xdr:rowOff>
    </xdr:to>
    <xdr:sp macro="" textlink="">
      <xdr:nvSpPr>
        <xdr:cNvPr id="608" name="正方形/長方形 607"/>
        <xdr:cNvSpPr/>
      </xdr:nvSpPr>
      <xdr:spPr>
        <a:xfrm>
          <a:off x="1127379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85725</xdr:rowOff>
    </xdr:from>
    <xdr:to xmlns:xdr="http://schemas.openxmlformats.org/drawingml/2006/spreadsheetDrawing">
      <xdr:col>74</xdr:col>
      <xdr:colOff>0</xdr:colOff>
      <xdr:row>68</xdr:row>
      <xdr:rowOff>0</xdr:rowOff>
    </xdr:to>
    <xdr:sp macro="" textlink="">
      <xdr:nvSpPr>
        <xdr:cNvPr id="609" name="正方形/長方形 608"/>
        <xdr:cNvSpPr/>
      </xdr:nvSpPr>
      <xdr:spPr>
        <a:xfrm>
          <a:off x="1127379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55245</xdr:rowOff>
    </xdr:from>
    <xdr:to xmlns:xdr="http://schemas.openxmlformats.org/drawingml/2006/spreadsheetDrawing">
      <xdr:col>79</xdr:col>
      <xdr:colOff>63500</xdr:colOff>
      <xdr:row>66</xdr:row>
      <xdr:rowOff>134620</xdr:rowOff>
    </xdr:to>
    <xdr:sp macro="" textlink="">
      <xdr:nvSpPr>
        <xdr:cNvPr id="610" name="正方形/長方形 609"/>
        <xdr:cNvSpPr/>
      </xdr:nvSpPr>
      <xdr:spPr>
        <a:xfrm>
          <a:off x="12191365"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85725</xdr:rowOff>
    </xdr:from>
    <xdr:to xmlns:xdr="http://schemas.openxmlformats.org/drawingml/2006/spreadsheetDrawing">
      <xdr:col>79</xdr:col>
      <xdr:colOff>63500</xdr:colOff>
      <xdr:row>68</xdr:row>
      <xdr:rowOff>0</xdr:rowOff>
    </xdr:to>
    <xdr:sp macro="" textlink="">
      <xdr:nvSpPr>
        <xdr:cNvPr id="611" name="正方形/長方形 610"/>
        <xdr:cNvSpPr/>
      </xdr:nvSpPr>
      <xdr:spPr>
        <a:xfrm>
          <a:off x="12191365"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55245</xdr:rowOff>
    </xdr:from>
    <xdr:to xmlns:xdr="http://schemas.openxmlformats.org/drawingml/2006/spreadsheetDrawing">
      <xdr:col>85</xdr:col>
      <xdr:colOff>63500</xdr:colOff>
      <xdr:row>66</xdr:row>
      <xdr:rowOff>134620</xdr:rowOff>
    </xdr:to>
    <xdr:sp macro="" textlink="">
      <xdr:nvSpPr>
        <xdr:cNvPr id="612" name="正方形/長方形 611"/>
        <xdr:cNvSpPr/>
      </xdr:nvSpPr>
      <xdr:spPr>
        <a:xfrm>
          <a:off x="13216255"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77</xdr:col>
      <xdr:colOff>63500</xdr:colOff>
      <xdr:row>66</xdr:row>
      <xdr:rowOff>85725</xdr:rowOff>
    </xdr:from>
    <xdr:to xmlns:xdr="http://schemas.openxmlformats.org/drawingml/2006/spreadsheetDrawing">
      <xdr:col>85</xdr:col>
      <xdr:colOff>63500</xdr:colOff>
      <xdr:row>68</xdr:row>
      <xdr:rowOff>0</xdr:rowOff>
    </xdr:to>
    <xdr:sp macro="" textlink="">
      <xdr:nvSpPr>
        <xdr:cNvPr id="613" name="正方形/長方形 612"/>
        <xdr:cNvSpPr/>
      </xdr:nvSpPr>
      <xdr:spPr>
        <a:xfrm>
          <a:off x="13216255"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170815</xdr:colOff>
      <xdr:row>81</xdr:row>
      <xdr:rowOff>79375</xdr:rowOff>
    </xdr:to>
    <xdr:sp macro="" textlink="">
      <xdr:nvSpPr>
        <xdr:cNvPr id="614" name="正方形/長方形 613"/>
        <xdr:cNvSpPr/>
      </xdr:nvSpPr>
      <xdr:spPr>
        <a:xfrm>
          <a:off x="11166475" y="11257915"/>
          <a:ext cx="42068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8615" cy="217170"/>
    <xdr:sp macro="" textlink="">
      <xdr:nvSpPr>
        <xdr:cNvPr id="615" name="テキスト ボックス 614"/>
        <xdr:cNvSpPr txBox="1"/>
      </xdr:nvSpPr>
      <xdr:spPr>
        <a:xfrm>
          <a:off x="11128375" y="11073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79375</xdr:rowOff>
    </xdr:from>
    <xdr:to xmlns:xdr="http://schemas.openxmlformats.org/drawingml/2006/spreadsheetDrawing">
      <xdr:col>89</xdr:col>
      <xdr:colOff>170815</xdr:colOff>
      <xdr:row>81</xdr:row>
      <xdr:rowOff>79375</xdr:rowOff>
    </xdr:to>
    <xdr:cxnSp macro="">
      <xdr:nvCxnSpPr>
        <xdr:cNvPr id="616" name="直線コネクタ 615"/>
        <xdr:cNvCxnSpPr/>
      </xdr:nvCxnSpPr>
      <xdr:spPr>
        <a:xfrm>
          <a:off x="11166475" y="1345882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95250</xdr:rowOff>
    </xdr:from>
    <xdr:to xmlns:xdr="http://schemas.openxmlformats.org/drawingml/2006/spreadsheetDrawing">
      <xdr:col>89</xdr:col>
      <xdr:colOff>170815</xdr:colOff>
      <xdr:row>79</xdr:row>
      <xdr:rowOff>95250</xdr:rowOff>
    </xdr:to>
    <xdr:cxnSp macro="">
      <xdr:nvCxnSpPr>
        <xdr:cNvPr id="617" name="直線コネクタ 616"/>
        <xdr:cNvCxnSpPr/>
      </xdr:nvCxnSpPr>
      <xdr:spPr>
        <a:xfrm>
          <a:off x="11166475" y="13144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123825</xdr:rowOff>
    </xdr:from>
    <xdr:ext cx="247650" cy="243840"/>
    <xdr:sp macro="" textlink="">
      <xdr:nvSpPr>
        <xdr:cNvPr id="618" name="テキスト ボックス 617"/>
        <xdr:cNvSpPr txBox="1"/>
      </xdr:nvSpPr>
      <xdr:spPr>
        <a:xfrm>
          <a:off x="10937240" y="13007975"/>
          <a:ext cx="2476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110490</xdr:rowOff>
    </xdr:from>
    <xdr:to xmlns:xdr="http://schemas.openxmlformats.org/drawingml/2006/spreadsheetDrawing">
      <xdr:col>89</xdr:col>
      <xdr:colOff>170815</xdr:colOff>
      <xdr:row>77</xdr:row>
      <xdr:rowOff>110490</xdr:rowOff>
    </xdr:to>
    <xdr:cxnSp macro="">
      <xdr:nvCxnSpPr>
        <xdr:cNvPr id="619" name="直線コネクタ 618"/>
        <xdr:cNvCxnSpPr/>
      </xdr:nvCxnSpPr>
      <xdr:spPr>
        <a:xfrm>
          <a:off x="11166475" y="1282954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138430</xdr:rowOff>
    </xdr:from>
    <xdr:ext cx="527050" cy="249555"/>
    <xdr:sp macro="" textlink="">
      <xdr:nvSpPr>
        <xdr:cNvPr id="620" name="テキスト ボックス 619"/>
        <xdr:cNvSpPr txBox="1"/>
      </xdr:nvSpPr>
      <xdr:spPr>
        <a:xfrm>
          <a:off x="10694035" y="1269238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127000</xdr:rowOff>
    </xdr:from>
    <xdr:to xmlns:xdr="http://schemas.openxmlformats.org/drawingml/2006/spreadsheetDrawing">
      <xdr:col>89</xdr:col>
      <xdr:colOff>170815</xdr:colOff>
      <xdr:row>75</xdr:row>
      <xdr:rowOff>127000</xdr:rowOff>
    </xdr:to>
    <xdr:cxnSp macro="">
      <xdr:nvCxnSpPr>
        <xdr:cNvPr id="621" name="直線コネクタ 620"/>
        <xdr:cNvCxnSpPr/>
      </xdr:nvCxnSpPr>
      <xdr:spPr>
        <a:xfrm>
          <a:off x="11166475" y="125158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154940</xdr:rowOff>
    </xdr:from>
    <xdr:ext cx="527050" cy="243840"/>
    <xdr:sp macro="" textlink="">
      <xdr:nvSpPr>
        <xdr:cNvPr id="622" name="テキスト ボックス 621"/>
        <xdr:cNvSpPr txBox="1"/>
      </xdr:nvSpPr>
      <xdr:spPr>
        <a:xfrm>
          <a:off x="10694035" y="12378690"/>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142240</xdr:rowOff>
    </xdr:from>
    <xdr:to xmlns:xdr="http://schemas.openxmlformats.org/drawingml/2006/spreadsheetDrawing">
      <xdr:col>89</xdr:col>
      <xdr:colOff>170815</xdr:colOff>
      <xdr:row>73</xdr:row>
      <xdr:rowOff>142240</xdr:rowOff>
    </xdr:to>
    <xdr:cxnSp macro="">
      <xdr:nvCxnSpPr>
        <xdr:cNvPr id="623" name="直線コネクタ 622"/>
        <xdr:cNvCxnSpPr/>
      </xdr:nvCxnSpPr>
      <xdr:spPr>
        <a:xfrm>
          <a:off x="11166475" y="1220089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5715</xdr:rowOff>
    </xdr:from>
    <xdr:ext cx="527050" cy="249555"/>
    <xdr:sp macro="" textlink="">
      <xdr:nvSpPr>
        <xdr:cNvPr id="624" name="テキスト ボックス 623"/>
        <xdr:cNvSpPr txBox="1"/>
      </xdr:nvSpPr>
      <xdr:spPr>
        <a:xfrm>
          <a:off x="10694035" y="120643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158750</xdr:rowOff>
    </xdr:from>
    <xdr:to xmlns:xdr="http://schemas.openxmlformats.org/drawingml/2006/spreadsheetDrawing">
      <xdr:col>89</xdr:col>
      <xdr:colOff>170815</xdr:colOff>
      <xdr:row>71</xdr:row>
      <xdr:rowOff>158750</xdr:rowOff>
    </xdr:to>
    <xdr:cxnSp macro="">
      <xdr:nvCxnSpPr>
        <xdr:cNvPr id="625" name="直線コネクタ 624"/>
        <xdr:cNvCxnSpPr/>
      </xdr:nvCxnSpPr>
      <xdr:spPr>
        <a:xfrm>
          <a:off x="11166475" y="118872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21590</xdr:rowOff>
    </xdr:from>
    <xdr:ext cx="527050" cy="243205"/>
    <xdr:sp macro="" textlink="">
      <xdr:nvSpPr>
        <xdr:cNvPr id="626" name="テキスト ボックス 625"/>
        <xdr:cNvSpPr txBox="1"/>
      </xdr:nvSpPr>
      <xdr:spPr>
        <a:xfrm>
          <a:off x="10694035" y="11750040"/>
          <a:ext cx="52705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8255</xdr:rowOff>
    </xdr:from>
    <xdr:to xmlns:xdr="http://schemas.openxmlformats.org/drawingml/2006/spreadsheetDrawing">
      <xdr:col>89</xdr:col>
      <xdr:colOff>170815</xdr:colOff>
      <xdr:row>70</xdr:row>
      <xdr:rowOff>8255</xdr:rowOff>
    </xdr:to>
    <xdr:cxnSp macro="">
      <xdr:nvCxnSpPr>
        <xdr:cNvPr id="627" name="直線コネクタ 626"/>
        <xdr:cNvCxnSpPr/>
      </xdr:nvCxnSpPr>
      <xdr:spPr>
        <a:xfrm>
          <a:off x="11166475" y="1157160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36830</xdr:rowOff>
    </xdr:from>
    <xdr:ext cx="595630" cy="249555"/>
    <xdr:sp macro="" textlink="">
      <xdr:nvSpPr>
        <xdr:cNvPr id="628" name="テキスト ボックス 627"/>
        <xdr:cNvSpPr txBox="1"/>
      </xdr:nvSpPr>
      <xdr:spPr>
        <a:xfrm>
          <a:off x="10629900" y="1143508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170815</xdr:colOff>
      <xdr:row>68</xdr:row>
      <xdr:rowOff>24765</xdr:rowOff>
    </xdr:to>
    <xdr:cxnSp macro="">
      <xdr:nvCxnSpPr>
        <xdr:cNvPr id="629" name="直線コネクタ 628"/>
        <xdr:cNvCxnSpPr/>
      </xdr:nvCxnSpPr>
      <xdr:spPr>
        <a:xfrm>
          <a:off x="11166475" y="11257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52705</xdr:rowOff>
    </xdr:from>
    <xdr:ext cx="595630" cy="243840"/>
    <xdr:sp macro="" textlink="">
      <xdr:nvSpPr>
        <xdr:cNvPr id="630" name="テキスト ボックス 629"/>
        <xdr:cNvSpPr txBox="1"/>
      </xdr:nvSpPr>
      <xdr:spPr>
        <a:xfrm>
          <a:off x="10629900" y="111207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170815</xdr:colOff>
      <xdr:row>81</xdr:row>
      <xdr:rowOff>79375</xdr:rowOff>
    </xdr:to>
    <xdr:sp macro="" textlink="">
      <xdr:nvSpPr>
        <xdr:cNvPr id="631" name="公債費グラフ枠"/>
        <xdr:cNvSpPr/>
      </xdr:nvSpPr>
      <xdr:spPr>
        <a:xfrm>
          <a:off x="11166475" y="11257915"/>
          <a:ext cx="42068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30480</xdr:rowOff>
    </xdr:from>
    <xdr:to xmlns:xdr="http://schemas.openxmlformats.org/drawingml/2006/spreadsheetDrawing">
      <xdr:col>85</xdr:col>
      <xdr:colOff>126365</xdr:colOff>
      <xdr:row>78</xdr:row>
      <xdr:rowOff>76200</xdr:rowOff>
    </xdr:to>
    <xdr:cxnSp macro="">
      <xdr:nvCxnSpPr>
        <xdr:cNvPr id="632" name="直線コネクタ 631"/>
        <xdr:cNvCxnSpPr/>
      </xdr:nvCxnSpPr>
      <xdr:spPr>
        <a:xfrm flipV="1">
          <a:off x="14644370" y="11593830"/>
          <a:ext cx="127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78</xdr:row>
      <xdr:rowOff>80010</xdr:rowOff>
    </xdr:from>
    <xdr:ext cx="534670" cy="249555"/>
    <xdr:sp macro="" textlink="">
      <xdr:nvSpPr>
        <xdr:cNvPr id="633" name="公債費最小値テキスト"/>
        <xdr:cNvSpPr txBox="1"/>
      </xdr:nvSpPr>
      <xdr:spPr>
        <a:xfrm>
          <a:off x="14690090" y="1296416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76200</xdr:rowOff>
    </xdr:from>
    <xdr:to xmlns:xdr="http://schemas.openxmlformats.org/drawingml/2006/spreadsheetDrawing">
      <xdr:col>86</xdr:col>
      <xdr:colOff>25400</xdr:colOff>
      <xdr:row>78</xdr:row>
      <xdr:rowOff>76200</xdr:rowOff>
    </xdr:to>
    <xdr:cxnSp macro="">
      <xdr:nvCxnSpPr>
        <xdr:cNvPr id="634" name="直線コネクタ 633"/>
        <xdr:cNvCxnSpPr/>
      </xdr:nvCxnSpPr>
      <xdr:spPr>
        <a:xfrm>
          <a:off x="14557375" y="129603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68</xdr:row>
      <xdr:rowOff>144145</xdr:rowOff>
    </xdr:from>
    <xdr:ext cx="534670" cy="249555"/>
    <xdr:sp macro="" textlink="">
      <xdr:nvSpPr>
        <xdr:cNvPr id="635" name="公債費最大値テキスト"/>
        <xdr:cNvSpPr txBox="1"/>
      </xdr:nvSpPr>
      <xdr:spPr>
        <a:xfrm>
          <a:off x="14690090" y="1137729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30480</xdr:rowOff>
    </xdr:from>
    <xdr:to xmlns:xdr="http://schemas.openxmlformats.org/drawingml/2006/spreadsheetDrawing">
      <xdr:col>86</xdr:col>
      <xdr:colOff>25400</xdr:colOff>
      <xdr:row>70</xdr:row>
      <xdr:rowOff>30480</xdr:rowOff>
    </xdr:to>
    <xdr:cxnSp macro="">
      <xdr:nvCxnSpPr>
        <xdr:cNvPr id="636" name="直線コネクタ 635"/>
        <xdr:cNvCxnSpPr/>
      </xdr:nvCxnSpPr>
      <xdr:spPr>
        <a:xfrm>
          <a:off x="14557375" y="115938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72</xdr:row>
      <xdr:rowOff>114935</xdr:rowOff>
    </xdr:from>
    <xdr:to xmlns:xdr="http://schemas.openxmlformats.org/drawingml/2006/spreadsheetDrawing">
      <xdr:col>85</xdr:col>
      <xdr:colOff>127000</xdr:colOff>
      <xdr:row>72</xdr:row>
      <xdr:rowOff>118110</xdr:rowOff>
    </xdr:to>
    <xdr:cxnSp macro="">
      <xdr:nvCxnSpPr>
        <xdr:cNvPr id="637" name="直線コネクタ 636"/>
        <xdr:cNvCxnSpPr/>
      </xdr:nvCxnSpPr>
      <xdr:spPr>
        <a:xfrm>
          <a:off x="13886815" y="12008485"/>
          <a:ext cx="7594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75</xdr:row>
      <xdr:rowOff>25400</xdr:rowOff>
    </xdr:from>
    <xdr:ext cx="534670" cy="243840"/>
    <xdr:sp macro="" textlink="">
      <xdr:nvSpPr>
        <xdr:cNvPr id="638" name="公債費平均値テキスト"/>
        <xdr:cNvSpPr txBox="1"/>
      </xdr:nvSpPr>
      <xdr:spPr>
        <a:xfrm>
          <a:off x="14690090" y="12414250"/>
          <a:ext cx="53467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45720</xdr:rowOff>
    </xdr:from>
    <xdr:to xmlns:xdr="http://schemas.openxmlformats.org/drawingml/2006/spreadsheetDrawing">
      <xdr:col>85</xdr:col>
      <xdr:colOff>170815</xdr:colOff>
      <xdr:row>75</xdr:row>
      <xdr:rowOff>143510</xdr:rowOff>
    </xdr:to>
    <xdr:sp macro="" textlink="">
      <xdr:nvSpPr>
        <xdr:cNvPr id="639" name="フローチャート: 判断 638"/>
        <xdr:cNvSpPr/>
      </xdr:nvSpPr>
      <xdr:spPr>
        <a:xfrm>
          <a:off x="14595475" y="12434570"/>
          <a:ext cx="946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72</xdr:row>
      <xdr:rowOff>45720</xdr:rowOff>
    </xdr:from>
    <xdr:to xmlns:xdr="http://schemas.openxmlformats.org/drawingml/2006/spreadsheetDrawing">
      <xdr:col>81</xdr:col>
      <xdr:colOff>50800</xdr:colOff>
      <xdr:row>72</xdr:row>
      <xdr:rowOff>114935</xdr:rowOff>
    </xdr:to>
    <xdr:cxnSp macro="">
      <xdr:nvCxnSpPr>
        <xdr:cNvPr id="640" name="直線コネクタ 639"/>
        <xdr:cNvCxnSpPr/>
      </xdr:nvCxnSpPr>
      <xdr:spPr>
        <a:xfrm>
          <a:off x="13096240" y="11939270"/>
          <a:ext cx="790575"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5715</xdr:rowOff>
    </xdr:from>
    <xdr:to xmlns:xdr="http://schemas.openxmlformats.org/drawingml/2006/spreadsheetDrawing">
      <xdr:col>81</xdr:col>
      <xdr:colOff>101600</xdr:colOff>
      <xdr:row>75</xdr:row>
      <xdr:rowOff>103505</xdr:rowOff>
    </xdr:to>
    <xdr:sp macro="" textlink="">
      <xdr:nvSpPr>
        <xdr:cNvPr id="641" name="フローチャート: 判断 640"/>
        <xdr:cNvSpPr/>
      </xdr:nvSpPr>
      <xdr:spPr>
        <a:xfrm>
          <a:off x="13836015" y="12394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94615</xdr:rowOff>
    </xdr:from>
    <xdr:ext cx="530225" cy="243840"/>
    <xdr:sp macro="" textlink="">
      <xdr:nvSpPr>
        <xdr:cNvPr id="642" name="テキスト ボックス 641"/>
        <xdr:cNvSpPr txBox="1"/>
      </xdr:nvSpPr>
      <xdr:spPr>
        <a:xfrm>
          <a:off x="13658850" y="1248346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170815</xdr:colOff>
      <xdr:row>71</xdr:row>
      <xdr:rowOff>105410</xdr:rowOff>
    </xdr:from>
    <xdr:to xmlns:xdr="http://schemas.openxmlformats.org/drawingml/2006/spreadsheetDrawing">
      <xdr:col>76</xdr:col>
      <xdr:colOff>114300</xdr:colOff>
      <xdr:row>72</xdr:row>
      <xdr:rowOff>45720</xdr:rowOff>
    </xdr:to>
    <xdr:cxnSp macro="">
      <xdr:nvCxnSpPr>
        <xdr:cNvPr id="643" name="直線コネクタ 642"/>
        <xdr:cNvCxnSpPr/>
      </xdr:nvCxnSpPr>
      <xdr:spPr>
        <a:xfrm>
          <a:off x="12298680" y="11833860"/>
          <a:ext cx="79756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27940</xdr:rowOff>
    </xdr:from>
    <xdr:to xmlns:xdr="http://schemas.openxmlformats.org/drawingml/2006/spreadsheetDrawing">
      <xdr:col>76</xdr:col>
      <xdr:colOff>165100</xdr:colOff>
      <xdr:row>75</xdr:row>
      <xdr:rowOff>125730</xdr:rowOff>
    </xdr:to>
    <xdr:sp macro="" textlink="">
      <xdr:nvSpPr>
        <xdr:cNvPr id="644" name="フローチャート: 判断 643"/>
        <xdr:cNvSpPr/>
      </xdr:nvSpPr>
      <xdr:spPr>
        <a:xfrm>
          <a:off x="13045440" y="12416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116840</xdr:rowOff>
    </xdr:from>
    <xdr:ext cx="528955" cy="243840"/>
    <xdr:sp macro="" textlink="">
      <xdr:nvSpPr>
        <xdr:cNvPr id="645" name="テキスト ボックス 644"/>
        <xdr:cNvSpPr txBox="1"/>
      </xdr:nvSpPr>
      <xdr:spPr>
        <a:xfrm>
          <a:off x="12848590" y="12505690"/>
          <a:ext cx="5289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71</xdr:row>
      <xdr:rowOff>105410</xdr:rowOff>
    </xdr:from>
    <xdr:to xmlns:xdr="http://schemas.openxmlformats.org/drawingml/2006/spreadsheetDrawing">
      <xdr:col>71</xdr:col>
      <xdr:colOff>170815</xdr:colOff>
      <xdr:row>72</xdr:row>
      <xdr:rowOff>31115</xdr:rowOff>
    </xdr:to>
    <xdr:cxnSp macro="">
      <xdr:nvCxnSpPr>
        <xdr:cNvPr id="646" name="直線コネクタ 645"/>
        <xdr:cNvCxnSpPr/>
      </xdr:nvCxnSpPr>
      <xdr:spPr>
        <a:xfrm flipV="1">
          <a:off x="11495405" y="11833860"/>
          <a:ext cx="803275"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23495</xdr:rowOff>
    </xdr:from>
    <xdr:to xmlns:xdr="http://schemas.openxmlformats.org/drawingml/2006/spreadsheetDrawing">
      <xdr:col>72</xdr:col>
      <xdr:colOff>38100</xdr:colOff>
      <xdr:row>75</xdr:row>
      <xdr:rowOff>121285</xdr:rowOff>
    </xdr:to>
    <xdr:sp macro="" textlink="">
      <xdr:nvSpPr>
        <xdr:cNvPr id="647" name="フローチャート: 判断 646"/>
        <xdr:cNvSpPr/>
      </xdr:nvSpPr>
      <xdr:spPr>
        <a:xfrm>
          <a:off x="12254865" y="1241234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112395</xdr:rowOff>
    </xdr:from>
    <xdr:ext cx="530225" cy="249555"/>
    <xdr:sp macro="" textlink="">
      <xdr:nvSpPr>
        <xdr:cNvPr id="648" name="テキスト ボックス 647"/>
        <xdr:cNvSpPr txBox="1"/>
      </xdr:nvSpPr>
      <xdr:spPr>
        <a:xfrm>
          <a:off x="12058015" y="1250124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83185</xdr:rowOff>
    </xdr:from>
    <xdr:to xmlns:xdr="http://schemas.openxmlformats.org/drawingml/2006/spreadsheetDrawing">
      <xdr:col>67</xdr:col>
      <xdr:colOff>101600</xdr:colOff>
      <xdr:row>76</xdr:row>
      <xdr:rowOff>15240</xdr:rowOff>
    </xdr:to>
    <xdr:sp macro="" textlink="">
      <xdr:nvSpPr>
        <xdr:cNvPr id="649" name="フローチャート: 判断 648"/>
        <xdr:cNvSpPr/>
      </xdr:nvSpPr>
      <xdr:spPr>
        <a:xfrm>
          <a:off x="11444605" y="124720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6350</xdr:rowOff>
    </xdr:from>
    <xdr:ext cx="530225" cy="249555"/>
    <xdr:sp macro="" textlink="">
      <xdr:nvSpPr>
        <xdr:cNvPr id="650" name="テキスト ボックス 649"/>
        <xdr:cNvSpPr txBox="1"/>
      </xdr:nvSpPr>
      <xdr:spPr>
        <a:xfrm>
          <a:off x="11267440" y="1256030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76835</xdr:rowOff>
    </xdr:from>
    <xdr:ext cx="762000" cy="249555"/>
    <xdr:sp macro="" textlink="">
      <xdr:nvSpPr>
        <xdr:cNvPr id="651" name="テキスト ボックス 650"/>
        <xdr:cNvSpPr txBox="1"/>
      </xdr:nvSpPr>
      <xdr:spPr>
        <a:xfrm>
          <a:off x="1447546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76835</xdr:rowOff>
    </xdr:from>
    <xdr:ext cx="760730" cy="249555"/>
    <xdr:sp macro="" textlink="">
      <xdr:nvSpPr>
        <xdr:cNvPr id="652" name="テキスト ボックス 651"/>
        <xdr:cNvSpPr txBox="1"/>
      </xdr:nvSpPr>
      <xdr:spPr>
        <a:xfrm>
          <a:off x="13716000" y="13456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76835</xdr:rowOff>
    </xdr:from>
    <xdr:ext cx="762000" cy="249555"/>
    <xdr:sp macro="" textlink="">
      <xdr:nvSpPr>
        <xdr:cNvPr id="653" name="テキスト ボックス 652"/>
        <xdr:cNvSpPr txBox="1"/>
      </xdr:nvSpPr>
      <xdr:spPr>
        <a:xfrm>
          <a:off x="129254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170815</xdr:colOff>
      <xdr:row>81</xdr:row>
      <xdr:rowOff>76835</xdr:rowOff>
    </xdr:from>
    <xdr:ext cx="762000" cy="249555"/>
    <xdr:sp macro="" textlink="">
      <xdr:nvSpPr>
        <xdr:cNvPr id="654" name="テキスト ボックス 653"/>
        <xdr:cNvSpPr txBox="1"/>
      </xdr:nvSpPr>
      <xdr:spPr>
        <a:xfrm>
          <a:off x="1212786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76835</xdr:rowOff>
    </xdr:from>
    <xdr:ext cx="760730" cy="249555"/>
    <xdr:sp macro="" textlink="">
      <xdr:nvSpPr>
        <xdr:cNvPr id="655" name="テキスト ボックス 654"/>
        <xdr:cNvSpPr txBox="1"/>
      </xdr:nvSpPr>
      <xdr:spPr>
        <a:xfrm>
          <a:off x="11324590" y="13456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72</xdr:row>
      <xdr:rowOff>69215</xdr:rowOff>
    </xdr:from>
    <xdr:to xmlns:xdr="http://schemas.openxmlformats.org/drawingml/2006/spreadsheetDrawing">
      <xdr:col>85</xdr:col>
      <xdr:colOff>170815</xdr:colOff>
      <xdr:row>73</xdr:row>
      <xdr:rowOff>1905</xdr:rowOff>
    </xdr:to>
    <xdr:sp macro="" textlink="">
      <xdr:nvSpPr>
        <xdr:cNvPr id="656" name="楕円 655"/>
        <xdr:cNvSpPr/>
      </xdr:nvSpPr>
      <xdr:spPr>
        <a:xfrm>
          <a:off x="14595475" y="11962765"/>
          <a:ext cx="946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170815</xdr:colOff>
      <xdr:row>71</xdr:row>
      <xdr:rowOff>91440</xdr:rowOff>
    </xdr:from>
    <xdr:ext cx="534670" cy="243840"/>
    <xdr:sp macro="" textlink="">
      <xdr:nvSpPr>
        <xdr:cNvPr id="657" name="公債費該当値テキスト"/>
        <xdr:cNvSpPr txBox="1"/>
      </xdr:nvSpPr>
      <xdr:spPr>
        <a:xfrm>
          <a:off x="14690090" y="1181989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72</xdr:row>
      <xdr:rowOff>66040</xdr:rowOff>
    </xdr:from>
    <xdr:to xmlns:xdr="http://schemas.openxmlformats.org/drawingml/2006/spreadsheetDrawing">
      <xdr:col>81</xdr:col>
      <xdr:colOff>101600</xdr:colOff>
      <xdr:row>72</xdr:row>
      <xdr:rowOff>163830</xdr:rowOff>
    </xdr:to>
    <xdr:sp macro="" textlink="">
      <xdr:nvSpPr>
        <xdr:cNvPr id="658" name="楕円 657"/>
        <xdr:cNvSpPr/>
      </xdr:nvSpPr>
      <xdr:spPr>
        <a:xfrm>
          <a:off x="13836015" y="11959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71</xdr:row>
      <xdr:rowOff>14605</xdr:rowOff>
    </xdr:from>
    <xdr:ext cx="530225" cy="249555"/>
    <xdr:sp macro="" textlink="">
      <xdr:nvSpPr>
        <xdr:cNvPr id="659" name="テキスト ボックス 658"/>
        <xdr:cNvSpPr txBox="1"/>
      </xdr:nvSpPr>
      <xdr:spPr>
        <a:xfrm>
          <a:off x="13658850" y="1174305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71</xdr:row>
      <xdr:rowOff>161925</xdr:rowOff>
    </xdr:from>
    <xdr:to xmlns:xdr="http://schemas.openxmlformats.org/drawingml/2006/spreadsheetDrawing">
      <xdr:col>76</xdr:col>
      <xdr:colOff>165100</xdr:colOff>
      <xdr:row>72</xdr:row>
      <xdr:rowOff>94615</xdr:rowOff>
    </xdr:to>
    <xdr:sp macro="" textlink="">
      <xdr:nvSpPr>
        <xdr:cNvPr id="660" name="楕円 659"/>
        <xdr:cNvSpPr/>
      </xdr:nvSpPr>
      <xdr:spPr>
        <a:xfrm>
          <a:off x="13045440" y="11890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70</xdr:row>
      <xdr:rowOff>110490</xdr:rowOff>
    </xdr:from>
    <xdr:ext cx="528955" cy="249555"/>
    <xdr:sp macro="" textlink="">
      <xdr:nvSpPr>
        <xdr:cNvPr id="661" name="テキスト ボックス 660"/>
        <xdr:cNvSpPr txBox="1"/>
      </xdr:nvSpPr>
      <xdr:spPr>
        <a:xfrm>
          <a:off x="12848590" y="1167384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71</xdr:row>
      <xdr:rowOff>57150</xdr:rowOff>
    </xdr:from>
    <xdr:to xmlns:xdr="http://schemas.openxmlformats.org/drawingml/2006/spreadsheetDrawing">
      <xdr:col>72</xdr:col>
      <xdr:colOff>38100</xdr:colOff>
      <xdr:row>71</xdr:row>
      <xdr:rowOff>154940</xdr:rowOff>
    </xdr:to>
    <xdr:sp macro="" textlink="">
      <xdr:nvSpPr>
        <xdr:cNvPr id="662" name="楕円 661"/>
        <xdr:cNvSpPr/>
      </xdr:nvSpPr>
      <xdr:spPr>
        <a:xfrm>
          <a:off x="12254865" y="1178560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70</xdr:row>
      <xdr:rowOff>5715</xdr:rowOff>
    </xdr:from>
    <xdr:ext cx="530225" cy="249555"/>
    <xdr:sp macro="" textlink="">
      <xdr:nvSpPr>
        <xdr:cNvPr id="663" name="テキスト ボックス 662"/>
        <xdr:cNvSpPr txBox="1"/>
      </xdr:nvSpPr>
      <xdr:spPr>
        <a:xfrm>
          <a:off x="12058015" y="1156906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71</xdr:row>
      <xdr:rowOff>147320</xdr:rowOff>
    </xdr:from>
    <xdr:to xmlns:xdr="http://schemas.openxmlformats.org/drawingml/2006/spreadsheetDrawing">
      <xdr:col>67</xdr:col>
      <xdr:colOff>101600</xdr:colOff>
      <xdr:row>72</xdr:row>
      <xdr:rowOff>80010</xdr:rowOff>
    </xdr:to>
    <xdr:sp macro="" textlink="">
      <xdr:nvSpPr>
        <xdr:cNvPr id="664" name="楕円 663"/>
        <xdr:cNvSpPr/>
      </xdr:nvSpPr>
      <xdr:spPr>
        <a:xfrm>
          <a:off x="11444605" y="11875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70</xdr:row>
      <xdr:rowOff>95885</xdr:rowOff>
    </xdr:from>
    <xdr:ext cx="530225" cy="243840"/>
    <xdr:sp macro="" textlink="">
      <xdr:nvSpPr>
        <xdr:cNvPr id="665" name="テキスト ボックス 664"/>
        <xdr:cNvSpPr txBox="1"/>
      </xdr:nvSpPr>
      <xdr:spPr>
        <a:xfrm>
          <a:off x="11267440" y="1165923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55245</xdr:rowOff>
    </xdr:from>
    <xdr:to xmlns:xdr="http://schemas.openxmlformats.org/drawingml/2006/spreadsheetDrawing">
      <xdr:col>89</xdr:col>
      <xdr:colOff>170815</xdr:colOff>
      <xdr:row>85</xdr:row>
      <xdr:rowOff>30480</xdr:rowOff>
    </xdr:to>
    <xdr:sp macro="" textlink="">
      <xdr:nvSpPr>
        <xdr:cNvPr id="666" name="正方形/長方形 665"/>
        <xdr:cNvSpPr/>
      </xdr:nvSpPr>
      <xdr:spPr>
        <a:xfrm>
          <a:off x="11166475" y="13764895"/>
          <a:ext cx="42068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55245</xdr:rowOff>
    </xdr:from>
    <xdr:to xmlns:xdr="http://schemas.openxmlformats.org/drawingml/2006/spreadsheetDrawing">
      <xdr:col>74</xdr:col>
      <xdr:colOff>0</xdr:colOff>
      <xdr:row>86</xdr:row>
      <xdr:rowOff>134620</xdr:rowOff>
    </xdr:to>
    <xdr:sp macro="" textlink="">
      <xdr:nvSpPr>
        <xdr:cNvPr id="667" name="正方形/長方形 666"/>
        <xdr:cNvSpPr/>
      </xdr:nvSpPr>
      <xdr:spPr>
        <a:xfrm>
          <a:off x="1127379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85725</xdr:rowOff>
    </xdr:from>
    <xdr:to xmlns:xdr="http://schemas.openxmlformats.org/drawingml/2006/spreadsheetDrawing">
      <xdr:col>74</xdr:col>
      <xdr:colOff>0</xdr:colOff>
      <xdr:row>88</xdr:row>
      <xdr:rowOff>0</xdr:rowOff>
    </xdr:to>
    <xdr:sp macro="" textlink="">
      <xdr:nvSpPr>
        <xdr:cNvPr id="668" name="正方形/長方形 667"/>
        <xdr:cNvSpPr/>
      </xdr:nvSpPr>
      <xdr:spPr>
        <a:xfrm>
          <a:off x="1127379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55245</xdr:rowOff>
    </xdr:from>
    <xdr:to xmlns:xdr="http://schemas.openxmlformats.org/drawingml/2006/spreadsheetDrawing">
      <xdr:col>79</xdr:col>
      <xdr:colOff>63500</xdr:colOff>
      <xdr:row>86</xdr:row>
      <xdr:rowOff>134620</xdr:rowOff>
    </xdr:to>
    <xdr:sp macro="" textlink="">
      <xdr:nvSpPr>
        <xdr:cNvPr id="669" name="正方形/長方形 668"/>
        <xdr:cNvSpPr/>
      </xdr:nvSpPr>
      <xdr:spPr>
        <a:xfrm>
          <a:off x="12191365"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85725</xdr:rowOff>
    </xdr:from>
    <xdr:to xmlns:xdr="http://schemas.openxmlformats.org/drawingml/2006/spreadsheetDrawing">
      <xdr:col>79</xdr:col>
      <xdr:colOff>63500</xdr:colOff>
      <xdr:row>88</xdr:row>
      <xdr:rowOff>0</xdr:rowOff>
    </xdr:to>
    <xdr:sp macro="" textlink="">
      <xdr:nvSpPr>
        <xdr:cNvPr id="670" name="正方形/長方形 669"/>
        <xdr:cNvSpPr/>
      </xdr:nvSpPr>
      <xdr:spPr>
        <a:xfrm>
          <a:off x="12191365"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55245</xdr:rowOff>
    </xdr:from>
    <xdr:to xmlns:xdr="http://schemas.openxmlformats.org/drawingml/2006/spreadsheetDrawing">
      <xdr:col>85</xdr:col>
      <xdr:colOff>63500</xdr:colOff>
      <xdr:row>86</xdr:row>
      <xdr:rowOff>134620</xdr:rowOff>
    </xdr:to>
    <xdr:sp macro="" textlink="">
      <xdr:nvSpPr>
        <xdr:cNvPr id="671" name="正方形/長方形 670"/>
        <xdr:cNvSpPr/>
      </xdr:nvSpPr>
      <xdr:spPr>
        <a:xfrm>
          <a:off x="13216255"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77</xdr:col>
      <xdr:colOff>63500</xdr:colOff>
      <xdr:row>86</xdr:row>
      <xdr:rowOff>85725</xdr:rowOff>
    </xdr:from>
    <xdr:to xmlns:xdr="http://schemas.openxmlformats.org/drawingml/2006/spreadsheetDrawing">
      <xdr:col>85</xdr:col>
      <xdr:colOff>63500</xdr:colOff>
      <xdr:row>88</xdr:row>
      <xdr:rowOff>0</xdr:rowOff>
    </xdr:to>
    <xdr:sp macro="" textlink="">
      <xdr:nvSpPr>
        <xdr:cNvPr id="672" name="正方形/長方形 671"/>
        <xdr:cNvSpPr/>
      </xdr:nvSpPr>
      <xdr:spPr>
        <a:xfrm>
          <a:off x="13216255"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170815</xdr:colOff>
      <xdr:row>101</xdr:row>
      <xdr:rowOff>82550</xdr:rowOff>
    </xdr:to>
    <xdr:sp macro="" textlink="">
      <xdr:nvSpPr>
        <xdr:cNvPr id="673" name="正方形/長方形 672"/>
        <xdr:cNvSpPr/>
      </xdr:nvSpPr>
      <xdr:spPr>
        <a:xfrm>
          <a:off x="11166475" y="14559915"/>
          <a:ext cx="420687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8615" cy="217170"/>
    <xdr:sp macro="" textlink="">
      <xdr:nvSpPr>
        <xdr:cNvPr id="674" name="テキスト ボックス 673"/>
        <xdr:cNvSpPr txBox="1"/>
      </xdr:nvSpPr>
      <xdr:spPr>
        <a:xfrm>
          <a:off x="11128375" y="14375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170815</xdr:colOff>
      <xdr:row>101</xdr:row>
      <xdr:rowOff>82550</xdr:rowOff>
    </xdr:to>
    <xdr:cxnSp macro="">
      <xdr:nvCxnSpPr>
        <xdr:cNvPr id="675" name="直線コネクタ 674"/>
        <xdr:cNvCxnSpPr/>
      </xdr:nvCxnSpPr>
      <xdr:spPr>
        <a:xfrm>
          <a:off x="11166475" y="16827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170815</xdr:colOff>
      <xdr:row>99</xdr:row>
      <xdr:rowOff>44450</xdr:rowOff>
    </xdr:to>
    <xdr:cxnSp macro="">
      <xdr:nvCxnSpPr>
        <xdr:cNvPr id="676" name="直線コネクタ 675"/>
        <xdr:cNvCxnSpPr/>
      </xdr:nvCxnSpPr>
      <xdr:spPr>
        <a:xfrm>
          <a:off x="11166475" y="16446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7650" cy="259080"/>
    <xdr:sp macro="" textlink="">
      <xdr:nvSpPr>
        <xdr:cNvPr id="677" name="テキスト ボックス 676"/>
        <xdr:cNvSpPr txBox="1"/>
      </xdr:nvSpPr>
      <xdr:spPr>
        <a:xfrm>
          <a:off x="10937240" y="163042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170815</xdr:colOff>
      <xdr:row>97</xdr:row>
      <xdr:rowOff>6350</xdr:rowOff>
    </xdr:to>
    <xdr:cxnSp macro="">
      <xdr:nvCxnSpPr>
        <xdr:cNvPr id="678" name="直線コネクタ 677"/>
        <xdr:cNvCxnSpPr/>
      </xdr:nvCxnSpPr>
      <xdr:spPr>
        <a:xfrm>
          <a:off x="11166475" y="16065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27050" cy="259080"/>
    <xdr:sp macro="" textlink="">
      <xdr:nvSpPr>
        <xdr:cNvPr id="679" name="テキスト ボックス 678"/>
        <xdr:cNvSpPr txBox="1"/>
      </xdr:nvSpPr>
      <xdr:spPr>
        <a:xfrm>
          <a:off x="10694035" y="15923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170815</xdr:colOff>
      <xdr:row>94</xdr:row>
      <xdr:rowOff>139700</xdr:rowOff>
    </xdr:to>
    <xdr:cxnSp macro="">
      <xdr:nvCxnSpPr>
        <xdr:cNvPr id="680" name="直線コネクタ 679"/>
        <xdr:cNvCxnSpPr/>
      </xdr:nvCxnSpPr>
      <xdr:spPr>
        <a:xfrm>
          <a:off x="11166475" y="15684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27050" cy="253365"/>
    <xdr:sp macro="" textlink="">
      <xdr:nvSpPr>
        <xdr:cNvPr id="681" name="テキスト ボックス 680"/>
        <xdr:cNvSpPr txBox="1"/>
      </xdr:nvSpPr>
      <xdr:spPr>
        <a:xfrm>
          <a:off x="10694035" y="15542260"/>
          <a:ext cx="527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170815</xdr:colOff>
      <xdr:row>92</xdr:row>
      <xdr:rowOff>101600</xdr:rowOff>
    </xdr:to>
    <xdr:cxnSp macro="">
      <xdr:nvCxnSpPr>
        <xdr:cNvPr id="682" name="直線コネクタ 681"/>
        <xdr:cNvCxnSpPr/>
      </xdr:nvCxnSpPr>
      <xdr:spPr>
        <a:xfrm>
          <a:off x="11166475" y="15303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27050" cy="259080"/>
    <xdr:sp macro="" textlink="">
      <xdr:nvSpPr>
        <xdr:cNvPr id="683" name="テキスト ボックス 682"/>
        <xdr:cNvSpPr txBox="1"/>
      </xdr:nvSpPr>
      <xdr:spPr>
        <a:xfrm>
          <a:off x="10694035" y="15161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60960</xdr:rowOff>
    </xdr:from>
    <xdr:to xmlns:xdr="http://schemas.openxmlformats.org/drawingml/2006/spreadsheetDrawing">
      <xdr:col>89</xdr:col>
      <xdr:colOff>170815</xdr:colOff>
      <xdr:row>90</xdr:row>
      <xdr:rowOff>60960</xdr:rowOff>
    </xdr:to>
    <xdr:cxnSp macro="">
      <xdr:nvCxnSpPr>
        <xdr:cNvPr id="684" name="直線コネクタ 683"/>
        <xdr:cNvCxnSpPr/>
      </xdr:nvCxnSpPr>
      <xdr:spPr>
        <a:xfrm>
          <a:off x="11166475" y="1492631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89535</xdr:rowOff>
    </xdr:from>
    <xdr:ext cx="595630" cy="247015"/>
    <xdr:sp macro="" textlink="">
      <xdr:nvSpPr>
        <xdr:cNvPr id="685" name="テキスト ボックス 684"/>
        <xdr:cNvSpPr txBox="1"/>
      </xdr:nvSpPr>
      <xdr:spPr>
        <a:xfrm>
          <a:off x="10629900" y="1478978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170815</xdr:colOff>
      <xdr:row>88</xdr:row>
      <xdr:rowOff>24765</xdr:rowOff>
    </xdr:to>
    <xdr:cxnSp macro="">
      <xdr:nvCxnSpPr>
        <xdr:cNvPr id="686" name="直線コネクタ 685"/>
        <xdr:cNvCxnSpPr/>
      </xdr:nvCxnSpPr>
      <xdr:spPr>
        <a:xfrm>
          <a:off x="11166475" y="14559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52705</xdr:rowOff>
    </xdr:from>
    <xdr:ext cx="595630" cy="243840"/>
    <xdr:sp macro="" textlink="">
      <xdr:nvSpPr>
        <xdr:cNvPr id="687" name="テキスト ボックス 686"/>
        <xdr:cNvSpPr txBox="1"/>
      </xdr:nvSpPr>
      <xdr:spPr>
        <a:xfrm>
          <a:off x="10629900" y="144227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170815</xdr:colOff>
      <xdr:row>101</xdr:row>
      <xdr:rowOff>82550</xdr:rowOff>
    </xdr:to>
    <xdr:sp macro="" textlink="">
      <xdr:nvSpPr>
        <xdr:cNvPr id="688" name="積立金グラフ枠"/>
        <xdr:cNvSpPr/>
      </xdr:nvSpPr>
      <xdr:spPr>
        <a:xfrm>
          <a:off x="11166475" y="14559915"/>
          <a:ext cx="420687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78740</xdr:rowOff>
    </xdr:from>
    <xdr:to xmlns:xdr="http://schemas.openxmlformats.org/drawingml/2006/spreadsheetDrawing">
      <xdr:col>85</xdr:col>
      <xdr:colOff>126365</xdr:colOff>
      <xdr:row>99</xdr:row>
      <xdr:rowOff>38100</xdr:rowOff>
    </xdr:to>
    <xdr:cxnSp macro="">
      <xdr:nvCxnSpPr>
        <xdr:cNvPr id="689" name="直線コネクタ 688"/>
        <xdr:cNvCxnSpPr/>
      </xdr:nvCxnSpPr>
      <xdr:spPr>
        <a:xfrm flipV="1">
          <a:off x="14644370" y="15109190"/>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99</xdr:row>
      <xdr:rowOff>41910</xdr:rowOff>
    </xdr:from>
    <xdr:ext cx="378460" cy="253365"/>
    <xdr:sp macro="" textlink="">
      <xdr:nvSpPr>
        <xdr:cNvPr id="690" name="積立金最小値テキスト"/>
        <xdr:cNvSpPr txBox="1"/>
      </xdr:nvSpPr>
      <xdr:spPr>
        <a:xfrm>
          <a:off x="14690090" y="1644396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38100</xdr:rowOff>
    </xdr:from>
    <xdr:to xmlns:xdr="http://schemas.openxmlformats.org/drawingml/2006/spreadsheetDrawing">
      <xdr:col>86</xdr:col>
      <xdr:colOff>25400</xdr:colOff>
      <xdr:row>99</xdr:row>
      <xdr:rowOff>38100</xdr:rowOff>
    </xdr:to>
    <xdr:cxnSp macro="">
      <xdr:nvCxnSpPr>
        <xdr:cNvPr id="691" name="直線コネクタ 690"/>
        <xdr:cNvCxnSpPr/>
      </xdr:nvCxnSpPr>
      <xdr:spPr>
        <a:xfrm>
          <a:off x="14557375" y="164401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90</xdr:row>
      <xdr:rowOff>24765</xdr:rowOff>
    </xdr:from>
    <xdr:ext cx="598805" cy="249555"/>
    <xdr:sp macro="" textlink="">
      <xdr:nvSpPr>
        <xdr:cNvPr id="692" name="積立金最大値テキスト"/>
        <xdr:cNvSpPr txBox="1"/>
      </xdr:nvSpPr>
      <xdr:spPr>
        <a:xfrm>
          <a:off x="14690090" y="1489011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78740</xdr:rowOff>
    </xdr:from>
    <xdr:to xmlns:xdr="http://schemas.openxmlformats.org/drawingml/2006/spreadsheetDrawing">
      <xdr:col>86</xdr:col>
      <xdr:colOff>25400</xdr:colOff>
      <xdr:row>91</xdr:row>
      <xdr:rowOff>78740</xdr:rowOff>
    </xdr:to>
    <xdr:cxnSp macro="">
      <xdr:nvCxnSpPr>
        <xdr:cNvPr id="693" name="直線コネクタ 692"/>
        <xdr:cNvCxnSpPr/>
      </xdr:nvCxnSpPr>
      <xdr:spPr>
        <a:xfrm>
          <a:off x="14557375" y="1510919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93</xdr:row>
      <xdr:rowOff>135890</xdr:rowOff>
    </xdr:from>
    <xdr:to xmlns:xdr="http://schemas.openxmlformats.org/drawingml/2006/spreadsheetDrawing">
      <xdr:col>85</xdr:col>
      <xdr:colOff>127000</xdr:colOff>
      <xdr:row>94</xdr:row>
      <xdr:rowOff>74930</xdr:rowOff>
    </xdr:to>
    <xdr:cxnSp macro="">
      <xdr:nvCxnSpPr>
        <xdr:cNvPr id="694" name="直線コネクタ 693"/>
        <xdr:cNvCxnSpPr/>
      </xdr:nvCxnSpPr>
      <xdr:spPr>
        <a:xfrm flipV="1">
          <a:off x="13886815" y="15509240"/>
          <a:ext cx="75946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97</xdr:row>
      <xdr:rowOff>10795</xdr:rowOff>
    </xdr:from>
    <xdr:ext cx="534670" cy="258445"/>
    <xdr:sp macro="" textlink="">
      <xdr:nvSpPr>
        <xdr:cNvPr id="695" name="積立金平均値テキスト"/>
        <xdr:cNvSpPr txBox="1"/>
      </xdr:nvSpPr>
      <xdr:spPr>
        <a:xfrm>
          <a:off x="14690090" y="160699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32385</xdr:rowOff>
    </xdr:from>
    <xdr:to xmlns:xdr="http://schemas.openxmlformats.org/drawingml/2006/spreadsheetDrawing">
      <xdr:col>85</xdr:col>
      <xdr:colOff>170815</xdr:colOff>
      <xdr:row>97</xdr:row>
      <xdr:rowOff>133985</xdr:rowOff>
    </xdr:to>
    <xdr:sp macro="" textlink="">
      <xdr:nvSpPr>
        <xdr:cNvPr id="696" name="フローチャート: 判断 695"/>
        <xdr:cNvSpPr/>
      </xdr:nvSpPr>
      <xdr:spPr>
        <a:xfrm>
          <a:off x="14595475" y="16091535"/>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94</xdr:row>
      <xdr:rowOff>74930</xdr:rowOff>
    </xdr:from>
    <xdr:to xmlns:xdr="http://schemas.openxmlformats.org/drawingml/2006/spreadsheetDrawing">
      <xdr:col>81</xdr:col>
      <xdr:colOff>50800</xdr:colOff>
      <xdr:row>95</xdr:row>
      <xdr:rowOff>39370</xdr:rowOff>
    </xdr:to>
    <xdr:cxnSp macro="">
      <xdr:nvCxnSpPr>
        <xdr:cNvPr id="697" name="直線コネクタ 696"/>
        <xdr:cNvCxnSpPr/>
      </xdr:nvCxnSpPr>
      <xdr:spPr>
        <a:xfrm flipV="1">
          <a:off x="13096240" y="15619730"/>
          <a:ext cx="790575"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29845</xdr:rowOff>
    </xdr:from>
    <xdr:to xmlns:xdr="http://schemas.openxmlformats.org/drawingml/2006/spreadsheetDrawing">
      <xdr:col>81</xdr:col>
      <xdr:colOff>101600</xdr:colOff>
      <xdr:row>97</xdr:row>
      <xdr:rowOff>132080</xdr:rowOff>
    </xdr:to>
    <xdr:sp macro="" textlink="">
      <xdr:nvSpPr>
        <xdr:cNvPr id="698" name="フローチャート: 判断 697"/>
        <xdr:cNvSpPr/>
      </xdr:nvSpPr>
      <xdr:spPr>
        <a:xfrm>
          <a:off x="13836015" y="160889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122555</xdr:rowOff>
    </xdr:from>
    <xdr:ext cx="530225" cy="253365"/>
    <xdr:sp macro="" textlink="">
      <xdr:nvSpPr>
        <xdr:cNvPr id="699" name="テキスト ボックス 698"/>
        <xdr:cNvSpPr txBox="1"/>
      </xdr:nvSpPr>
      <xdr:spPr>
        <a:xfrm>
          <a:off x="13658850" y="1618170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170815</xdr:colOff>
      <xdr:row>95</xdr:row>
      <xdr:rowOff>39370</xdr:rowOff>
    </xdr:from>
    <xdr:to xmlns:xdr="http://schemas.openxmlformats.org/drawingml/2006/spreadsheetDrawing">
      <xdr:col>76</xdr:col>
      <xdr:colOff>114300</xdr:colOff>
      <xdr:row>98</xdr:row>
      <xdr:rowOff>1270</xdr:rowOff>
    </xdr:to>
    <xdr:cxnSp macro="">
      <xdr:nvCxnSpPr>
        <xdr:cNvPr id="700" name="直線コネクタ 699"/>
        <xdr:cNvCxnSpPr/>
      </xdr:nvCxnSpPr>
      <xdr:spPr>
        <a:xfrm flipV="1">
          <a:off x="12298680" y="15755620"/>
          <a:ext cx="797560" cy="476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12700</xdr:rowOff>
    </xdr:from>
    <xdr:to xmlns:xdr="http://schemas.openxmlformats.org/drawingml/2006/spreadsheetDrawing">
      <xdr:col>76</xdr:col>
      <xdr:colOff>165100</xdr:colOff>
      <xdr:row>97</xdr:row>
      <xdr:rowOff>114300</xdr:rowOff>
    </xdr:to>
    <xdr:sp macro="" textlink="">
      <xdr:nvSpPr>
        <xdr:cNvPr id="701" name="フローチャート: 判断 700"/>
        <xdr:cNvSpPr/>
      </xdr:nvSpPr>
      <xdr:spPr>
        <a:xfrm>
          <a:off x="13045440" y="1607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105410</xdr:rowOff>
    </xdr:from>
    <xdr:ext cx="528955" cy="259080"/>
    <xdr:sp macro="" textlink="">
      <xdr:nvSpPr>
        <xdr:cNvPr id="702" name="テキスト ボックス 701"/>
        <xdr:cNvSpPr txBox="1"/>
      </xdr:nvSpPr>
      <xdr:spPr>
        <a:xfrm>
          <a:off x="12848590" y="161645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1270</xdr:rowOff>
    </xdr:from>
    <xdr:to xmlns:xdr="http://schemas.openxmlformats.org/drawingml/2006/spreadsheetDrawing">
      <xdr:col>71</xdr:col>
      <xdr:colOff>170815</xdr:colOff>
      <xdr:row>98</xdr:row>
      <xdr:rowOff>109220</xdr:rowOff>
    </xdr:to>
    <xdr:cxnSp macro="">
      <xdr:nvCxnSpPr>
        <xdr:cNvPr id="703" name="直線コネクタ 702"/>
        <xdr:cNvCxnSpPr/>
      </xdr:nvCxnSpPr>
      <xdr:spPr>
        <a:xfrm flipV="1">
          <a:off x="11495405" y="16231870"/>
          <a:ext cx="803275"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1270</xdr:rowOff>
    </xdr:from>
    <xdr:to xmlns:xdr="http://schemas.openxmlformats.org/drawingml/2006/spreadsheetDrawing">
      <xdr:col>72</xdr:col>
      <xdr:colOff>38100</xdr:colOff>
      <xdr:row>97</xdr:row>
      <xdr:rowOff>102870</xdr:rowOff>
    </xdr:to>
    <xdr:sp macro="" textlink="">
      <xdr:nvSpPr>
        <xdr:cNvPr id="704" name="フローチャート: 判断 703"/>
        <xdr:cNvSpPr/>
      </xdr:nvSpPr>
      <xdr:spPr>
        <a:xfrm>
          <a:off x="12254865" y="1606042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119380</xdr:rowOff>
    </xdr:from>
    <xdr:ext cx="530225" cy="259080"/>
    <xdr:sp macro="" textlink="">
      <xdr:nvSpPr>
        <xdr:cNvPr id="705" name="テキスト ボックス 704"/>
        <xdr:cNvSpPr txBox="1"/>
      </xdr:nvSpPr>
      <xdr:spPr>
        <a:xfrm>
          <a:off x="12058015" y="158356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123190</xdr:rowOff>
    </xdr:from>
    <xdr:to xmlns:xdr="http://schemas.openxmlformats.org/drawingml/2006/spreadsheetDrawing">
      <xdr:col>67</xdr:col>
      <xdr:colOff>101600</xdr:colOff>
      <xdr:row>98</xdr:row>
      <xdr:rowOff>53340</xdr:rowOff>
    </xdr:to>
    <xdr:sp macro="" textlink="">
      <xdr:nvSpPr>
        <xdr:cNvPr id="706" name="フローチャート: 判断 705"/>
        <xdr:cNvSpPr/>
      </xdr:nvSpPr>
      <xdr:spPr>
        <a:xfrm>
          <a:off x="11444605" y="1618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69850</xdr:rowOff>
    </xdr:from>
    <xdr:ext cx="530225" cy="259080"/>
    <xdr:sp macro="" textlink="">
      <xdr:nvSpPr>
        <xdr:cNvPr id="707" name="テキスト ボックス 706"/>
        <xdr:cNvSpPr txBox="1"/>
      </xdr:nvSpPr>
      <xdr:spPr>
        <a:xfrm>
          <a:off x="11267440" y="159575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8" name="テキスト ボックス 707"/>
        <xdr:cNvSpPr txBox="1"/>
      </xdr:nvSpPr>
      <xdr:spPr>
        <a:xfrm>
          <a:off x="144754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0730" cy="259080"/>
    <xdr:sp macro="" textlink="">
      <xdr:nvSpPr>
        <xdr:cNvPr id="709" name="テキスト ボックス 708"/>
        <xdr:cNvSpPr txBox="1"/>
      </xdr:nvSpPr>
      <xdr:spPr>
        <a:xfrm>
          <a:off x="13716000"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0" name="テキスト ボックス 709"/>
        <xdr:cNvSpPr txBox="1"/>
      </xdr:nvSpPr>
      <xdr:spPr>
        <a:xfrm>
          <a:off x="129254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170815</xdr:colOff>
      <xdr:row>101</xdr:row>
      <xdr:rowOff>80010</xdr:rowOff>
    </xdr:from>
    <xdr:ext cx="762000" cy="259080"/>
    <xdr:sp macro="" textlink="">
      <xdr:nvSpPr>
        <xdr:cNvPr id="711" name="テキスト ボックス 710"/>
        <xdr:cNvSpPr txBox="1"/>
      </xdr:nvSpPr>
      <xdr:spPr>
        <a:xfrm>
          <a:off x="1212786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0730" cy="259080"/>
    <xdr:sp macro="" textlink="">
      <xdr:nvSpPr>
        <xdr:cNvPr id="712" name="テキスト ボックス 711"/>
        <xdr:cNvSpPr txBox="1"/>
      </xdr:nvSpPr>
      <xdr:spPr>
        <a:xfrm>
          <a:off x="11324590"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93</xdr:row>
      <xdr:rowOff>85090</xdr:rowOff>
    </xdr:from>
    <xdr:to xmlns:xdr="http://schemas.openxmlformats.org/drawingml/2006/spreadsheetDrawing">
      <xdr:col>85</xdr:col>
      <xdr:colOff>170815</xdr:colOff>
      <xdr:row>94</xdr:row>
      <xdr:rowOff>15240</xdr:rowOff>
    </xdr:to>
    <xdr:sp macro="" textlink="">
      <xdr:nvSpPr>
        <xdr:cNvPr id="713" name="楕円 712"/>
        <xdr:cNvSpPr/>
      </xdr:nvSpPr>
      <xdr:spPr>
        <a:xfrm>
          <a:off x="14595475" y="15458440"/>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170815</xdr:colOff>
      <xdr:row>92</xdr:row>
      <xdr:rowOff>107950</xdr:rowOff>
    </xdr:from>
    <xdr:ext cx="534670" cy="259080"/>
    <xdr:sp macro="" textlink="">
      <xdr:nvSpPr>
        <xdr:cNvPr id="714" name="積立金該当値テキスト"/>
        <xdr:cNvSpPr txBox="1"/>
      </xdr:nvSpPr>
      <xdr:spPr>
        <a:xfrm>
          <a:off x="14690090" y="153098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73,778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94</xdr:row>
      <xdr:rowOff>24130</xdr:rowOff>
    </xdr:from>
    <xdr:to xmlns:xdr="http://schemas.openxmlformats.org/drawingml/2006/spreadsheetDrawing">
      <xdr:col>81</xdr:col>
      <xdr:colOff>101600</xdr:colOff>
      <xdr:row>94</xdr:row>
      <xdr:rowOff>125730</xdr:rowOff>
    </xdr:to>
    <xdr:sp macro="" textlink="">
      <xdr:nvSpPr>
        <xdr:cNvPr id="715" name="楕円 714"/>
        <xdr:cNvSpPr/>
      </xdr:nvSpPr>
      <xdr:spPr>
        <a:xfrm>
          <a:off x="13836015" y="1556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92</xdr:row>
      <xdr:rowOff>142240</xdr:rowOff>
    </xdr:from>
    <xdr:ext cx="530225" cy="259080"/>
    <xdr:sp macro="" textlink="">
      <xdr:nvSpPr>
        <xdr:cNvPr id="716" name="テキスト ボックス 715"/>
        <xdr:cNvSpPr txBox="1"/>
      </xdr:nvSpPr>
      <xdr:spPr>
        <a:xfrm>
          <a:off x="13658850" y="153441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94</xdr:row>
      <xdr:rowOff>160020</xdr:rowOff>
    </xdr:from>
    <xdr:to xmlns:xdr="http://schemas.openxmlformats.org/drawingml/2006/spreadsheetDrawing">
      <xdr:col>76</xdr:col>
      <xdr:colOff>165100</xdr:colOff>
      <xdr:row>95</xdr:row>
      <xdr:rowOff>90170</xdr:rowOff>
    </xdr:to>
    <xdr:sp macro="" textlink="">
      <xdr:nvSpPr>
        <xdr:cNvPr id="717" name="楕円 716"/>
        <xdr:cNvSpPr/>
      </xdr:nvSpPr>
      <xdr:spPr>
        <a:xfrm>
          <a:off x="13045440" y="1570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106680</xdr:rowOff>
    </xdr:from>
    <xdr:ext cx="528955" cy="259080"/>
    <xdr:sp macro="" textlink="">
      <xdr:nvSpPr>
        <xdr:cNvPr id="718" name="テキスト ボックス 717"/>
        <xdr:cNvSpPr txBox="1"/>
      </xdr:nvSpPr>
      <xdr:spPr>
        <a:xfrm>
          <a:off x="12848590" y="154800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121920</xdr:rowOff>
    </xdr:from>
    <xdr:to xmlns:xdr="http://schemas.openxmlformats.org/drawingml/2006/spreadsheetDrawing">
      <xdr:col>72</xdr:col>
      <xdr:colOff>38100</xdr:colOff>
      <xdr:row>98</xdr:row>
      <xdr:rowOff>52070</xdr:rowOff>
    </xdr:to>
    <xdr:sp macro="" textlink="">
      <xdr:nvSpPr>
        <xdr:cNvPr id="719" name="楕円 718"/>
        <xdr:cNvSpPr/>
      </xdr:nvSpPr>
      <xdr:spPr>
        <a:xfrm>
          <a:off x="12254865" y="1618107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43180</xdr:rowOff>
    </xdr:from>
    <xdr:ext cx="530225" cy="253365"/>
    <xdr:sp macro="" textlink="">
      <xdr:nvSpPr>
        <xdr:cNvPr id="720" name="テキスト ボックス 719"/>
        <xdr:cNvSpPr txBox="1"/>
      </xdr:nvSpPr>
      <xdr:spPr>
        <a:xfrm>
          <a:off x="12058015" y="1627378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57785</xdr:rowOff>
    </xdr:from>
    <xdr:to xmlns:xdr="http://schemas.openxmlformats.org/drawingml/2006/spreadsheetDrawing">
      <xdr:col>67</xdr:col>
      <xdr:colOff>101600</xdr:colOff>
      <xdr:row>98</xdr:row>
      <xdr:rowOff>159385</xdr:rowOff>
    </xdr:to>
    <xdr:sp macro="" textlink="">
      <xdr:nvSpPr>
        <xdr:cNvPr id="721" name="楕円 720"/>
        <xdr:cNvSpPr/>
      </xdr:nvSpPr>
      <xdr:spPr>
        <a:xfrm>
          <a:off x="11444605" y="1628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150495</xdr:rowOff>
    </xdr:from>
    <xdr:ext cx="464185" cy="259080"/>
    <xdr:sp macro="" textlink="">
      <xdr:nvSpPr>
        <xdr:cNvPr id="722" name="テキスト ボックス 721"/>
        <xdr:cNvSpPr txBox="1"/>
      </xdr:nvSpPr>
      <xdr:spPr>
        <a:xfrm>
          <a:off x="11280140" y="163810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55245</xdr:rowOff>
    </xdr:from>
    <xdr:to xmlns:xdr="http://schemas.openxmlformats.org/drawingml/2006/spreadsheetDrawing">
      <xdr:col>120</xdr:col>
      <xdr:colOff>114300</xdr:colOff>
      <xdr:row>25</xdr:row>
      <xdr:rowOff>30480</xdr:rowOff>
    </xdr:to>
    <xdr:sp macro="" textlink="">
      <xdr:nvSpPr>
        <xdr:cNvPr id="723" name="正方形/長方形 722"/>
        <xdr:cNvSpPr/>
      </xdr:nvSpPr>
      <xdr:spPr>
        <a:xfrm>
          <a:off x="16398240" y="3858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55245</xdr:rowOff>
    </xdr:from>
    <xdr:to xmlns:xdr="http://schemas.openxmlformats.org/drawingml/2006/spreadsheetDrawing">
      <xdr:col>104</xdr:col>
      <xdr:colOff>127000</xdr:colOff>
      <xdr:row>26</xdr:row>
      <xdr:rowOff>134620</xdr:rowOff>
    </xdr:to>
    <xdr:sp macro="" textlink="">
      <xdr:nvSpPr>
        <xdr:cNvPr id="724" name="正方形/長方形 723"/>
        <xdr:cNvSpPr/>
      </xdr:nvSpPr>
      <xdr:spPr>
        <a:xfrm>
          <a:off x="1652524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85725</xdr:rowOff>
    </xdr:from>
    <xdr:to xmlns:xdr="http://schemas.openxmlformats.org/drawingml/2006/spreadsheetDrawing">
      <xdr:col>104</xdr:col>
      <xdr:colOff>127000</xdr:colOff>
      <xdr:row>28</xdr:row>
      <xdr:rowOff>0</xdr:rowOff>
    </xdr:to>
    <xdr:sp macro="" textlink="">
      <xdr:nvSpPr>
        <xdr:cNvPr id="725" name="正方形/長方形 724"/>
        <xdr:cNvSpPr/>
      </xdr:nvSpPr>
      <xdr:spPr>
        <a:xfrm>
          <a:off x="1652524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55245</xdr:rowOff>
    </xdr:from>
    <xdr:to xmlns:xdr="http://schemas.openxmlformats.org/drawingml/2006/spreadsheetDrawing">
      <xdr:col>110</xdr:col>
      <xdr:colOff>0</xdr:colOff>
      <xdr:row>26</xdr:row>
      <xdr:rowOff>134620</xdr:rowOff>
    </xdr:to>
    <xdr:sp macro="" textlink="">
      <xdr:nvSpPr>
        <xdr:cNvPr id="726" name="正方形/長方形 725"/>
        <xdr:cNvSpPr/>
      </xdr:nvSpPr>
      <xdr:spPr>
        <a:xfrm>
          <a:off x="1742313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85725</xdr:rowOff>
    </xdr:from>
    <xdr:to xmlns:xdr="http://schemas.openxmlformats.org/drawingml/2006/spreadsheetDrawing">
      <xdr:col>110</xdr:col>
      <xdr:colOff>0</xdr:colOff>
      <xdr:row>28</xdr:row>
      <xdr:rowOff>0</xdr:rowOff>
    </xdr:to>
    <xdr:sp macro="" textlink="">
      <xdr:nvSpPr>
        <xdr:cNvPr id="727" name="正方形/長方形 726"/>
        <xdr:cNvSpPr/>
      </xdr:nvSpPr>
      <xdr:spPr>
        <a:xfrm>
          <a:off x="1742313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55245</xdr:rowOff>
    </xdr:from>
    <xdr:to xmlns:xdr="http://schemas.openxmlformats.org/drawingml/2006/spreadsheetDrawing">
      <xdr:col>116</xdr:col>
      <xdr:colOff>0</xdr:colOff>
      <xdr:row>26</xdr:row>
      <xdr:rowOff>134620</xdr:rowOff>
    </xdr:to>
    <xdr:sp macro="" textlink="">
      <xdr:nvSpPr>
        <xdr:cNvPr id="728" name="正方形/長方形 727"/>
        <xdr:cNvSpPr/>
      </xdr:nvSpPr>
      <xdr:spPr>
        <a:xfrm>
          <a:off x="1844802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108</xdr:col>
      <xdr:colOff>0</xdr:colOff>
      <xdr:row>26</xdr:row>
      <xdr:rowOff>85725</xdr:rowOff>
    </xdr:from>
    <xdr:to xmlns:xdr="http://schemas.openxmlformats.org/drawingml/2006/spreadsheetDrawing">
      <xdr:col>116</xdr:col>
      <xdr:colOff>0</xdr:colOff>
      <xdr:row>28</xdr:row>
      <xdr:rowOff>0</xdr:rowOff>
    </xdr:to>
    <xdr:sp macro="" textlink="">
      <xdr:nvSpPr>
        <xdr:cNvPr id="729" name="正方形/長方形 728"/>
        <xdr:cNvSpPr/>
      </xdr:nvSpPr>
      <xdr:spPr>
        <a:xfrm>
          <a:off x="1844802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79375</xdr:rowOff>
    </xdr:to>
    <xdr:sp macro="" textlink="">
      <xdr:nvSpPr>
        <xdr:cNvPr id="730" name="正方形/長方形 729"/>
        <xdr:cNvSpPr/>
      </xdr:nvSpPr>
      <xdr:spPr>
        <a:xfrm>
          <a:off x="16398240" y="4653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9885" cy="217170"/>
    <xdr:sp macro="" textlink="">
      <xdr:nvSpPr>
        <xdr:cNvPr id="731" name="テキスト ボックス 730"/>
        <xdr:cNvSpPr txBox="1"/>
      </xdr:nvSpPr>
      <xdr:spPr>
        <a:xfrm>
          <a:off x="1637982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79375</xdr:rowOff>
    </xdr:from>
    <xdr:to xmlns:xdr="http://schemas.openxmlformats.org/drawingml/2006/spreadsheetDrawing">
      <xdr:col>120</xdr:col>
      <xdr:colOff>114300</xdr:colOff>
      <xdr:row>41</xdr:row>
      <xdr:rowOff>79375</xdr:rowOff>
    </xdr:to>
    <xdr:cxnSp macro="">
      <xdr:nvCxnSpPr>
        <xdr:cNvPr id="732" name="直線コネクタ 731"/>
        <xdr:cNvCxnSpPr/>
      </xdr:nvCxnSpPr>
      <xdr:spPr>
        <a:xfrm>
          <a:off x="16398240" y="6854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134620</xdr:rowOff>
    </xdr:from>
    <xdr:to xmlns:xdr="http://schemas.openxmlformats.org/drawingml/2006/spreadsheetDrawing">
      <xdr:col>120</xdr:col>
      <xdr:colOff>114300</xdr:colOff>
      <xdr:row>38</xdr:row>
      <xdr:rowOff>134620</xdr:rowOff>
    </xdr:to>
    <xdr:cxnSp macro="">
      <xdr:nvCxnSpPr>
        <xdr:cNvPr id="733" name="直線コネクタ 732"/>
        <xdr:cNvCxnSpPr/>
      </xdr:nvCxnSpPr>
      <xdr:spPr>
        <a:xfrm>
          <a:off x="16398240" y="64147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162560</xdr:rowOff>
    </xdr:from>
    <xdr:ext cx="247650" cy="243840"/>
    <xdr:sp macro="" textlink="">
      <xdr:nvSpPr>
        <xdr:cNvPr id="734" name="テキスト ボックス 733"/>
        <xdr:cNvSpPr txBox="1"/>
      </xdr:nvSpPr>
      <xdr:spPr>
        <a:xfrm>
          <a:off x="16188690" y="6277610"/>
          <a:ext cx="2476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24765</xdr:rowOff>
    </xdr:from>
    <xdr:to xmlns:xdr="http://schemas.openxmlformats.org/drawingml/2006/spreadsheetDrawing">
      <xdr:col>120</xdr:col>
      <xdr:colOff>114300</xdr:colOff>
      <xdr:row>36</xdr:row>
      <xdr:rowOff>24765</xdr:rowOff>
    </xdr:to>
    <xdr:cxnSp macro="">
      <xdr:nvCxnSpPr>
        <xdr:cNvPr id="735" name="直線コネクタ 734"/>
        <xdr:cNvCxnSpPr/>
      </xdr:nvCxnSpPr>
      <xdr:spPr>
        <a:xfrm>
          <a:off x="16398240" y="59747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52705</xdr:rowOff>
    </xdr:from>
    <xdr:ext cx="527050" cy="243840"/>
    <xdr:sp macro="" textlink="">
      <xdr:nvSpPr>
        <xdr:cNvPr id="736" name="テキスト ボックス 735"/>
        <xdr:cNvSpPr txBox="1"/>
      </xdr:nvSpPr>
      <xdr:spPr>
        <a:xfrm>
          <a:off x="15925800" y="583755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79375</xdr:rowOff>
    </xdr:from>
    <xdr:to xmlns:xdr="http://schemas.openxmlformats.org/drawingml/2006/spreadsheetDrawing">
      <xdr:col>120</xdr:col>
      <xdr:colOff>114300</xdr:colOff>
      <xdr:row>33</xdr:row>
      <xdr:rowOff>79375</xdr:rowOff>
    </xdr:to>
    <xdr:cxnSp macro="">
      <xdr:nvCxnSpPr>
        <xdr:cNvPr id="737" name="直線コネクタ 736"/>
        <xdr:cNvCxnSpPr/>
      </xdr:nvCxnSpPr>
      <xdr:spPr>
        <a:xfrm>
          <a:off x="16398240" y="55340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107315</xdr:rowOff>
    </xdr:from>
    <xdr:ext cx="527050" cy="249555"/>
    <xdr:sp macro="" textlink="">
      <xdr:nvSpPr>
        <xdr:cNvPr id="738" name="テキスト ボックス 737"/>
        <xdr:cNvSpPr txBox="1"/>
      </xdr:nvSpPr>
      <xdr:spPr>
        <a:xfrm>
          <a:off x="15925800" y="53968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134620</xdr:rowOff>
    </xdr:from>
    <xdr:to xmlns:xdr="http://schemas.openxmlformats.org/drawingml/2006/spreadsheetDrawing">
      <xdr:col>120</xdr:col>
      <xdr:colOff>114300</xdr:colOff>
      <xdr:row>30</xdr:row>
      <xdr:rowOff>134620</xdr:rowOff>
    </xdr:to>
    <xdr:cxnSp macro="">
      <xdr:nvCxnSpPr>
        <xdr:cNvPr id="739" name="直線コネクタ 738"/>
        <xdr:cNvCxnSpPr/>
      </xdr:nvCxnSpPr>
      <xdr:spPr>
        <a:xfrm>
          <a:off x="16398240" y="50939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162560</xdr:rowOff>
    </xdr:from>
    <xdr:ext cx="527050" cy="243840"/>
    <xdr:sp macro="" textlink="">
      <xdr:nvSpPr>
        <xdr:cNvPr id="740" name="テキスト ボックス 739"/>
        <xdr:cNvSpPr txBox="1"/>
      </xdr:nvSpPr>
      <xdr:spPr>
        <a:xfrm>
          <a:off x="15925800" y="4956810"/>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41" name="直線コネクタ 740"/>
        <xdr:cNvCxnSpPr/>
      </xdr:nvCxnSpPr>
      <xdr:spPr>
        <a:xfrm>
          <a:off x="16398240" y="4653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52705</xdr:rowOff>
    </xdr:from>
    <xdr:ext cx="527050" cy="243840"/>
    <xdr:sp macro="" textlink="">
      <xdr:nvSpPr>
        <xdr:cNvPr id="742" name="テキスト ボックス 741"/>
        <xdr:cNvSpPr txBox="1"/>
      </xdr:nvSpPr>
      <xdr:spPr>
        <a:xfrm>
          <a:off x="15925800" y="451675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79375</xdr:rowOff>
    </xdr:to>
    <xdr:sp macro="" textlink="">
      <xdr:nvSpPr>
        <xdr:cNvPr id="743" name="投資及び出資金グラフ枠"/>
        <xdr:cNvSpPr/>
      </xdr:nvSpPr>
      <xdr:spPr>
        <a:xfrm>
          <a:off x="16398240" y="4653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95250</xdr:rowOff>
    </xdr:from>
    <xdr:to xmlns:xdr="http://schemas.openxmlformats.org/drawingml/2006/spreadsheetDrawing">
      <xdr:col>116</xdr:col>
      <xdr:colOff>62865</xdr:colOff>
      <xdr:row>38</xdr:row>
      <xdr:rowOff>134620</xdr:rowOff>
    </xdr:to>
    <xdr:cxnSp macro="">
      <xdr:nvCxnSpPr>
        <xdr:cNvPr id="744" name="直線コネクタ 743"/>
        <xdr:cNvCxnSpPr/>
      </xdr:nvCxnSpPr>
      <xdr:spPr>
        <a:xfrm flipV="1">
          <a:off x="19876135" y="5384800"/>
          <a:ext cx="1270" cy="1029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137795</xdr:rowOff>
    </xdr:from>
    <xdr:ext cx="249555" cy="249555"/>
    <xdr:sp macro="" textlink="">
      <xdr:nvSpPr>
        <xdr:cNvPr id="745" name="投資及び出資金最小値テキスト"/>
        <xdr:cNvSpPr txBox="1"/>
      </xdr:nvSpPr>
      <xdr:spPr>
        <a:xfrm>
          <a:off x="19928840" y="641794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134620</xdr:rowOff>
    </xdr:from>
    <xdr:to xmlns:xdr="http://schemas.openxmlformats.org/drawingml/2006/spreadsheetDrawing">
      <xdr:col>116</xdr:col>
      <xdr:colOff>152400</xdr:colOff>
      <xdr:row>38</xdr:row>
      <xdr:rowOff>134620</xdr:rowOff>
    </xdr:to>
    <xdr:cxnSp macro="">
      <xdr:nvCxnSpPr>
        <xdr:cNvPr id="746" name="直線コネクタ 745"/>
        <xdr:cNvCxnSpPr/>
      </xdr:nvCxnSpPr>
      <xdr:spPr>
        <a:xfrm>
          <a:off x="19808825" y="64147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31</xdr:row>
      <xdr:rowOff>43815</xdr:rowOff>
    </xdr:from>
    <xdr:ext cx="534670" cy="249555"/>
    <xdr:sp macro="" textlink="">
      <xdr:nvSpPr>
        <xdr:cNvPr id="747" name="投資及び出資金最大値テキスト"/>
        <xdr:cNvSpPr txBox="1"/>
      </xdr:nvSpPr>
      <xdr:spPr>
        <a:xfrm>
          <a:off x="19928840" y="516826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32</xdr:row>
      <xdr:rowOff>95250</xdr:rowOff>
    </xdr:from>
    <xdr:to xmlns:xdr="http://schemas.openxmlformats.org/drawingml/2006/spreadsheetDrawing">
      <xdr:col>116</xdr:col>
      <xdr:colOff>152400</xdr:colOff>
      <xdr:row>32</xdr:row>
      <xdr:rowOff>95250</xdr:rowOff>
    </xdr:to>
    <xdr:cxnSp macro="">
      <xdr:nvCxnSpPr>
        <xdr:cNvPr id="748" name="直線コネクタ 747"/>
        <xdr:cNvCxnSpPr/>
      </xdr:nvCxnSpPr>
      <xdr:spPr>
        <a:xfrm>
          <a:off x="19808825" y="53848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170815</xdr:colOff>
      <xdr:row>37</xdr:row>
      <xdr:rowOff>149225</xdr:rowOff>
    </xdr:from>
    <xdr:to xmlns:xdr="http://schemas.openxmlformats.org/drawingml/2006/spreadsheetDrawing">
      <xdr:col>116</xdr:col>
      <xdr:colOff>63500</xdr:colOff>
      <xdr:row>37</xdr:row>
      <xdr:rowOff>162560</xdr:rowOff>
    </xdr:to>
    <xdr:cxnSp macro="">
      <xdr:nvCxnSpPr>
        <xdr:cNvPr id="749" name="直線コネクタ 748"/>
        <xdr:cNvCxnSpPr/>
      </xdr:nvCxnSpPr>
      <xdr:spPr>
        <a:xfrm flipV="1">
          <a:off x="19131280" y="6264275"/>
          <a:ext cx="7467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81915</xdr:rowOff>
    </xdr:from>
    <xdr:ext cx="469900" cy="249555"/>
    <xdr:sp macro="" textlink="">
      <xdr:nvSpPr>
        <xdr:cNvPr id="750" name="投資及び出資金平均値テキスト"/>
        <xdr:cNvSpPr txBox="1"/>
      </xdr:nvSpPr>
      <xdr:spPr>
        <a:xfrm>
          <a:off x="19928840" y="619696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102870</xdr:rowOff>
    </xdr:from>
    <xdr:to xmlns:xdr="http://schemas.openxmlformats.org/drawingml/2006/spreadsheetDrawing">
      <xdr:col>116</xdr:col>
      <xdr:colOff>114300</xdr:colOff>
      <xdr:row>38</xdr:row>
      <xdr:rowOff>35560</xdr:rowOff>
    </xdr:to>
    <xdr:sp macro="" textlink="">
      <xdr:nvSpPr>
        <xdr:cNvPr id="751" name="フローチャート: 判断 750"/>
        <xdr:cNvSpPr/>
      </xdr:nvSpPr>
      <xdr:spPr>
        <a:xfrm>
          <a:off x="19827240" y="6217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162560</xdr:rowOff>
    </xdr:from>
    <xdr:to xmlns:xdr="http://schemas.openxmlformats.org/drawingml/2006/spreadsheetDrawing">
      <xdr:col>111</xdr:col>
      <xdr:colOff>170815</xdr:colOff>
      <xdr:row>38</xdr:row>
      <xdr:rowOff>60960</xdr:rowOff>
    </xdr:to>
    <xdr:cxnSp macro="">
      <xdr:nvCxnSpPr>
        <xdr:cNvPr id="752" name="直線コネクタ 751"/>
        <xdr:cNvCxnSpPr/>
      </xdr:nvCxnSpPr>
      <xdr:spPr>
        <a:xfrm flipV="1">
          <a:off x="18328005" y="6277610"/>
          <a:ext cx="803275"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95250</xdr:rowOff>
    </xdr:from>
    <xdr:to xmlns:xdr="http://schemas.openxmlformats.org/drawingml/2006/spreadsheetDrawing">
      <xdr:col>112</xdr:col>
      <xdr:colOff>38100</xdr:colOff>
      <xdr:row>38</xdr:row>
      <xdr:rowOff>27940</xdr:rowOff>
    </xdr:to>
    <xdr:sp macro="" textlink="">
      <xdr:nvSpPr>
        <xdr:cNvPr id="753" name="フローチャート: 判断 752"/>
        <xdr:cNvSpPr/>
      </xdr:nvSpPr>
      <xdr:spPr>
        <a:xfrm>
          <a:off x="19087465" y="621030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43815</xdr:rowOff>
    </xdr:from>
    <xdr:ext cx="465455" cy="249555"/>
    <xdr:sp macro="" textlink="">
      <xdr:nvSpPr>
        <xdr:cNvPr id="754" name="テキスト ボックス 753"/>
        <xdr:cNvSpPr txBox="1"/>
      </xdr:nvSpPr>
      <xdr:spPr>
        <a:xfrm>
          <a:off x="18923000" y="599376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60960</xdr:rowOff>
    </xdr:from>
    <xdr:to xmlns:xdr="http://schemas.openxmlformats.org/drawingml/2006/spreadsheetDrawing">
      <xdr:col>107</xdr:col>
      <xdr:colOff>50800</xdr:colOff>
      <xdr:row>38</xdr:row>
      <xdr:rowOff>93980</xdr:rowOff>
    </xdr:to>
    <xdr:cxnSp macro="">
      <xdr:nvCxnSpPr>
        <xdr:cNvPr id="755" name="直線コネクタ 754"/>
        <xdr:cNvCxnSpPr/>
      </xdr:nvCxnSpPr>
      <xdr:spPr>
        <a:xfrm flipV="1">
          <a:off x="17537430" y="6341110"/>
          <a:ext cx="79057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97155</xdr:rowOff>
    </xdr:from>
    <xdr:to xmlns:xdr="http://schemas.openxmlformats.org/drawingml/2006/spreadsheetDrawing">
      <xdr:col>107</xdr:col>
      <xdr:colOff>101600</xdr:colOff>
      <xdr:row>38</xdr:row>
      <xdr:rowOff>29845</xdr:rowOff>
    </xdr:to>
    <xdr:sp macro="" textlink="">
      <xdr:nvSpPr>
        <xdr:cNvPr id="756" name="フローチャート: 判断 755"/>
        <xdr:cNvSpPr/>
      </xdr:nvSpPr>
      <xdr:spPr>
        <a:xfrm>
          <a:off x="18277205" y="6212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45720</xdr:rowOff>
    </xdr:from>
    <xdr:ext cx="464185" cy="249555"/>
    <xdr:sp macro="" textlink="">
      <xdr:nvSpPr>
        <xdr:cNvPr id="757" name="テキスト ボックス 756"/>
        <xdr:cNvSpPr txBox="1"/>
      </xdr:nvSpPr>
      <xdr:spPr>
        <a:xfrm>
          <a:off x="18112740" y="599567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170815</xdr:colOff>
      <xdr:row>38</xdr:row>
      <xdr:rowOff>93980</xdr:rowOff>
    </xdr:from>
    <xdr:to xmlns:xdr="http://schemas.openxmlformats.org/drawingml/2006/spreadsheetDrawing">
      <xdr:col>102</xdr:col>
      <xdr:colOff>114300</xdr:colOff>
      <xdr:row>38</xdr:row>
      <xdr:rowOff>103505</xdr:rowOff>
    </xdr:to>
    <xdr:cxnSp macro="">
      <xdr:nvCxnSpPr>
        <xdr:cNvPr id="758" name="直線コネクタ 757"/>
        <xdr:cNvCxnSpPr/>
      </xdr:nvCxnSpPr>
      <xdr:spPr>
        <a:xfrm flipV="1">
          <a:off x="16739870" y="6374130"/>
          <a:ext cx="7975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93980</xdr:rowOff>
    </xdr:from>
    <xdr:to xmlns:xdr="http://schemas.openxmlformats.org/drawingml/2006/spreadsheetDrawing">
      <xdr:col>102</xdr:col>
      <xdr:colOff>165100</xdr:colOff>
      <xdr:row>38</xdr:row>
      <xdr:rowOff>26670</xdr:rowOff>
    </xdr:to>
    <xdr:sp macro="" textlink="">
      <xdr:nvSpPr>
        <xdr:cNvPr id="759" name="フローチャート: 判断 758"/>
        <xdr:cNvSpPr/>
      </xdr:nvSpPr>
      <xdr:spPr>
        <a:xfrm>
          <a:off x="17486630" y="6209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41910</xdr:rowOff>
    </xdr:from>
    <xdr:ext cx="464185" cy="249555"/>
    <xdr:sp macro="" textlink="">
      <xdr:nvSpPr>
        <xdr:cNvPr id="760" name="テキスト ボックス 759"/>
        <xdr:cNvSpPr txBox="1"/>
      </xdr:nvSpPr>
      <xdr:spPr>
        <a:xfrm>
          <a:off x="17322165" y="599186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89535</xdr:rowOff>
    </xdr:from>
    <xdr:to xmlns:xdr="http://schemas.openxmlformats.org/drawingml/2006/spreadsheetDrawing">
      <xdr:col>98</xdr:col>
      <xdr:colOff>38100</xdr:colOff>
      <xdr:row>38</xdr:row>
      <xdr:rowOff>22225</xdr:rowOff>
    </xdr:to>
    <xdr:sp macro="" textlink="">
      <xdr:nvSpPr>
        <xdr:cNvPr id="761" name="フローチャート: 判断 760"/>
        <xdr:cNvSpPr/>
      </xdr:nvSpPr>
      <xdr:spPr>
        <a:xfrm>
          <a:off x="16696055" y="620458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38100</xdr:rowOff>
    </xdr:from>
    <xdr:ext cx="465455" cy="249555"/>
    <xdr:sp macro="" textlink="">
      <xdr:nvSpPr>
        <xdr:cNvPr id="762" name="テキスト ボックス 761"/>
        <xdr:cNvSpPr txBox="1"/>
      </xdr:nvSpPr>
      <xdr:spPr>
        <a:xfrm>
          <a:off x="16531590" y="59880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76835</xdr:rowOff>
    </xdr:from>
    <xdr:ext cx="760730" cy="249555"/>
    <xdr:sp macro="" textlink="">
      <xdr:nvSpPr>
        <xdr:cNvPr id="763" name="テキスト ボックス 762"/>
        <xdr:cNvSpPr txBox="1"/>
      </xdr:nvSpPr>
      <xdr:spPr>
        <a:xfrm>
          <a:off x="19707225" y="6852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170815</xdr:colOff>
      <xdr:row>41</xdr:row>
      <xdr:rowOff>76835</xdr:rowOff>
    </xdr:from>
    <xdr:ext cx="762000" cy="249555"/>
    <xdr:sp macro="" textlink="">
      <xdr:nvSpPr>
        <xdr:cNvPr id="764" name="テキスト ボックス 763"/>
        <xdr:cNvSpPr txBox="1"/>
      </xdr:nvSpPr>
      <xdr:spPr>
        <a:xfrm>
          <a:off x="1896046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76835</xdr:rowOff>
    </xdr:from>
    <xdr:ext cx="760730" cy="249555"/>
    <xdr:sp macro="" textlink="">
      <xdr:nvSpPr>
        <xdr:cNvPr id="765" name="テキスト ボックス 764"/>
        <xdr:cNvSpPr txBox="1"/>
      </xdr:nvSpPr>
      <xdr:spPr>
        <a:xfrm>
          <a:off x="18157190" y="6852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76835</xdr:rowOff>
    </xdr:from>
    <xdr:ext cx="762000" cy="249555"/>
    <xdr:sp macro="" textlink="">
      <xdr:nvSpPr>
        <xdr:cNvPr id="766" name="テキスト ボックス 765"/>
        <xdr:cNvSpPr txBox="1"/>
      </xdr:nvSpPr>
      <xdr:spPr>
        <a:xfrm>
          <a:off x="1736661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170815</xdr:colOff>
      <xdr:row>41</xdr:row>
      <xdr:rowOff>76835</xdr:rowOff>
    </xdr:from>
    <xdr:ext cx="762000" cy="249555"/>
    <xdr:sp macro="" textlink="">
      <xdr:nvSpPr>
        <xdr:cNvPr id="767" name="テキスト ボックス 766"/>
        <xdr:cNvSpPr txBox="1"/>
      </xdr:nvSpPr>
      <xdr:spPr>
        <a:xfrm>
          <a:off x="1656905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100330</xdr:rowOff>
    </xdr:from>
    <xdr:to xmlns:xdr="http://schemas.openxmlformats.org/drawingml/2006/spreadsheetDrawing">
      <xdr:col>116</xdr:col>
      <xdr:colOff>114300</xdr:colOff>
      <xdr:row>38</xdr:row>
      <xdr:rowOff>33020</xdr:rowOff>
    </xdr:to>
    <xdr:sp macro="" textlink="">
      <xdr:nvSpPr>
        <xdr:cNvPr id="768" name="楕円 767"/>
        <xdr:cNvSpPr/>
      </xdr:nvSpPr>
      <xdr:spPr>
        <a:xfrm>
          <a:off x="19827240" y="6215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36</xdr:row>
      <xdr:rowOff>122555</xdr:rowOff>
    </xdr:from>
    <xdr:ext cx="469900" cy="243840"/>
    <xdr:sp macro="" textlink="">
      <xdr:nvSpPr>
        <xdr:cNvPr id="769" name="投資及び出資金該当値テキスト"/>
        <xdr:cNvSpPr txBox="1"/>
      </xdr:nvSpPr>
      <xdr:spPr>
        <a:xfrm>
          <a:off x="19928840" y="6072505"/>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113665</xdr:rowOff>
    </xdr:from>
    <xdr:to xmlns:xdr="http://schemas.openxmlformats.org/drawingml/2006/spreadsheetDrawing">
      <xdr:col>112</xdr:col>
      <xdr:colOff>38100</xdr:colOff>
      <xdr:row>38</xdr:row>
      <xdr:rowOff>46355</xdr:rowOff>
    </xdr:to>
    <xdr:sp macro="" textlink="">
      <xdr:nvSpPr>
        <xdr:cNvPr id="770" name="楕円 769"/>
        <xdr:cNvSpPr/>
      </xdr:nvSpPr>
      <xdr:spPr>
        <a:xfrm>
          <a:off x="19087465" y="622871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38100</xdr:rowOff>
    </xdr:from>
    <xdr:ext cx="465455" cy="249555"/>
    <xdr:sp macro="" textlink="">
      <xdr:nvSpPr>
        <xdr:cNvPr id="771" name="テキスト ボックス 770"/>
        <xdr:cNvSpPr txBox="1"/>
      </xdr:nvSpPr>
      <xdr:spPr>
        <a:xfrm>
          <a:off x="18923000" y="6318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12065</xdr:rowOff>
    </xdr:from>
    <xdr:to xmlns:xdr="http://schemas.openxmlformats.org/drawingml/2006/spreadsheetDrawing">
      <xdr:col>107</xdr:col>
      <xdr:colOff>101600</xdr:colOff>
      <xdr:row>38</xdr:row>
      <xdr:rowOff>109855</xdr:rowOff>
    </xdr:to>
    <xdr:sp macro="" textlink="">
      <xdr:nvSpPr>
        <xdr:cNvPr id="772" name="楕円 771"/>
        <xdr:cNvSpPr/>
      </xdr:nvSpPr>
      <xdr:spPr>
        <a:xfrm>
          <a:off x="18277205" y="6292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101600</xdr:rowOff>
    </xdr:from>
    <xdr:ext cx="464185" cy="249555"/>
    <xdr:sp macro="" textlink="">
      <xdr:nvSpPr>
        <xdr:cNvPr id="773" name="テキスト ボックス 772"/>
        <xdr:cNvSpPr txBox="1"/>
      </xdr:nvSpPr>
      <xdr:spPr>
        <a:xfrm>
          <a:off x="18112740" y="638175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44450</xdr:rowOff>
    </xdr:from>
    <xdr:to xmlns:xdr="http://schemas.openxmlformats.org/drawingml/2006/spreadsheetDrawing">
      <xdr:col>102</xdr:col>
      <xdr:colOff>165100</xdr:colOff>
      <xdr:row>38</xdr:row>
      <xdr:rowOff>142240</xdr:rowOff>
    </xdr:to>
    <xdr:sp macro="" textlink="">
      <xdr:nvSpPr>
        <xdr:cNvPr id="774" name="楕円 773"/>
        <xdr:cNvSpPr/>
      </xdr:nvSpPr>
      <xdr:spPr>
        <a:xfrm>
          <a:off x="17486630" y="6324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38</xdr:row>
      <xdr:rowOff>133985</xdr:rowOff>
    </xdr:from>
    <xdr:ext cx="372745" cy="249555"/>
    <xdr:sp macro="" textlink="">
      <xdr:nvSpPr>
        <xdr:cNvPr id="775" name="テキスト ボックス 774"/>
        <xdr:cNvSpPr txBox="1"/>
      </xdr:nvSpPr>
      <xdr:spPr>
        <a:xfrm>
          <a:off x="17367885" y="6414135"/>
          <a:ext cx="372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54610</xdr:rowOff>
    </xdr:from>
    <xdr:to xmlns:xdr="http://schemas.openxmlformats.org/drawingml/2006/spreadsheetDrawing">
      <xdr:col>98</xdr:col>
      <xdr:colOff>38100</xdr:colOff>
      <xdr:row>38</xdr:row>
      <xdr:rowOff>152400</xdr:rowOff>
    </xdr:to>
    <xdr:sp macro="" textlink="">
      <xdr:nvSpPr>
        <xdr:cNvPr id="776" name="楕円 775"/>
        <xdr:cNvSpPr/>
      </xdr:nvSpPr>
      <xdr:spPr>
        <a:xfrm>
          <a:off x="16696055" y="633476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170815</xdr:colOff>
      <xdr:row>38</xdr:row>
      <xdr:rowOff>143510</xdr:rowOff>
    </xdr:from>
    <xdr:ext cx="378460" cy="249555"/>
    <xdr:sp macro="" textlink="">
      <xdr:nvSpPr>
        <xdr:cNvPr id="777" name="テキスト ボックス 776"/>
        <xdr:cNvSpPr txBox="1"/>
      </xdr:nvSpPr>
      <xdr:spPr>
        <a:xfrm>
          <a:off x="16569055" y="6423660"/>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55245</xdr:rowOff>
    </xdr:from>
    <xdr:to xmlns:xdr="http://schemas.openxmlformats.org/drawingml/2006/spreadsheetDrawing">
      <xdr:col>120</xdr:col>
      <xdr:colOff>114300</xdr:colOff>
      <xdr:row>45</xdr:row>
      <xdr:rowOff>30480</xdr:rowOff>
    </xdr:to>
    <xdr:sp macro="" textlink="">
      <xdr:nvSpPr>
        <xdr:cNvPr id="778" name="正方形/長方形 777"/>
        <xdr:cNvSpPr/>
      </xdr:nvSpPr>
      <xdr:spPr>
        <a:xfrm>
          <a:off x="16398240" y="7160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55245</xdr:rowOff>
    </xdr:from>
    <xdr:to xmlns:xdr="http://schemas.openxmlformats.org/drawingml/2006/spreadsheetDrawing">
      <xdr:col>104</xdr:col>
      <xdr:colOff>127000</xdr:colOff>
      <xdr:row>46</xdr:row>
      <xdr:rowOff>134620</xdr:rowOff>
    </xdr:to>
    <xdr:sp macro="" textlink="">
      <xdr:nvSpPr>
        <xdr:cNvPr id="779" name="正方形/長方形 778"/>
        <xdr:cNvSpPr/>
      </xdr:nvSpPr>
      <xdr:spPr>
        <a:xfrm>
          <a:off x="1652524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85725</xdr:rowOff>
    </xdr:from>
    <xdr:to xmlns:xdr="http://schemas.openxmlformats.org/drawingml/2006/spreadsheetDrawing">
      <xdr:col>104</xdr:col>
      <xdr:colOff>127000</xdr:colOff>
      <xdr:row>48</xdr:row>
      <xdr:rowOff>0</xdr:rowOff>
    </xdr:to>
    <xdr:sp macro="" textlink="">
      <xdr:nvSpPr>
        <xdr:cNvPr id="780" name="正方形/長方形 779"/>
        <xdr:cNvSpPr/>
      </xdr:nvSpPr>
      <xdr:spPr>
        <a:xfrm>
          <a:off x="1652524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55245</xdr:rowOff>
    </xdr:from>
    <xdr:to xmlns:xdr="http://schemas.openxmlformats.org/drawingml/2006/spreadsheetDrawing">
      <xdr:col>110</xdr:col>
      <xdr:colOff>0</xdr:colOff>
      <xdr:row>46</xdr:row>
      <xdr:rowOff>134620</xdr:rowOff>
    </xdr:to>
    <xdr:sp macro="" textlink="">
      <xdr:nvSpPr>
        <xdr:cNvPr id="781" name="正方形/長方形 780"/>
        <xdr:cNvSpPr/>
      </xdr:nvSpPr>
      <xdr:spPr>
        <a:xfrm>
          <a:off x="1742313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85725</xdr:rowOff>
    </xdr:from>
    <xdr:to xmlns:xdr="http://schemas.openxmlformats.org/drawingml/2006/spreadsheetDrawing">
      <xdr:col>110</xdr:col>
      <xdr:colOff>0</xdr:colOff>
      <xdr:row>48</xdr:row>
      <xdr:rowOff>0</xdr:rowOff>
    </xdr:to>
    <xdr:sp macro="" textlink="">
      <xdr:nvSpPr>
        <xdr:cNvPr id="782" name="正方形/長方形 781"/>
        <xdr:cNvSpPr/>
      </xdr:nvSpPr>
      <xdr:spPr>
        <a:xfrm>
          <a:off x="1742313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55245</xdr:rowOff>
    </xdr:from>
    <xdr:to xmlns:xdr="http://schemas.openxmlformats.org/drawingml/2006/spreadsheetDrawing">
      <xdr:col>116</xdr:col>
      <xdr:colOff>0</xdr:colOff>
      <xdr:row>46</xdr:row>
      <xdr:rowOff>134620</xdr:rowOff>
    </xdr:to>
    <xdr:sp macro="" textlink="">
      <xdr:nvSpPr>
        <xdr:cNvPr id="783" name="正方形/長方形 782"/>
        <xdr:cNvSpPr/>
      </xdr:nvSpPr>
      <xdr:spPr>
        <a:xfrm>
          <a:off x="1844802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108</xdr:col>
      <xdr:colOff>0</xdr:colOff>
      <xdr:row>46</xdr:row>
      <xdr:rowOff>85725</xdr:rowOff>
    </xdr:from>
    <xdr:to xmlns:xdr="http://schemas.openxmlformats.org/drawingml/2006/spreadsheetDrawing">
      <xdr:col>116</xdr:col>
      <xdr:colOff>0</xdr:colOff>
      <xdr:row>48</xdr:row>
      <xdr:rowOff>0</xdr:rowOff>
    </xdr:to>
    <xdr:sp macro="" textlink="">
      <xdr:nvSpPr>
        <xdr:cNvPr id="784" name="正方形/長方形 783"/>
        <xdr:cNvSpPr/>
      </xdr:nvSpPr>
      <xdr:spPr>
        <a:xfrm>
          <a:off x="1844802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79375</xdr:rowOff>
    </xdr:to>
    <xdr:sp macro="" textlink="">
      <xdr:nvSpPr>
        <xdr:cNvPr id="785" name="正方形/長方形 784"/>
        <xdr:cNvSpPr/>
      </xdr:nvSpPr>
      <xdr:spPr>
        <a:xfrm>
          <a:off x="16398240" y="7955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9885" cy="217170"/>
    <xdr:sp macro="" textlink="">
      <xdr:nvSpPr>
        <xdr:cNvPr id="786" name="テキスト ボックス 785"/>
        <xdr:cNvSpPr txBox="1"/>
      </xdr:nvSpPr>
      <xdr:spPr>
        <a:xfrm>
          <a:off x="1637982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79375</xdr:rowOff>
    </xdr:from>
    <xdr:to xmlns:xdr="http://schemas.openxmlformats.org/drawingml/2006/spreadsheetDrawing">
      <xdr:col>120</xdr:col>
      <xdr:colOff>114300</xdr:colOff>
      <xdr:row>61</xdr:row>
      <xdr:rowOff>79375</xdr:rowOff>
    </xdr:to>
    <xdr:cxnSp macro="">
      <xdr:nvCxnSpPr>
        <xdr:cNvPr id="787" name="直線コネクタ 786"/>
        <xdr:cNvCxnSpPr/>
      </xdr:nvCxnSpPr>
      <xdr:spPr>
        <a:xfrm>
          <a:off x="16398240" y="10156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134620</xdr:rowOff>
    </xdr:from>
    <xdr:to xmlns:xdr="http://schemas.openxmlformats.org/drawingml/2006/spreadsheetDrawing">
      <xdr:col>120</xdr:col>
      <xdr:colOff>114300</xdr:colOff>
      <xdr:row>58</xdr:row>
      <xdr:rowOff>134620</xdr:rowOff>
    </xdr:to>
    <xdr:cxnSp macro="">
      <xdr:nvCxnSpPr>
        <xdr:cNvPr id="788" name="直線コネクタ 787"/>
        <xdr:cNvCxnSpPr/>
      </xdr:nvCxnSpPr>
      <xdr:spPr>
        <a:xfrm>
          <a:off x="16398240" y="97167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162560</xdr:rowOff>
    </xdr:from>
    <xdr:ext cx="247650" cy="243840"/>
    <xdr:sp macro="" textlink="">
      <xdr:nvSpPr>
        <xdr:cNvPr id="789" name="テキスト ボックス 788"/>
        <xdr:cNvSpPr txBox="1"/>
      </xdr:nvSpPr>
      <xdr:spPr>
        <a:xfrm>
          <a:off x="16188690" y="9579610"/>
          <a:ext cx="2476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24765</xdr:rowOff>
    </xdr:from>
    <xdr:to xmlns:xdr="http://schemas.openxmlformats.org/drawingml/2006/spreadsheetDrawing">
      <xdr:col>120</xdr:col>
      <xdr:colOff>114300</xdr:colOff>
      <xdr:row>56</xdr:row>
      <xdr:rowOff>24765</xdr:rowOff>
    </xdr:to>
    <xdr:cxnSp macro="">
      <xdr:nvCxnSpPr>
        <xdr:cNvPr id="790" name="直線コネクタ 789"/>
        <xdr:cNvCxnSpPr/>
      </xdr:nvCxnSpPr>
      <xdr:spPr>
        <a:xfrm>
          <a:off x="16398240" y="92767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52705</xdr:rowOff>
    </xdr:from>
    <xdr:ext cx="527050" cy="243840"/>
    <xdr:sp macro="" textlink="">
      <xdr:nvSpPr>
        <xdr:cNvPr id="791" name="テキスト ボックス 790"/>
        <xdr:cNvSpPr txBox="1"/>
      </xdr:nvSpPr>
      <xdr:spPr>
        <a:xfrm>
          <a:off x="15925800" y="913955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79375</xdr:rowOff>
    </xdr:from>
    <xdr:to xmlns:xdr="http://schemas.openxmlformats.org/drawingml/2006/spreadsheetDrawing">
      <xdr:col>120</xdr:col>
      <xdr:colOff>114300</xdr:colOff>
      <xdr:row>53</xdr:row>
      <xdr:rowOff>79375</xdr:rowOff>
    </xdr:to>
    <xdr:cxnSp macro="">
      <xdr:nvCxnSpPr>
        <xdr:cNvPr id="792" name="直線コネクタ 791"/>
        <xdr:cNvCxnSpPr/>
      </xdr:nvCxnSpPr>
      <xdr:spPr>
        <a:xfrm>
          <a:off x="16398240" y="88360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107315</xdr:rowOff>
    </xdr:from>
    <xdr:ext cx="527050" cy="249555"/>
    <xdr:sp macro="" textlink="">
      <xdr:nvSpPr>
        <xdr:cNvPr id="793" name="テキスト ボックス 792"/>
        <xdr:cNvSpPr txBox="1"/>
      </xdr:nvSpPr>
      <xdr:spPr>
        <a:xfrm>
          <a:off x="15925800" y="86988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134620</xdr:rowOff>
    </xdr:from>
    <xdr:to xmlns:xdr="http://schemas.openxmlformats.org/drawingml/2006/spreadsheetDrawing">
      <xdr:col>120</xdr:col>
      <xdr:colOff>114300</xdr:colOff>
      <xdr:row>50</xdr:row>
      <xdr:rowOff>134620</xdr:rowOff>
    </xdr:to>
    <xdr:cxnSp macro="">
      <xdr:nvCxnSpPr>
        <xdr:cNvPr id="794" name="直線コネクタ 793"/>
        <xdr:cNvCxnSpPr/>
      </xdr:nvCxnSpPr>
      <xdr:spPr>
        <a:xfrm>
          <a:off x="16398240" y="83959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162560</xdr:rowOff>
    </xdr:from>
    <xdr:ext cx="527050" cy="243840"/>
    <xdr:sp macro="" textlink="">
      <xdr:nvSpPr>
        <xdr:cNvPr id="795" name="テキスト ボックス 794"/>
        <xdr:cNvSpPr txBox="1"/>
      </xdr:nvSpPr>
      <xdr:spPr>
        <a:xfrm>
          <a:off x="15925800" y="8258810"/>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96" name="直線コネクタ 795"/>
        <xdr:cNvCxnSpPr/>
      </xdr:nvCxnSpPr>
      <xdr:spPr>
        <a:xfrm>
          <a:off x="16398240" y="7955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52705</xdr:rowOff>
    </xdr:from>
    <xdr:ext cx="527050" cy="243840"/>
    <xdr:sp macro="" textlink="">
      <xdr:nvSpPr>
        <xdr:cNvPr id="797" name="テキスト ボックス 796"/>
        <xdr:cNvSpPr txBox="1"/>
      </xdr:nvSpPr>
      <xdr:spPr>
        <a:xfrm>
          <a:off x="15925800" y="781875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79375</xdr:rowOff>
    </xdr:to>
    <xdr:sp macro="" textlink="">
      <xdr:nvSpPr>
        <xdr:cNvPr id="798" name="貸付金グラフ枠"/>
        <xdr:cNvSpPr/>
      </xdr:nvSpPr>
      <xdr:spPr>
        <a:xfrm>
          <a:off x="16398240" y="7955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110490</xdr:rowOff>
    </xdr:from>
    <xdr:to xmlns:xdr="http://schemas.openxmlformats.org/drawingml/2006/spreadsheetDrawing">
      <xdr:col>116</xdr:col>
      <xdr:colOff>62865</xdr:colOff>
      <xdr:row>58</xdr:row>
      <xdr:rowOff>134620</xdr:rowOff>
    </xdr:to>
    <xdr:cxnSp macro="">
      <xdr:nvCxnSpPr>
        <xdr:cNvPr id="799" name="直線コネクタ 798"/>
        <xdr:cNvCxnSpPr/>
      </xdr:nvCxnSpPr>
      <xdr:spPr>
        <a:xfrm flipV="1">
          <a:off x="19876135" y="8536940"/>
          <a:ext cx="1270" cy="1179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137795</xdr:rowOff>
    </xdr:from>
    <xdr:ext cx="249555" cy="249555"/>
    <xdr:sp macro="" textlink="">
      <xdr:nvSpPr>
        <xdr:cNvPr id="800" name="貸付金最小値テキスト"/>
        <xdr:cNvSpPr txBox="1"/>
      </xdr:nvSpPr>
      <xdr:spPr>
        <a:xfrm>
          <a:off x="19928840" y="971994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134620</xdr:rowOff>
    </xdr:from>
    <xdr:to xmlns:xdr="http://schemas.openxmlformats.org/drawingml/2006/spreadsheetDrawing">
      <xdr:col>116</xdr:col>
      <xdr:colOff>152400</xdr:colOff>
      <xdr:row>58</xdr:row>
      <xdr:rowOff>134620</xdr:rowOff>
    </xdr:to>
    <xdr:cxnSp macro="">
      <xdr:nvCxnSpPr>
        <xdr:cNvPr id="801" name="直線コネクタ 800"/>
        <xdr:cNvCxnSpPr/>
      </xdr:nvCxnSpPr>
      <xdr:spPr>
        <a:xfrm>
          <a:off x="19808825" y="97167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59690</xdr:rowOff>
    </xdr:from>
    <xdr:ext cx="534670" cy="243840"/>
    <xdr:sp macro="" textlink="">
      <xdr:nvSpPr>
        <xdr:cNvPr id="802" name="貸付金最大値テキスト"/>
        <xdr:cNvSpPr txBox="1"/>
      </xdr:nvSpPr>
      <xdr:spPr>
        <a:xfrm>
          <a:off x="19928840" y="832104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110490</xdr:rowOff>
    </xdr:from>
    <xdr:to xmlns:xdr="http://schemas.openxmlformats.org/drawingml/2006/spreadsheetDrawing">
      <xdr:col>116</xdr:col>
      <xdr:colOff>152400</xdr:colOff>
      <xdr:row>51</xdr:row>
      <xdr:rowOff>110490</xdr:rowOff>
    </xdr:to>
    <xdr:cxnSp macro="">
      <xdr:nvCxnSpPr>
        <xdr:cNvPr id="803" name="直線コネクタ 802"/>
        <xdr:cNvCxnSpPr/>
      </xdr:nvCxnSpPr>
      <xdr:spPr>
        <a:xfrm>
          <a:off x="19808825" y="85369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170815</xdr:colOff>
      <xdr:row>55</xdr:row>
      <xdr:rowOff>635</xdr:rowOff>
    </xdr:from>
    <xdr:to xmlns:xdr="http://schemas.openxmlformats.org/drawingml/2006/spreadsheetDrawing">
      <xdr:col>116</xdr:col>
      <xdr:colOff>63500</xdr:colOff>
      <xdr:row>55</xdr:row>
      <xdr:rowOff>65405</xdr:rowOff>
    </xdr:to>
    <xdr:cxnSp macro="">
      <xdr:nvCxnSpPr>
        <xdr:cNvPr id="804" name="直線コネクタ 803"/>
        <xdr:cNvCxnSpPr/>
      </xdr:nvCxnSpPr>
      <xdr:spPr>
        <a:xfrm flipV="1">
          <a:off x="19131280" y="9087485"/>
          <a:ext cx="74676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53340</xdr:rowOff>
    </xdr:from>
    <xdr:ext cx="469900" cy="243840"/>
    <xdr:sp macro="" textlink="">
      <xdr:nvSpPr>
        <xdr:cNvPr id="805" name="貸付金平均値テキスト"/>
        <xdr:cNvSpPr txBox="1"/>
      </xdr:nvSpPr>
      <xdr:spPr>
        <a:xfrm>
          <a:off x="19928840" y="9470390"/>
          <a:ext cx="46990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73660</xdr:rowOff>
    </xdr:from>
    <xdr:to xmlns:xdr="http://schemas.openxmlformats.org/drawingml/2006/spreadsheetDrawing">
      <xdr:col>116</xdr:col>
      <xdr:colOff>114300</xdr:colOff>
      <xdr:row>58</xdr:row>
      <xdr:rowOff>6350</xdr:rowOff>
    </xdr:to>
    <xdr:sp macro="" textlink="">
      <xdr:nvSpPr>
        <xdr:cNvPr id="806" name="フローチャート: 判断 805"/>
        <xdr:cNvSpPr/>
      </xdr:nvSpPr>
      <xdr:spPr>
        <a:xfrm>
          <a:off x="19827240" y="9490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55</xdr:row>
      <xdr:rowOff>65405</xdr:rowOff>
    </xdr:from>
    <xdr:to xmlns:xdr="http://schemas.openxmlformats.org/drawingml/2006/spreadsheetDrawing">
      <xdr:col>111</xdr:col>
      <xdr:colOff>170815</xdr:colOff>
      <xdr:row>55</xdr:row>
      <xdr:rowOff>114300</xdr:rowOff>
    </xdr:to>
    <xdr:cxnSp macro="">
      <xdr:nvCxnSpPr>
        <xdr:cNvPr id="807" name="直線コネクタ 806"/>
        <xdr:cNvCxnSpPr/>
      </xdr:nvCxnSpPr>
      <xdr:spPr>
        <a:xfrm flipV="1">
          <a:off x="18328005" y="9152255"/>
          <a:ext cx="80327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53340</xdr:rowOff>
    </xdr:from>
    <xdr:to xmlns:xdr="http://schemas.openxmlformats.org/drawingml/2006/spreadsheetDrawing">
      <xdr:col>112</xdr:col>
      <xdr:colOff>38100</xdr:colOff>
      <xdr:row>57</xdr:row>
      <xdr:rowOff>151130</xdr:rowOff>
    </xdr:to>
    <xdr:sp macro="" textlink="">
      <xdr:nvSpPr>
        <xdr:cNvPr id="808" name="フローチャート: 判断 807"/>
        <xdr:cNvSpPr/>
      </xdr:nvSpPr>
      <xdr:spPr>
        <a:xfrm>
          <a:off x="19087465" y="947039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142240</xdr:rowOff>
    </xdr:from>
    <xdr:ext cx="465455" cy="248920"/>
    <xdr:sp macro="" textlink="">
      <xdr:nvSpPr>
        <xdr:cNvPr id="809" name="テキスト ボックス 808"/>
        <xdr:cNvSpPr txBox="1"/>
      </xdr:nvSpPr>
      <xdr:spPr>
        <a:xfrm>
          <a:off x="18923000" y="9559290"/>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55</xdr:row>
      <xdr:rowOff>114300</xdr:rowOff>
    </xdr:from>
    <xdr:to xmlns:xdr="http://schemas.openxmlformats.org/drawingml/2006/spreadsheetDrawing">
      <xdr:col>107</xdr:col>
      <xdr:colOff>50800</xdr:colOff>
      <xdr:row>55</xdr:row>
      <xdr:rowOff>135255</xdr:rowOff>
    </xdr:to>
    <xdr:cxnSp macro="">
      <xdr:nvCxnSpPr>
        <xdr:cNvPr id="810" name="直線コネクタ 809"/>
        <xdr:cNvCxnSpPr/>
      </xdr:nvCxnSpPr>
      <xdr:spPr>
        <a:xfrm flipV="1">
          <a:off x="17537430" y="9201150"/>
          <a:ext cx="79057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55880</xdr:rowOff>
    </xdr:from>
    <xdr:to xmlns:xdr="http://schemas.openxmlformats.org/drawingml/2006/spreadsheetDrawing">
      <xdr:col>107</xdr:col>
      <xdr:colOff>101600</xdr:colOff>
      <xdr:row>57</xdr:row>
      <xdr:rowOff>153670</xdr:rowOff>
    </xdr:to>
    <xdr:sp macro="" textlink="">
      <xdr:nvSpPr>
        <xdr:cNvPr id="811" name="フローチャート: 判断 810"/>
        <xdr:cNvSpPr/>
      </xdr:nvSpPr>
      <xdr:spPr>
        <a:xfrm>
          <a:off x="18277205" y="9472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144780</xdr:rowOff>
    </xdr:from>
    <xdr:ext cx="464185" cy="249555"/>
    <xdr:sp macro="" textlink="">
      <xdr:nvSpPr>
        <xdr:cNvPr id="812" name="テキスト ボックス 811"/>
        <xdr:cNvSpPr txBox="1"/>
      </xdr:nvSpPr>
      <xdr:spPr>
        <a:xfrm>
          <a:off x="18112740" y="956183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170815</xdr:colOff>
      <xdr:row>54</xdr:row>
      <xdr:rowOff>127000</xdr:rowOff>
    </xdr:from>
    <xdr:to xmlns:xdr="http://schemas.openxmlformats.org/drawingml/2006/spreadsheetDrawing">
      <xdr:col>102</xdr:col>
      <xdr:colOff>114300</xdr:colOff>
      <xdr:row>55</xdr:row>
      <xdr:rowOff>135255</xdr:rowOff>
    </xdr:to>
    <xdr:cxnSp macro="">
      <xdr:nvCxnSpPr>
        <xdr:cNvPr id="813" name="直線コネクタ 812"/>
        <xdr:cNvCxnSpPr/>
      </xdr:nvCxnSpPr>
      <xdr:spPr>
        <a:xfrm>
          <a:off x="16739870" y="9048750"/>
          <a:ext cx="79756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52070</xdr:rowOff>
    </xdr:from>
    <xdr:to xmlns:xdr="http://schemas.openxmlformats.org/drawingml/2006/spreadsheetDrawing">
      <xdr:col>102</xdr:col>
      <xdr:colOff>165100</xdr:colOff>
      <xdr:row>57</xdr:row>
      <xdr:rowOff>149860</xdr:rowOff>
    </xdr:to>
    <xdr:sp macro="" textlink="">
      <xdr:nvSpPr>
        <xdr:cNvPr id="814" name="フローチャート: 判断 813"/>
        <xdr:cNvSpPr/>
      </xdr:nvSpPr>
      <xdr:spPr>
        <a:xfrm>
          <a:off x="17486630" y="9469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140970</xdr:rowOff>
    </xdr:from>
    <xdr:ext cx="464185" cy="249555"/>
    <xdr:sp macro="" textlink="">
      <xdr:nvSpPr>
        <xdr:cNvPr id="815" name="テキスト ボックス 814"/>
        <xdr:cNvSpPr txBox="1"/>
      </xdr:nvSpPr>
      <xdr:spPr>
        <a:xfrm>
          <a:off x="17322165" y="955802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26670</xdr:rowOff>
    </xdr:from>
    <xdr:to xmlns:xdr="http://schemas.openxmlformats.org/drawingml/2006/spreadsheetDrawing">
      <xdr:col>98</xdr:col>
      <xdr:colOff>38100</xdr:colOff>
      <xdr:row>57</xdr:row>
      <xdr:rowOff>124460</xdr:rowOff>
    </xdr:to>
    <xdr:sp macro="" textlink="">
      <xdr:nvSpPr>
        <xdr:cNvPr id="816" name="フローチャート: 判断 815"/>
        <xdr:cNvSpPr/>
      </xdr:nvSpPr>
      <xdr:spPr>
        <a:xfrm>
          <a:off x="16696055" y="944372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116205</xdr:rowOff>
    </xdr:from>
    <xdr:ext cx="465455" cy="243840"/>
    <xdr:sp macro="" textlink="">
      <xdr:nvSpPr>
        <xdr:cNvPr id="817" name="テキスト ボックス 816"/>
        <xdr:cNvSpPr txBox="1"/>
      </xdr:nvSpPr>
      <xdr:spPr>
        <a:xfrm>
          <a:off x="16531590" y="9533255"/>
          <a:ext cx="4654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76835</xdr:rowOff>
    </xdr:from>
    <xdr:ext cx="760730" cy="249555"/>
    <xdr:sp macro="" textlink="">
      <xdr:nvSpPr>
        <xdr:cNvPr id="818" name="テキスト ボックス 817"/>
        <xdr:cNvSpPr txBox="1"/>
      </xdr:nvSpPr>
      <xdr:spPr>
        <a:xfrm>
          <a:off x="19707225" y="10154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170815</xdr:colOff>
      <xdr:row>61</xdr:row>
      <xdr:rowOff>76835</xdr:rowOff>
    </xdr:from>
    <xdr:ext cx="762000" cy="249555"/>
    <xdr:sp macro="" textlink="">
      <xdr:nvSpPr>
        <xdr:cNvPr id="819" name="テキスト ボックス 818"/>
        <xdr:cNvSpPr txBox="1"/>
      </xdr:nvSpPr>
      <xdr:spPr>
        <a:xfrm>
          <a:off x="1896046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76835</xdr:rowOff>
    </xdr:from>
    <xdr:ext cx="760730" cy="249555"/>
    <xdr:sp macro="" textlink="">
      <xdr:nvSpPr>
        <xdr:cNvPr id="820" name="テキスト ボックス 819"/>
        <xdr:cNvSpPr txBox="1"/>
      </xdr:nvSpPr>
      <xdr:spPr>
        <a:xfrm>
          <a:off x="18157190" y="10154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76835</xdr:rowOff>
    </xdr:from>
    <xdr:ext cx="762000" cy="249555"/>
    <xdr:sp macro="" textlink="">
      <xdr:nvSpPr>
        <xdr:cNvPr id="821" name="テキスト ボックス 820"/>
        <xdr:cNvSpPr txBox="1"/>
      </xdr:nvSpPr>
      <xdr:spPr>
        <a:xfrm>
          <a:off x="1736661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170815</xdr:colOff>
      <xdr:row>61</xdr:row>
      <xdr:rowOff>76835</xdr:rowOff>
    </xdr:from>
    <xdr:ext cx="762000" cy="249555"/>
    <xdr:sp macro="" textlink="">
      <xdr:nvSpPr>
        <xdr:cNvPr id="822" name="テキスト ボックス 821"/>
        <xdr:cNvSpPr txBox="1"/>
      </xdr:nvSpPr>
      <xdr:spPr>
        <a:xfrm>
          <a:off x="1656905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116840</xdr:rowOff>
    </xdr:from>
    <xdr:to xmlns:xdr="http://schemas.openxmlformats.org/drawingml/2006/spreadsheetDrawing">
      <xdr:col>116</xdr:col>
      <xdr:colOff>114300</xdr:colOff>
      <xdr:row>55</xdr:row>
      <xdr:rowOff>50165</xdr:rowOff>
    </xdr:to>
    <xdr:sp macro="" textlink="">
      <xdr:nvSpPr>
        <xdr:cNvPr id="823" name="楕円 822"/>
        <xdr:cNvSpPr/>
      </xdr:nvSpPr>
      <xdr:spPr>
        <a:xfrm>
          <a:off x="19827240" y="90385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138430</xdr:rowOff>
    </xdr:from>
    <xdr:ext cx="534670" cy="249555"/>
    <xdr:sp macro="" textlink="">
      <xdr:nvSpPr>
        <xdr:cNvPr id="824" name="貸付金該当値テキスト"/>
        <xdr:cNvSpPr txBox="1"/>
      </xdr:nvSpPr>
      <xdr:spPr>
        <a:xfrm>
          <a:off x="19928840" y="889508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55</xdr:row>
      <xdr:rowOff>17145</xdr:rowOff>
    </xdr:from>
    <xdr:to xmlns:xdr="http://schemas.openxmlformats.org/drawingml/2006/spreadsheetDrawing">
      <xdr:col>112</xdr:col>
      <xdr:colOff>38100</xdr:colOff>
      <xdr:row>55</xdr:row>
      <xdr:rowOff>114300</xdr:rowOff>
    </xdr:to>
    <xdr:sp macro="" textlink="">
      <xdr:nvSpPr>
        <xdr:cNvPr id="825" name="楕円 824"/>
        <xdr:cNvSpPr/>
      </xdr:nvSpPr>
      <xdr:spPr>
        <a:xfrm>
          <a:off x="19087465" y="9103995"/>
          <a:ext cx="8191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53</xdr:row>
      <xdr:rowOff>130175</xdr:rowOff>
    </xdr:from>
    <xdr:ext cx="530225" cy="243840"/>
    <xdr:sp macro="" textlink="">
      <xdr:nvSpPr>
        <xdr:cNvPr id="826" name="テキスト ボックス 825"/>
        <xdr:cNvSpPr txBox="1"/>
      </xdr:nvSpPr>
      <xdr:spPr>
        <a:xfrm>
          <a:off x="18890615" y="888682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55</xdr:row>
      <xdr:rowOff>65405</xdr:rowOff>
    </xdr:from>
    <xdr:to xmlns:xdr="http://schemas.openxmlformats.org/drawingml/2006/spreadsheetDrawing">
      <xdr:col>107</xdr:col>
      <xdr:colOff>101600</xdr:colOff>
      <xdr:row>55</xdr:row>
      <xdr:rowOff>163195</xdr:rowOff>
    </xdr:to>
    <xdr:sp macro="" textlink="">
      <xdr:nvSpPr>
        <xdr:cNvPr id="827" name="楕円 826"/>
        <xdr:cNvSpPr/>
      </xdr:nvSpPr>
      <xdr:spPr>
        <a:xfrm>
          <a:off x="18277205" y="9152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54</xdr:row>
      <xdr:rowOff>13970</xdr:rowOff>
    </xdr:from>
    <xdr:ext cx="530225" cy="249555"/>
    <xdr:sp macro="" textlink="">
      <xdr:nvSpPr>
        <xdr:cNvPr id="828" name="テキスト ボックス 827"/>
        <xdr:cNvSpPr txBox="1"/>
      </xdr:nvSpPr>
      <xdr:spPr>
        <a:xfrm>
          <a:off x="18100040" y="89357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55</xdr:row>
      <xdr:rowOff>86360</xdr:rowOff>
    </xdr:from>
    <xdr:to xmlns:xdr="http://schemas.openxmlformats.org/drawingml/2006/spreadsheetDrawing">
      <xdr:col>102</xdr:col>
      <xdr:colOff>165100</xdr:colOff>
      <xdr:row>56</xdr:row>
      <xdr:rowOff>19050</xdr:rowOff>
    </xdr:to>
    <xdr:sp macro="" textlink="">
      <xdr:nvSpPr>
        <xdr:cNvPr id="829" name="楕円 828"/>
        <xdr:cNvSpPr/>
      </xdr:nvSpPr>
      <xdr:spPr>
        <a:xfrm>
          <a:off x="17486630" y="9173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54</xdr:row>
      <xdr:rowOff>34925</xdr:rowOff>
    </xdr:from>
    <xdr:ext cx="528955" cy="249555"/>
    <xdr:sp macro="" textlink="">
      <xdr:nvSpPr>
        <xdr:cNvPr id="830" name="テキスト ボックス 829"/>
        <xdr:cNvSpPr txBox="1"/>
      </xdr:nvSpPr>
      <xdr:spPr>
        <a:xfrm>
          <a:off x="17289780" y="895667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78105</xdr:rowOff>
    </xdr:from>
    <xdr:to xmlns:xdr="http://schemas.openxmlformats.org/drawingml/2006/spreadsheetDrawing">
      <xdr:col>98</xdr:col>
      <xdr:colOff>38100</xdr:colOff>
      <xdr:row>55</xdr:row>
      <xdr:rowOff>10795</xdr:rowOff>
    </xdr:to>
    <xdr:sp macro="" textlink="">
      <xdr:nvSpPr>
        <xdr:cNvPr id="831" name="楕円 830"/>
        <xdr:cNvSpPr/>
      </xdr:nvSpPr>
      <xdr:spPr>
        <a:xfrm>
          <a:off x="16696055" y="899985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53</xdr:row>
      <xdr:rowOff>27305</xdr:rowOff>
    </xdr:from>
    <xdr:ext cx="530225" cy="243840"/>
    <xdr:sp macro="" textlink="">
      <xdr:nvSpPr>
        <xdr:cNvPr id="832" name="テキスト ボックス 831"/>
        <xdr:cNvSpPr txBox="1"/>
      </xdr:nvSpPr>
      <xdr:spPr>
        <a:xfrm>
          <a:off x="16499205" y="878395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55245</xdr:rowOff>
    </xdr:from>
    <xdr:to xmlns:xdr="http://schemas.openxmlformats.org/drawingml/2006/spreadsheetDrawing">
      <xdr:col>120</xdr:col>
      <xdr:colOff>114300</xdr:colOff>
      <xdr:row>65</xdr:row>
      <xdr:rowOff>30480</xdr:rowOff>
    </xdr:to>
    <xdr:sp macro="" textlink="">
      <xdr:nvSpPr>
        <xdr:cNvPr id="833" name="正方形/長方形 832"/>
        <xdr:cNvSpPr/>
      </xdr:nvSpPr>
      <xdr:spPr>
        <a:xfrm>
          <a:off x="16398240" y="10462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55245</xdr:rowOff>
    </xdr:from>
    <xdr:to xmlns:xdr="http://schemas.openxmlformats.org/drawingml/2006/spreadsheetDrawing">
      <xdr:col>104</xdr:col>
      <xdr:colOff>127000</xdr:colOff>
      <xdr:row>66</xdr:row>
      <xdr:rowOff>134620</xdr:rowOff>
    </xdr:to>
    <xdr:sp macro="" textlink="">
      <xdr:nvSpPr>
        <xdr:cNvPr id="834" name="正方形/長方形 833"/>
        <xdr:cNvSpPr/>
      </xdr:nvSpPr>
      <xdr:spPr>
        <a:xfrm>
          <a:off x="1652524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85725</xdr:rowOff>
    </xdr:from>
    <xdr:to xmlns:xdr="http://schemas.openxmlformats.org/drawingml/2006/spreadsheetDrawing">
      <xdr:col>104</xdr:col>
      <xdr:colOff>127000</xdr:colOff>
      <xdr:row>68</xdr:row>
      <xdr:rowOff>0</xdr:rowOff>
    </xdr:to>
    <xdr:sp macro="" textlink="">
      <xdr:nvSpPr>
        <xdr:cNvPr id="835" name="正方形/長方形 834"/>
        <xdr:cNvSpPr/>
      </xdr:nvSpPr>
      <xdr:spPr>
        <a:xfrm>
          <a:off x="1652524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55245</xdr:rowOff>
    </xdr:from>
    <xdr:to xmlns:xdr="http://schemas.openxmlformats.org/drawingml/2006/spreadsheetDrawing">
      <xdr:col>110</xdr:col>
      <xdr:colOff>0</xdr:colOff>
      <xdr:row>66</xdr:row>
      <xdr:rowOff>134620</xdr:rowOff>
    </xdr:to>
    <xdr:sp macro="" textlink="">
      <xdr:nvSpPr>
        <xdr:cNvPr id="836" name="正方形/長方形 835"/>
        <xdr:cNvSpPr/>
      </xdr:nvSpPr>
      <xdr:spPr>
        <a:xfrm>
          <a:off x="1742313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85725</xdr:rowOff>
    </xdr:from>
    <xdr:to xmlns:xdr="http://schemas.openxmlformats.org/drawingml/2006/spreadsheetDrawing">
      <xdr:col>110</xdr:col>
      <xdr:colOff>0</xdr:colOff>
      <xdr:row>68</xdr:row>
      <xdr:rowOff>0</xdr:rowOff>
    </xdr:to>
    <xdr:sp macro="" textlink="">
      <xdr:nvSpPr>
        <xdr:cNvPr id="837" name="正方形/長方形 836"/>
        <xdr:cNvSpPr/>
      </xdr:nvSpPr>
      <xdr:spPr>
        <a:xfrm>
          <a:off x="1742313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55245</xdr:rowOff>
    </xdr:from>
    <xdr:to xmlns:xdr="http://schemas.openxmlformats.org/drawingml/2006/spreadsheetDrawing">
      <xdr:col>116</xdr:col>
      <xdr:colOff>0</xdr:colOff>
      <xdr:row>66</xdr:row>
      <xdr:rowOff>134620</xdr:rowOff>
    </xdr:to>
    <xdr:sp macro="" textlink="">
      <xdr:nvSpPr>
        <xdr:cNvPr id="838" name="正方形/長方形 837"/>
        <xdr:cNvSpPr/>
      </xdr:nvSpPr>
      <xdr:spPr>
        <a:xfrm>
          <a:off x="1844802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108</xdr:col>
      <xdr:colOff>0</xdr:colOff>
      <xdr:row>66</xdr:row>
      <xdr:rowOff>85725</xdr:rowOff>
    </xdr:from>
    <xdr:to xmlns:xdr="http://schemas.openxmlformats.org/drawingml/2006/spreadsheetDrawing">
      <xdr:col>116</xdr:col>
      <xdr:colOff>0</xdr:colOff>
      <xdr:row>68</xdr:row>
      <xdr:rowOff>0</xdr:rowOff>
    </xdr:to>
    <xdr:sp macro="" textlink="">
      <xdr:nvSpPr>
        <xdr:cNvPr id="839" name="正方形/長方形 838"/>
        <xdr:cNvSpPr/>
      </xdr:nvSpPr>
      <xdr:spPr>
        <a:xfrm>
          <a:off x="1844802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79375</xdr:rowOff>
    </xdr:to>
    <xdr:sp macro="" textlink="">
      <xdr:nvSpPr>
        <xdr:cNvPr id="840" name="正方形/長方形 839"/>
        <xdr:cNvSpPr/>
      </xdr:nvSpPr>
      <xdr:spPr>
        <a:xfrm>
          <a:off x="16398240" y="11257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5715</xdr:rowOff>
    </xdr:from>
    <xdr:ext cx="349885" cy="217170"/>
    <xdr:sp macro="" textlink="">
      <xdr:nvSpPr>
        <xdr:cNvPr id="841" name="テキスト ボックス 840"/>
        <xdr:cNvSpPr txBox="1"/>
      </xdr:nvSpPr>
      <xdr:spPr>
        <a:xfrm>
          <a:off x="16379825"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79375</xdr:rowOff>
    </xdr:from>
    <xdr:to xmlns:xdr="http://schemas.openxmlformats.org/drawingml/2006/spreadsheetDrawing">
      <xdr:col>120</xdr:col>
      <xdr:colOff>114300</xdr:colOff>
      <xdr:row>81</xdr:row>
      <xdr:rowOff>79375</xdr:rowOff>
    </xdr:to>
    <xdr:cxnSp macro="">
      <xdr:nvCxnSpPr>
        <xdr:cNvPr id="842" name="直線コネクタ 841"/>
        <xdr:cNvCxnSpPr/>
      </xdr:nvCxnSpPr>
      <xdr:spPr>
        <a:xfrm>
          <a:off x="16398240" y="13458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107315</xdr:rowOff>
    </xdr:from>
    <xdr:ext cx="247650" cy="249555"/>
    <xdr:sp macro="" textlink="">
      <xdr:nvSpPr>
        <xdr:cNvPr id="843" name="テキスト ボックス 842"/>
        <xdr:cNvSpPr txBox="1"/>
      </xdr:nvSpPr>
      <xdr:spPr>
        <a:xfrm>
          <a:off x="16188690" y="13321665"/>
          <a:ext cx="247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134620</xdr:rowOff>
    </xdr:from>
    <xdr:to xmlns:xdr="http://schemas.openxmlformats.org/drawingml/2006/spreadsheetDrawing">
      <xdr:col>120</xdr:col>
      <xdr:colOff>114300</xdr:colOff>
      <xdr:row>78</xdr:row>
      <xdr:rowOff>134620</xdr:rowOff>
    </xdr:to>
    <xdr:cxnSp macro="">
      <xdr:nvCxnSpPr>
        <xdr:cNvPr id="844" name="直線コネクタ 843"/>
        <xdr:cNvCxnSpPr/>
      </xdr:nvCxnSpPr>
      <xdr:spPr>
        <a:xfrm>
          <a:off x="16398240" y="130187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162560</xdr:rowOff>
    </xdr:from>
    <xdr:ext cx="527050" cy="243840"/>
    <xdr:sp macro="" textlink="">
      <xdr:nvSpPr>
        <xdr:cNvPr id="845" name="テキスト ボックス 844"/>
        <xdr:cNvSpPr txBox="1"/>
      </xdr:nvSpPr>
      <xdr:spPr>
        <a:xfrm>
          <a:off x="15925800" y="12881610"/>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24765</xdr:rowOff>
    </xdr:from>
    <xdr:to xmlns:xdr="http://schemas.openxmlformats.org/drawingml/2006/spreadsheetDrawing">
      <xdr:col>120</xdr:col>
      <xdr:colOff>114300</xdr:colOff>
      <xdr:row>76</xdr:row>
      <xdr:rowOff>24765</xdr:rowOff>
    </xdr:to>
    <xdr:cxnSp macro="">
      <xdr:nvCxnSpPr>
        <xdr:cNvPr id="846" name="直線コネクタ 845"/>
        <xdr:cNvCxnSpPr/>
      </xdr:nvCxnSpPr>
      <xdr:spPr>
        <a:xfrm>
          <a:off x="16398240" y="125787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52705</xdr:rowOff>
    </xdr:from>
    <xdr:ext cx="527050" cy="243840"/>
    <xdr:sp macro="" textlink="">
      <xdr:nvSpPr>
        <xdr:cNvPr id="847" name="テキスト ボックス 846"/>
        <xdr:cNvSpPr txBox="1"/>
      </xdr:nvSpPr>
      <xdr:spPr>
        <a:xfrm>
          <a:off x="15925800" y="1244155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79375</xdr:rowOff>
    </xdr:from>
    <xdr:to xmlns:xdr="http://schemas.openxmlformats.org/drawingml/2006/spreadsheetDrawing">
      <xdr:col>120</xdr:col>
      <xdr:colOff>114300</xdr:colOff>
      <xdr:row>73</xdr:row>
      <xdr:rowOff>79375</xdr:rowOff>
    </xdr:to>
    <xdr:cxnSp macro="">
      <xdr:nvCxnSpPr>
        <xdr:cNvPr id="848" name="直線コネクタ 847"/>
        <xdr:cNvCxnSpPr/>
      </xdr:nvCxnSpPr>
      <xdr:spPr>
        <a:xfrm>
          <a:off x="16398240" y="121380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107315</xdr:rowOff>
    </xdr:from>
    <xdr:ext cx="527050" cy="249555"/>
    <xdr:sp macro="" textlink="">
      <xdr:nvSpPr>
        <xdr:cNvPr id="849" name="テキスト ボックス 848"/>
        <xdr:cNvSpPr txBox="1"/>
      </xdr:nvSpPr>
      <xdr:spPr>
        <a:xfrm>
          <a:off x="15925800" y="120008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134620</xdr:rowOff>
    </xdr:from>
    <xdr:to xmlns:xdr="http://schemas.openxmlformats.org/drawingml/2006/spreadsheetDrawing">
      <xdr:col>120</xdr:col>
      <xdr:colOff>114300</xdr:colOff>
      <xdr:row>70</xdr:row>
      <xdr:rowOff>134620</xdr:rowOff>
    </xdr:to>
    <xdr:cxnSp macro="">
      <xdr:nvCxnSpPr>
        <xdr:cNvPr id="850" name="直線コネクタ 849"/>
        <xdr:cNvCxnSpPr/>
      </xdr:nvCxnSpPr>
      <xdr:spPr>
        <a:xfrm>
          <a:off x="16398240" y="116979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162560</xdr:rowOff>
    </xdr:from>
    <xdr:ext cx="527050" cy="243840"/>
    <xdr:sp macro="" textlink="">
      <xdr:nvSpPr>
        <xdr:cNvPr id="851" name="テキスト ボックス 850"/>
        <xdr:cNvSpPr txBox="1"/>
      </xdr:nvSpPr>
      <xdr:spPr>
        <a:xfrm>
          <a:off x="15925800" y="11560810"/>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68</xdr:row>
      <xdr:rowOff>24765</xdr:rowOff>
    </xdr:to>
    <xdr:cxnSp macro="">
      <xdr:nvCxnSpPr>
        <xdr:cNvPr id="852" name="直線コネクタ 851"/>
        <xdr:cNvCxnSpPr/>
      </xdr:nvCxnSpPr>
      <xdr:spPr>
        <a:xfrm>
          <a:off x="16398240" y="11257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52705</xdr:rowOff>
    </xdr:from>
    <xdr:ext cx="594360" cy="243840"/>
    <xdr:sp macro="" textlink="">
      <xdr:nvSpPr>
        <xdr:cNvPr id="853" name="テキスト ボックス 852"/>
        <xdr:cNvSpPr txBox="1"/>
      </xdr:nvSpPr>
      <xdr:spPr>
        <a:xfrm>
          <a:off x="15881350" y="11120755"/>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79375</xdr:rowOff>
    </xdr:to>
    <xdr:sp macro="" textlink="">
      <xdr:nvSpPr>
        <xdr:cNvPr id="854" name="繰出金グラフ枠"/>
        <xdr:cNvSpPr/>
      </xdr:nvSpPr>
      <xdr:spPr>
        <a:xfrm>
          <a:off x="16398240" y="11257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4445</xdr:rowOff>
    </xdr:from>
    <xdr:to xmlns:xdr="http://schemas.openxmlformats.org/drawingml/2006/spreadsheetDrawing">
      <xdr:col>116</xdr:col>
      <xdr:colOff>62865</xdr:colOff>
      <xdr:row>79</xdr:row>
      <xdr:rowOff>15240</xdr:rowOff>
    </xdr:to>
    <xdr:cxnSp macro="">
      <xdr:nvCxnSpPr>
        <xdr:cNvPr id="855" name="直線コネクタ 854"/>
        <xdr:cNvCxnSpPr/>
      </xdr:nvCxnSpPr>
      <xdr:spPr>
        <a:xfrm flipV="1">
          <a:off x="19876135" y="11732895"/>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19050</xdr:rowOff>
    </xdr:from>
    <xdr:ext cx="534670" cy="243840"/>
    <xdr:sp macro="" textlink="">
      <xdr:nvSpPr>
        <xdr:cNvPr id="856" name="繰出金最小値テキスト"/>
        <xdr:cNvSpPr txBox="1"/>
      </xdr:nvSpPr>
      <xdr:spPr>
        <a:xfrm>
          <a:off x="19928840" y="1306830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15240</xdr:rowOff>
    </xdr:from>
    <xdr:to xmlns:xdr="http://schemas.openxmlformats.org/drawingml/2006/spreadsheetDrawing">
      <xdr:col>116</xdr:col>
      <xdr:colOff>152400</xdr:colOff>
      <xdr:row>79</xdr:row>
      <xdr:rowOff>15240</xdr:rowOff>
    </xdr:to>
    <xdr:cxnSp macro="">
      <xdr:nvCxnSpPr>
        <xdr:cNvPr id="857" name="直線コネクタ 856"/>
        <xdr:cNvCxnSpPr/>
      </xdr:nvCxnSpPr>
      <xdr:spPr>
        <a:xfrm>
          <a:off x="19808825" y="1306449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118110</xdr:rowOff>
    </xdr:from>
    <xdr:ext cx="534670" cy="243840"/>
    <xdr:sp macro="" textlink="">
      <xdr:nvSpPr>
        <xdr:cNvPr id="858" name="繰出金最大値テキスト"/>
        <xdr:cNvSpPr txBox="1"/>
      </xdr:nvSpPr>
      <xdr:spPr>
        <a:xfrm>
          <a:off x="19928840" y="1151636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4445</xdr:rowOff>
    </xdr:from>
    <xdr:to xmlns:xdr="http://schemas.openxmlformats.org/drawingml/2006/spreadsheetDrawing">
      <xdr:col>116</xdr:col>
      <xdr:colOff>152400</xdr:colOff>
      <xdr:row>71</xdr:row>
      <xdr:rowOff>4445</xdr:rowOff>
    </xdr:to>
    <xdr:cxnSp macro="">
      <xdr:nvCxnSpPr>
        <xdr:cNvPr id="859" name="直線コネクタ 858"/>
        <xdr:cNvCxnSpPr/>
      </xdr:nvCxnSpPr>
      <xdr:spPr>
        <a:xfrm>
          <a:off x="19808825" y="117328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170815</xdr:colOff>
      <xdr:row>76</xdr:row>
      <xdr:rowOff>60960</xdr:rowOff>
    </xdr:from>
    <xdr:to xmlns:xdr="http://schemas.openxmlformats.org/drawingml/2006/spreadsheetDrawing">
      <xdr:col>116</xdr:col>
      <xdr:colOff>63500</xdr:colOff>
      <xdr:row>76</xdr:row>
      <xdr:rowOff>107315</xdr:rowOff>
    </xdr:to>
    <xdr:cxnSp macro="">
      <xdr:nvCxnSpPr>
        <xdr:cNvPr id="860" name="直線コネクタ 859"/>
        <xdr:cNvCxnSpPr/>
      </xdr:nvCxnSpPr>
      <xdr:spPr>
        <a:xfrm flipV="1">
          <a:off x="19131280" y="12614910"/>
          <a:ext cx="74676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17145</xdr:rowOff>
    </xdr:from>
    <xdr:ext cx="534670" cy="243840"/>
    <xdr:sp macro="" textlink="">
      <xdr:nvSpPr>
        <xdr:cNvPr id="861" name="繰出金平均値テキスト"/>
        <xdr:cNvSpPr txBox="1"/>
      </xdr:nvSpPr>
      <xdr:spPr>
        <a:xfrm>
          <a:off x="19928840" y="12405995"/>
          <a:ext cx="53467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39,108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160020</xdr:rowOff>
    </xdr:from>
    <xdr:to xmlns:xdr="http://schemas.openxmlformats.org/drawingml/2006/spreadsheetDrawing">
      <xdr:col>116</xdr:col>
      <xdr:colOff>114300</xdr:colOff>
      <xdr:row>76</xdr:row>
      <xdr:rowOff>93345</xdr:rowOff>
    </xdr:to>
    <xdr:sp macro="" textlink="">
      <xdr:nvSpPr>
        <xdr:cNvPr id="862" name="フローチャート: 判断 861"/>
        <xdr:cNvSpPr/>
      </xdr:nvSpPr>
      <xdr:spPr>
        <a:xfrm>
          <a:off x="19827240" y="125488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76</xdr:row>
      <xdr:rowOff>107315</xdr:rowOff>
    </xdr:from>
    <xdr:to xmlns:xdr="http://schemas.openxmlformats.org/drawingml/2006/spreadsheetDrawing">
      <xdr:col>111</xdr:col>
      <xdr:colOff>170815</xdr:colOff>
      <xdr:row>76</xdr:row>
      <xdr:rowOff>128905</xdr:rowOff>
    </xdr:to>
    <xdr:cxnSp macro="">
      <xdr:nvCxnSpPr>
        <xdr:cNvPr id="863" name="直線コネクタ 862"/>
        <xdr:cNvCxnSpPr/>
      </xdr:nvCxnSpPr>
      <xdr:spPr>
        <a:xfrm flipV="1">
          <a:off x="18328005" y="12661265"/>
          <a:ext cx="80327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76</xdr:row>
      <xdr:rowOff>19050</xdr:rowOff>
    </xdr:from>
    <xdr:to xmlns:xdr="http://schemas.openxmlformats.org/drawingml/2006/spreadsheetDrawing">
      <xdr:col>112</xdr:col>
      <xdr:colOff>38100</xdr:colOff>
      <xdr:row>76</xdr:row>
      <xdr:rowOff>116840</xdr:rowOff>
    </xdr:to>
    <xdr:sp macro="" textlink="">
      <xdr:nvSpPr>
        <xdr:cNvPr id="864" name="フローチャート: 判断 863"/>
        <xdr:cNvSpPr/>
      </xdr:nvSpPr>
      <xdr:spPr>
        <a:xfrm>
          <a:off x="19087465" y="1257300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132715</xdr:rowOff>
    </xdr:from>
    <xdr:ext cx="530225" cy="249555"/>
    <xdr:sp macro="" textlink="">
      <xdr:nvSpPr>
        <xdr:cNvPr id="865" name="テキスト ボックス 864"/>
        <xdr:cNvSpPr txBox="1"/>
      </xdr:nvSpPr>
      <xdr:spPr>
        <a:xfrm>
          <a:off x="18890615" y="1235646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76</xdr:row>
      <xdr:rowOff>128905</xdr:rowOff>
    </xdr:from>
    <xdr:to xmlns:xdr="http://schemas.openxmlformats.org/drawingml/2006/spreadsheetDrawing">
      <xdr:col>107</xdr:col>
      <xdr:colOff>50800</xdr:colOff>
      <xdr:row>76</xdr:row>
      <xdr:rowOff>151765</xdr:rowOff>
    </xdr:to>
    <xdr:cxnSp macro="">
      <xdr:nvCxnSpPr>
        <xdr:cNvPr id="866" name="直線コネクタ 865"/>
        <xdr:cNvCxnSpPr/>
      </xdr:nvCxnSpPr>
      <xdr:spPr>
        <a:xfrm flipV="1">
          <a:off x="17537430" y="12682855"/>
          <a:ext cx="79057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76</xdr:row>
      <xdr:rowOff>48895</xdr:rowOff>
    </xdr:from>
    <xdr:to xmlns:xdr="http://schemas.openxmlformats.org/drawingml/2006/spreadsheetDrawing">
      <xdr:col>107</xdr:col>
      <xdr:colOff>101600</xdr:colOff>
      <xdr:row>76</xdr:row>
      <xdr:rowOff>146685</xdr:rowOff>
    </xdr:to>
    <xdr:sp macro="" textlink="">
      <xdr:nvSpPr>
        <xdr:cNvPr id="867" name="フローチャート: 判断 866"/>
        <xdr:cNvSpPr/>
      </xdr:nvSpPr>
      <xdr:spPr>
        <a:xfrm>
          <a:off x="18277205" y="12602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162560</xdr:rowOff>
    </xdr:from>
    <xdr:ext cx="530225" cy="243840"/>
    <xdr:sp macro="" textlink="">
      <xdr:nvSpPr>
        <xdr:cNvPr id="868" name="テキスト ボックス 867"/>
        <xdr:cNvSpPr txBox="1"/>
      </xdr:nvSpPr>
      <xdr:spPr>
        <a:xfrm>
          <a:off x="18100040" y="12386310"/>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170815</xdr:colOff>
      <xdr:row>76</xdr:row>
      <xdr:rowOff>151765</xdr:rowOff>
    </xdr:from>
    <xdr:to xmlns:xdr="http://schemas.openxmlformats.org/drawingml/2006/spreadsheetDrawing">
      <xdr:col>102</xdr:col>
      <xdr:colOff>114300</xdr:colOff>
      <xdr:row>77</xdr:row>
      <xdr:rowOff>1270</xdr:rowOff>
    </xdr:to>
    <xdr:cxnSp macro="">
      <xdr:nvCxnSpPr>
        <xdr:cNvPr id="869" name="直線コネクタ 868"/>
        <xdr:cNvCxnSpPr/>
      </xdr:nvCxnSpPr>
      <xdr:spPr>
        <a:xfrm flipV="1">
          <a:off x="16739870" y="12705715"/>
          <a:ext cx="79756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60325</xdr:rowOff>
    </xdr:from>
    <xdr:to xmlns:xdr="http://schemas.openxmlformats.org/drawingml/2006/spreadsheetDrawing">
      <xdr:col>102</xdr:col>
      <xdr:colOff>165100</xdr:colOff>
      <xdr:row>76</xdr:row>
      <xdr:rowOff>158115</xdr:rowOff>
    </xdr:to>
    <xdr:sp macro="" textlink="">
      <xdr:nvSpPr>
        <xdr:cNvPr id="870" name="フローチャート: 判断 869"/>
        <xdr:cNvSpPr/>
      </xdr:nvSpPr>
      <xdr:spPr>
        <a:xfrm>
          <a:off x="17486630" y="12614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8255</xdr:rowOff>
    </xdr:from>
    <xdr:ext cx="528955" cy="249555"/>
    <xdr:sp macro="" textlink="">
      <xdr:nvSpPr>
        <xdr:cNvPr id="871" name="テキスト ボックス 870"/>
        <xdr:cNvSpPr txBox="1"/>
      </xdr:nvSpPr>
      <xdr:spPr>
        <a:xfrm>
          <a:off x="17289780" y="1239710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90170</xdr:rowOff>
    </xdr:from>
    <xdr:to xmlns:xdr="http://schemas.openxmlformats.org/drawingml/2006/spreadsheetDrawing">
      <xdr:col>98</xdr:col>
      <xdr:colOff>38100</xdr:colOff>
      <xdr:row>77</xdr:row>
      <xdr:rowOff>22860</xdr:rowOff>
    </xdr:to>
    <xdr:sp macro="" textlink="">
      <xdr:nvSpPr>
        <xdr:cNvPr id="872" name="フローチャート: 判断 871"/>
        <xdr:cNvSpPr/>
      </xdr:nvSpPr>
      <xdr:spPr>
        <a:xfrm>
          <a:off x="16696055" y="1264412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38735</xdr:rowOff>
    </xdr:from>
    <xdr:ext cx="530225" cy="249555"/>
    <xdr:sp macro="" textlink="">
      <xdr:nvSpPr>
        <xdr:cNvPr id="873" name="テキスト ボックス 872"/>
        <xdr:cNvSpPr txBox="1"/>
      </xdr:nvSpPr>
      <xdr:spPr>
        <a:xfrm>
          <a:off x="16499205" y="1242758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76835</xdr:rowOff>
    </xdr:from>
    <xdr:ext cx="760730" cy="249555"/>
    <xdr:sp macro="" textlink="">
      <xdr:nvSpPr>
        <xdr:cNvPr id="874" name="テキスト ボックス 873"/>
        <xdr:cNvSpPr txBox="1"/>
      </xdr:nvSpPr>
      <xdr:spPr>
        <a:xfrm>
          <a:off x="19707225" y="13456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170815</xdr:colOff>
      <xdr:row>81</xdr:row>
      <xdr:rowOff>76835</xdr:rowOff>
    </xdr:from>
    <xdr:ext cx="762000" cy="249555"/>
    <xdr:sp macro="" textlink="">
      <xdr:nvSpPr>
        <xdr:cNvPr id="875" name="テキスト ボックス 874"/>
        <xdr:cNvSpPr txBox="1"/>
      </xdr:nvSpPr>
      <xdr:spPr>
        <a:xfrm>
          <a:off x="1896046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76835</xdr:rowOff>
    </xdr:from>
    <xdr:ext cx="760730" cy="249555"/>
    <xdr:sp macro="" textlink="">
      <xdr:nvSpPr>
        <xdr:cNvPr id="876" name="テキスト ボックス 875"/>
        <xdr:cNvSpPr txBox="1"/>
      </xdr:nvSpPr>
      <xdr:spPr>
        <a:xfrm>
          <a:off x="18157190" y="13456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76835</xdr:rowOff>
    </xdr:from>
    <xdr:ext cx="762000" cy="249555"/>
    <xdr:sp macro="" textlink="">
      <xdr:nvSpPr>
        <xdr:cNvPr id="877" name="テキスト ボックス 876"/>
        <xdr:cNvSpPr txBox="1"/>
      </xdr:nvSpPr>
      <xdr:spPr>
        <a:xfrm>
          <a:off x="1736661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170815</xdr:colOff>
      <xdr:row>81</xdr:row>
      <xdr:rowOff>76835</xdr:rowOff>
    </xdr:from>
    <xdr:ext cx="762000" cy="249555"/>
    <xdr:sp macro="" textlink="">
      <xdr:nvSpPr>
        <xdr:cNvPr id="878" name="テキスト ボックス 877"/>
        <xdr:cNvSpPr txBox="1"/>
      </xdr:nvSpPr>
      <xdr:spPr>
        <a:xfrm>
          <a:off x="1656905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11430</xdr:rowOff>
    </xdr:from>
    <xdr:to xmlns:xdr="http://schemas.openxmlformats.org/drawingml/2006/spreadsheetDrawing">
      <xdr:col>116</xdr:col>
      <xdr:colOff>114300</xdr:colOff>
      <xdr:row>76</xdr:row>
      <xdr:rowOff>109220</xdr:rowOff>
    </xdr:to>
    <xdr:sp macro="" textlink="">
      <xdr:nvSpPr>
        <xdr:cNvPr id="879" name="楕円 878"/>
        <xdr:cNvSpPr/>
      </xdr:nvSpPr>
      <xdr:spPr>
        <a:xfrm>
          <a:off x="19827240" y="12565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75</xdr:row>
      <xdr:rowOff>156210</xdr:rowOff>
    </xdr:from>
    <xdr:ext cx="534670" cy="243840"/>
    <xdr:sp macro="" textlink="">
      <xdr:nvSpPr>
        <xdr:cNvPr id="880" name="繰出金該当値テキスト"/>
        <xdr:cNvSpPr txBox="1"/>
      </xdr:nvSpPr>
      <xdr:spPr>
        <a:xfrm>
          <a:off x="19928840" y="1254506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76</xdr:row>
      <xdr:rowOff>59055</xdr:rowOff>
    </xdr:from>
    <xdr:to xmlns:xdr="http://schemas.openxmlformats.org/drawingml/2006/spreadsheetDrawing">
      <xdr:col>112</xdr:col>
      <xdr:colOff>38100</xdr:colOff>
      <xdr:row>76</xdr:row>
      <xdr:rowOff>156845</xdr:rowOff>
    </xdr:to>
    <xdr:sp macro="" textlink="">
      <xdr:nvSpPr>
        <xdr:cNvPr id="881" name="楕円 880"/>
        <xdr:cNvSpPr/>
      </xdr:nvSpPr>
      <xdr:spPr>
        <a:xfrm>
          <a:off x="19087465" y="1261300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149225</xdr:rowOff>
    </xdr:from>
    <xdr:ext cx="530225" cy="243840"/>
    <xdr:sp macro="" textlink="">
      <xdr:nvSpPr>
        <xdr:cNvPr id="882" name="テキスト ボックス 881"/>
        <xdr:cNvSpPr txBox="1"/>
      </xdr:nvSpPr>
      <xdr:spPr>
        <a:xfrm>
          <a:off x="18890615" y="1270317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76</xdr:row>
      <xdr:rowOff>80010</xdr:rowOff>
    </xdr:from>
    <xdr:to xmlns:xdr="http://schemas.openxmlformats.org/drawingml/2006/spreadsheetDrawing">
      <xdr:col>107</xdr:col>
      <xdr:colOff>101600</xdr:colOff>
      <xdr:row>77</xdr:row>
      <xdr:rowOff>12700</xdr:rowOff>
    </xdr:to>
    <xdr:sp macro="" textlink="">
      <xdr:nvSpPr>
        <xdr:cNvPr id="883" name="楕円 882"/>
        <xdr:cNvSpPr/>
      </xdr:nvSpPr>
      <xdr:spPr>
        <a:xfrm>
          <a:off x="18277205" y="12633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77</xdr:row>
      <xdr:rowOff>4445</xdr:rowOff>
    </xdr:from>
    <xdr:ext cx="530225" cy="249555"/>
    <xdr:sp macro="" textlink="">
      <xdr:nvSpPr>
        <xdr:cNvPr id="884" name="テキスト ボックス 883"/>
        <xdr:cNvSpPr txBox="1"/>
      </xdr:nvSpPr>
      <xdr:spPr>
        <a:xfrm>
          <a:off x="18100040" y="1272349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76</xdr:row>
      <xdr:rowOff>102870</xdr:rowOff>
    </xdr:from>
    <xdr:to xmlns:xdr="http://schemas.openxmlformats.org/drawingml/2006/spreadsheetDrawing">
      <xdr:col>102</xdr:col>
      <xdr:colOff>165100</xdr:colOff>
      <xdr:row>77</xdr:row>
      <xdr:rowOff>35560</xdr:rowOff>
    </xdr:to>
    <xdr:sp macro="" textlink="">
      <xdr:nvSpPr>
        <xdr:cNvPr id="885" name="楕円 884"/>
        <xdr:cNvSpPr/>
      </xdr:nvSpPr>
      <xdr:spPr>
        <a:xfrm>
          <a:off x="17486630" y="12656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77</xdr:row>
      <xdr:rowOff>27305</xdr:rowOff>
    </xdr:from>
    <xdr:ext cx="528955" cy="243840"/>
    <xdr:sp macro="" textlink="">
      <xdr:nvSpPr>
        <xdr:cNvPr id="886" name="テキスト ボックス 885"/>
        <xdr:cNvSpPr txBox="1"/>
      </xdr:nvSpPr>
      <xdr:spPr>
        <a:xfrm>
          <a:off x="17289780" y="12746355"/>
          <a:ext cx="5289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117475</xdr:rowOff>
    </xdr:from>
    <xdr:to xmlns:xdr="http://schemas.openxmlformats.org/drawingml/2006/spreadsheetDrawing">
      <xdr:col>98</xdr:col>
      <xdr:colOff>38100</xdr:colOff>
      <xdr:row>77</xdr:row>
      <xdr:rowOff>50165</xdr:rowOff>
    </xdr:to>
    <xdr:sp macro="" textlink="">
      <xdr:nvSpPr>
        <xdr:cNvPr id="887" name="楕円 886"/>
        <xdr:cNvSpPr/>
      </xdr:nvSpPr>
      <xdr:spPr>
        <a:xfrm>
          <a:off x="16696055" y="1267142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77</xdr:row>
      <xdr:rowOff>41275</xdr:rowOff>
    </xdr:from>
    <xdr:ext cx="530225" cy="249555"/>
    <xdr:sp macro="" textlink="">
      <xdr:nvSpPr>
        <xdr:cNvPr id="888" name="テキスト ボックス 887"/>
        <xdr:cNvSpPr txBox="1"/>
      </xdr:nvSpPr>
      <xdr:spPr>
        <a:xfrm>
          <a:off x="16499205" y="1276032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55245</xdr:rowOff>
    </xdr:from>
    <xdr:to xmlns:xdr="http://schemas.openxmlformats.org/drawingml/2006/spreadsheetDrawing">
      <xdr:col>120</xdr:col>
      <xdr:colOff>114300</xdr:colOff>
      <xdr:row>85</xdr:row>
      <xdr:rowOff>30480</xdr:rowOff>
    </xdr:to>
    <xdr:sp macro="" textlink="">
      <xdr:nvSpPr>
        <xdr:cNvPr id="889" name="正方形/長方形 888"/>
        <xdr:cNvSpPr/>
      </xdr:nvSpPr>
      <xdr:spPr>
        <a:xfrm>
          <a:off x="16398240" y="13764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55245</xdr:rowOff>
    </xdr:from>
    <xdr:to xmlns:xdr="http://schemas.openxmlformats.org/drawingml/2006/spreadsheetDrawing">
      <xdr:col>104</xdr:col>
      <xdr:colOff>127000</xdr:colOff>
      <xdr:row>86</xdr:row>
      <xdr:rowOff>134620</xdr:rowOff>
    </xdr:to>
    <xdr:sp macro="" textlink="">
      <xdr:nvSpPr>
        <xdr:cNvPr id="890" name="正方形/長方形 889"/>
        <xdr:cNvSpPr/>
      </xdr:nvSpPr>
      <xdr:spPr>
        <a:xfrm>
          <a:off x="1652524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85725</xdr:rowOff>
    </xdr:from>
    <xdr:to xmlns:xdr="http://schemas.openxmlformats.org/drawingml/2006/spreadsheetDrawing">
      <xdr:col>104</xdr:col>
      <xdr:colOff>127000</xdr:colOff>
      <xdr:row>88</xdr:row>
      <xdr:rowOff>0</xdr:rowOff>
    </xdr:to>
    <xdr:sp macro="" textlink="">
      <xdr:nvSpPr>
        <xdr:cNvPr id="891" name="正方形/長方形 890"/>
        <xdr:cNvSpPr/>
      </xdr:nvSpPr>
      <xdr:spPr>
        <a:xfrm>
          <a:off x="1652524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55245</xdr:rowOff>
    </xdr:from>
    <xdr:to xmlns:xdr="http://schemas.openxmlformats.org/drawingml/2006/spreadsheetDrawing">
      <xdr:col>110</xdr:col>
      <xdr:colOff>0</xdr:colOff>
      <xdr:row>86</xdr:row>
      <xdr:rowOff>134620</xdr:rowOff>
    </xdr:to>
    <xdr:sp macro="" textlink="">
      <xdr:nvSpPr>
        <xdr:cNvPr id="892" name="正方形/長方形 891"/>
        <xdr:cNvSpPr/>
      </xdr:nvSpPr>
      <xdr:spPr>
        <a:xfrm>
          <a:off x="1742313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85725</xdr:rowOff>
    </xdr:from>
    <xdr:to xmlns:xdr="http://schemas.openxmlformats.org/drawingml/2006/spreadsheetDrawing">
      <xdr:col>110</xdr:col>
      <xdr:colOff>0</xdr:colOff>
      <xdr:row>88</xdr:row>
      <xdr:rowOff>0</xdr:rowOff>
    </xdr:to>
    <xdr:sp macro="" textlink="">
      <xdr:nvSpPr>
        <xdr:cNvPr id="893" name="正方形/長方形 892"/>
        <xdr:cNvSpPr/>
      </xdr:nvSpPr>
      <xdr:spPr>
        <a:xfrm>
          <a:off x="1742313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55245</xdr:rowOff>
    </xdr:from>
    <xdr:to xmlns:xdr="http://schemas.openxmlformats.org/drawingml/2006/spreadsheetDrawing">
      <xdr:col>116</xdr:col>
      <xdr:colOff>0</xdr:colOff>
      <xdr:row>86</xdr:row>
      <xdr:rowOff>134620</xdr:rowOff>
    </xdr:to>
    <xdr:sp macro="" textlink="">
      <xdr:nvSpPr>
        <xdr:cNvPr id="894" name="正方形/長方形 893"/>
        <xdr:cNvSpPr/>
      </xdr:nvSpPr>
      <xdr:spPr>
        <a:xfrm>
          <a:off x="1844802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108</xdr:col>
      <xdr:colOff>0</xdr:colOff>
      <xdr:row>86</xdr:row>
      <xdr:rowOff>85725</xdr:rowOff>
    </xdr:from>
    <xdr:to xmlns:xdr="http://schemas.openxmlformats.org/drawingml/2006/spreadsheetDrawing">
      <xdr:col>116</xdr:col>
      <xdr:colOff>0</xdr:colOff>
      <xdr:row>88</xdr:row>
      <xdr:rowOff>0</xdr:rowOff>
    </xdr:to>
    <xdr:sp macro="" textlink="">
      <xdr:nvSpPr>
        <xdr:cNvPr id="895" name="正方形/長方形 894"/>
        <xdr:cNvSpPr/>
      </xdr:nvSpPr>
      <xdr:spPr>
        <a:xfrm>
          <a:off x="1844802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896" name="正方形/長方形 895"/>
        <xdr:cNvSpPr/>
      </xdr:nvSpPr>
      <xdr:spPr>
        <a:xfrm>
          <a:off x="16398240" y="14559915"/>
          <a:ext cx="421386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5715</xdr:rowOff>
    </xdr:from>
    <xdr:ext cx="349885" cy="217170"/>
    <xdr:sp macro="" textlink="">
      <xdr:nvSpPr>
        <xdr:cNvPr id="897" name="テキスト ボックス 896"/>
        <xdr:cNvSpPr txBox="1"/>
      </xdr:nvSpPr>
      <xdr:spPr>
        <a:xfrm>
          <a:off x="16379825"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8" name="直線コネクタ 897"/>
        <xdr:cNvCxnSpPr/>
      </xdr:nvCxnSpPr>
      <xdr:spPr>
        <a:xfrm>
          <a:off x="16398240" y="16827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9" name="直線コネクタ 898"/>
        <xdr:cNvCxnSpPr/>
      </xdr:nvCxnSpPr>
      <xdr:spPr>
        <a:xfrm>
          <a:off x="16398240" y="1568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7650" cy="253365"/>
    <xdr:sp macro="" textlink="">
      <xdr:nvSpPr>
        <xdr:cNvPr id="900" name="テキスト ボックス 899"/>
        <xdr:cNvSpPr txBox="1"/>
      </xdr:nvSpPr>
      <xdr:spPr>
        <a:xfrm>
          <a:off x="16188690" y="15542260"/>
          <a:ext cx="247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88</xdr:row>
      <xdr:rowOff>24765</xdr:rowOff>
    </xdr:to>
    <xdr:cxnSp macro="">
      <xdr:nvCxnSpPr>
        <xdr:cNvPr id="901" name="直線コネクタ 900"/>
        <xdr:cNvCxnSpPr/>
      </xdr:nvCxnSpPr>
      <xdr:spPr>
        <a:xfrm>
          <a:off x="16398240" y="14559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52705</xdr:rowOff>
    </xdr:from>
    <xdr:ext cx="247650" cy="243840"/>
    <xdr:sp macro="" textlink="">
      <xdr:nvSpPr>
        <xdr:cNvPr id="902" name="テキスト ボックス 901"/>
        <xdr:cNvSpPr txBox="1"/>
      </xdr:nvSpPr>
      <xdr:spPr>
        <a:xfrm>
          <a:off x="16188690" y="14422755"/>
          <a:ext cx="2476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903" name="前年度繰上充用金グラフ枠"/>
        <xdr:cNvSpPr/>
      </xdr:nvSpPr>
      <xdr:spPr>
        <a:xfrm>
          <a:off x="16398240" y="14559915"/>
          <a:ext cx="421386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4" name="直線コネクタ 903"/>
        <xdr:cNvCxnSpPr/>
      </xdr:nvCxnSpPr>
      <xdr:spPr>
        <a:xfrm>
          <a:off x="1987613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5" name="前年度繰上充用金最小値テキスト"/>
        <xdr:cNvSpPr txBox="1"/>
      </xdr:nvSpPr>
      <xdr:spPr>
        <a:xfrm>
          <a:off x="1992884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6" name="直線コネクタ 905"/>
        <xdr:cNvCxnSpPr/>
      </xdr:nvCxnSpPr>
      <xdr:spPr>
        <a:xfrm>
          <a:off x="19808825" y="156845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7" name="前年度繰上充用金最大値テキスト"/>
        <xdr:cNvSpPr txBox="1"/>
      </xdr:nvSpPr>
      <xdr:spPr>
        <a:xfrm>
          <a:off x="19928840" y="1538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8" name="直線コネクタ 907"/>
        <xdr:cNvCxnSpPr/>
      </xdr:nvCxnSpPr>
      <xdr:spPr>
        <a:xfrm>
          <a:off x="19808825" y="156845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170815</xdr:colOff>
      <xdr:row>94</xdr:row>
      <xdr:rowOff>139700</xdr:rowOff>
    </xdr:from>
    <xdr:to xmlns:xdr="http://schemas.openxmlformats.org/drawingml/2006/spreadsheetDrawing">
      <xdr:col>116</xdr:col>
      <xdr:colOff>63500</xdr:colOff>
      <xdr:row>94</xdr:row>
      <xdr:rowOff>139700</xdr:rowOff>
    </xdr:to>
    <xdr:cxnSp macro="">
      <xdr:nvCxnSpPr>
        <xdr:cNvPr id="909" name="直線コネクタ 908"/>
        <xdr:cNvCxnSpPr/>
      </xdr:nvCxnSpPr>
      <xdr:spPr>
        <a:xfrm>
          <a:off x="19131280" y="15684500"/>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10" name="前年度繰上充用金平均値テキスト"/>
        <xdr:cNvSpPr txBox="1"/>
      </xdr:nvSpPr>
      <xdr:spPr>
        <a:xfrm>
          <a:off x="19928840" y="156121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1" name="フローチャート: 判断 910"/>
        <xdr:cNvSpPr/>
      </xdr:nvSpPr>
      <xdr:spPr>
        <a:xfrm>
          <a:off x="1982724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170815</xdr:colOff>
      <xdr:row>94</xdr:row>
      <xdr:rowOff>139700</xdr:rowOff>
    </xdr:to>
    <xdr:cxnSp macro="">
      <xdr:nvCxnSpPr>
        <xdr:cNvPr id="912" name="直線コネクタ 911"/>
        <xdr:cNvCxnSpPr/>
      </xdr:nvCxnSpPr>
      <xdr:spPr>
        <a:xfrm>
          <a:off x="18328005" y="1568450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3" name="フローチャート: 判断 912"/>
        <xdr:cNvSpPr/>
      </xdr:nvSpPr>
      <xdr:spPr>
        <a:xfrm>
          <a:off x="19087465" y="156337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3840" cy="259080"/>
    <xdr:sp macro="" textlink="">
      <xdr:nvSpPr>
        <xdr:cNvPr id="914" name="テキスト ボックス 913"/>
        <xdr:cNvSpPr txBox="1"/>
      </xdr:nvSpPr>
      <xdr:spPr>
        <a:xfrm>
          <a:off x="19013805" y="15726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5" name="直線コネクタ 914"/>
        <xdr:cNvCxnSpPr/>
      </xdr:nvCxnSpPr>
      <xdr:spPr>
        <a:xfrm>
          <a:off x="17537430" y="1568450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6" name="フローチャート: 判断 915"/>
        <xdr:cNvSpPr/>
      </xdr:nvSpPr>
      <xdr:spPr>
        <a:xfrm>
          <a:off x="18277205"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5110" cy="259080"/>
    <xdr:sp macro="" textlink="">
      <xdr:nvSpPr>
        <xdr:cNvPr id="917" name="テキスト ボックス 916"/>
        <xdr:cNvSpPr txBox="1"/>
      </xdr:nvSpPr>
      <xdr:spPr>
        <a:xfrm>
          <a:off x="18223230" y="15726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170815</xdr:colOff>
      <xdr:row>94</xdr:row>
      <xdr:rowOff>139700</xdr:rowOff>
    </xdr:from>
    <xdr:to xmlns:xdr="http://schemas.openxmlformats.org/drawingml/2006/spreadsheetDrawing">
      <xdr:col>102</xdr:col>
      <xdr:colOff>114300</xdr:colOff>
      <xdr:row>94</xdr:row>
      <xdr:rowOff>139700</xdr:rowOff>
    </xdr:to>
    <xdr:cxnSp macro="">
      <xdr:nvCxnSpPr>
        <xdr:cNvPr id="918" name="直線コネクタ 917"/>
        <xdr:cNvCxnSpPr/>
      </xdr:nvCxnSpPr>
      <xdr:spPr>
        <a:xfrm>
          <a:off x="16739870" y="1568450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9" name="フローチャート: 判断 918"/>
        <xdr:cNvSpPr/>
      </xdr:nvSpPr>
      <xdr:spPr>
        <a:xfrm>
          <a:off x="1748663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170815</xdr:colOff>
      <xdr:row>95</xdr:row>
      <xdr:rowOff>10160</xdr:rowOff>
    </xdr:from>
    <xdr:ext cx="249555" cy="259080"/>
    <xdr:sp macro="" textlink="">
      <xdr:nvSpPr>
        <xdr:cNvPr id="920" name="テキスト ボックス 919"/>
        <xdr:cNvSpPr txBox="1"/>
      </xdr:nvSpPr>
      <xdr:spPr>
        <a:xfrm>
          <a:off x="1742313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1" name="フローチャート: 判断 920"/>
        <xdr:cNvSpPr/>
      </xdr:nvSpPr>
      <xdr:spPr>
        <a:xfrm>
          <a:off x="16696055" y="156337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3840" cy="259080"/>
    <xdr:sp macro="" textlink="">
      <xdr:nvSpPr>
        <xdr:cNvPr id="922" name="テキスト ボックス 921"/>
        <xdr:cNvSpPr txBox="1"/>
      </xdr:nvSpPr>
      <xdr:spPr>
        <a:xfrm>
          <a:off x="16622395" y="15726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0730" cy="259080"/>
    <xdr:sp macro="" textlink="">
      <xdr:nvSpPr>
        <xdr:cNvPr id="923" name="テキスト ボックス 922"/>
        <xdr:cNvSpPr txBox="1"/>
      </xdr:nvSpPr>
      <xdr:spPr>
        <a:xfrm>
          <a:off x="19707225"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170815</xdr:colOff>
      <xdr:row>101</xdr:row>
      <xdr:rowOff>80010</xdr:rowOff>
    </xdr:from>
    <xdr:ext cx="762000" cy="259080"/>
    <xdr:sp macro="" textlink="">
      <xdr:nvSpPr>
        <xdr:cNvPr id="924" name="テキスト ボックス 923"/>
        <xdr:cNvSpPr txBox="1"/>
      </xdr:nvSpPr>
      <xdr:spPr>
        <a:xfrm>
          <a:off x="1896046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0730" cy="259080"/>
    <xdr:sp macro="" textlink="">
      <xdr:nvSpPr>
        <xdr:cNvPr id="925" name="テキスト ボックス 924"/>
        <xdr:cNvSpPr txBox="1"/>
      </xdr:nvSpPr>
      <xdr:spPr>
        <a:xfrm>
          <a:off x="18157190"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6" name="テキスト ボックス 925"/>
        <xdr:cNvSpPr txBox="1"/>
      </xdr:nvSpPr>
      <xdr:spPr>
        <a:xfrm>
          <a:off x="1736661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170815</xdr:colOff>
      <xdr:row>101</xdr:row>
      <xdr:rowOff>80010</xdr:rowOff>
    </xdr:from>
    <xdr:ext cx="762000" cy="259080"/>
    <xdr:sp macro="" textlink="">
      <xdr:nvSpPr>
        <xdr:cNvPr id="927" name="テキスト ボックス 926"/>
        <xdr:cNvSpPr txBox="1"/>
      </xdr:nvSpPr>
      <xdr:spPr>
        <a:xfrm>
          <a:off x="1656905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8" name="楕円 927"/>
        <xdr:cNvSpPr/>
      </xdr:nvSpPr>
      <xdr:spPr>
        <a:xfrm>
          <a:off x="1982724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9" name="前年度繰上充用金該当値テキスト"/>
        <xdr:cNvSpPr txBox="1"/>
      </xdr:nvSpPr>
      <xdr:spPr>
        <a:xfrm>
          <a:off x="19928840" y="15497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30" name="楕円 929"/>
        <xdr:cNvSpPr/>
      </xdr:nvSpPr>
      <xdr:spPr>
        <a:xfrm>
          <a:off x="19087465" y="156337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3840" cy="259080"/>
    <xdr:sp macro="" textlink="">
      <xdr:nvSpPr>
        <xdr:cNvPr id="931" name="テキスト ボックス 930"/>
        <xdr:cNvSpPr txBox="1"/>
      </xdr:nvSpPr>
      <xdr:spPr>
        <a:xfrm>
          <a:off x="19013805" y="15408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2" name="楕円 931"/>
        <xdr:cNvSpPr/>
      </xdr:nvSpPr>
      <xdr:spPr>
        <a:xfrm>
          <a:off x="18277205"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5110" cy="259080"/>
    <xdr:sp macro="" textlink="">
      <xdr:nvSpPr>
        <xdr:cNvPr id="933" name="テキスト ボックス 932"/>
        <xdr:cNvSpPr txBox="1"/>
      </xdr:nvSpPr>
      <xdr:spPr>
        <a:xfrm>
          <a:off x="18223230" y="15408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4" name="楕円 933"/>
        <xdr:cNvSpPr/>
      </xdr:nvSpPr>
      <xdr:spPr>
        <a:xfrm>
          <a:off x="1748663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170815</xdr:colOff>
      <xdr:row>93</xdr:row>
      <xdr:rowOff>35560</xdr:rowOff>
    </xdr:from>
    <xdr:ext cx="249555" cy="259080"/>
    <xdr:sp macro="" textlink="">
      <xdr:nvSpPr>
        <xdr:cNvPr id="935" name="テキスト ボックス 934"/>
        <xdr:cNvSpPr txBox="1"/>
      </xdr:nvSpPr>
      <xdr:spPr>
        <a:xfrm>
          <a:off x="17423130"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6" name="楕円 935"/>
        <xdr:cNvSpPr/>
      </xdr:nvSpPr>
      <xdr:spPr>
        <a:xfrm>
          <a:off x="16696055" y="156337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3840" cy="259080"/>
    <xdr:sp macro="" textlink="">
      <xdr:nvSpPr>
        <xdr:cNvPr id="937" name="テキスト ボックス 936"/>
        <xdr:cNvSpPr txBox="1"/>
      </xdr:nvSpPr>
      <xdr:spPr>
        <a:xfrm>
          <a:off x="16622395" y="15408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8" name="正方形/長方形 937"/>
        <xdr:cNvSpPr/>
      </xdr:nvSpPr>
      <xdr:spPr>
        <a:xfrm>
          <a:off x="683260" y="17208500"/>
          <a:ext cx="199288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9" name="正方形/長方形 938"/>
        <xdr:cNvSpPr/>
      </xdr:nvSpPr>
      <xdr:spPr>
        <a:xfrm>
          <a:off x="683260" y="17272000"/>
          <a:ext cx="34544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0" name="テキスト ボックス 939"/>
        <xdr:cNvSpPr txBox="1"/>
      </xdr:nvSpPr>
      <xdr:spPr>
        <a:xfrm>
          <a:off x="708660" y="17526000"/>
          <a:ext cx="198780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維持補修費、公債費、積立金について、人口一人当たり決算額が類似団体を大きく上回っている。</a:t>
          </a:r>
        </a:p>
        <a:p>
          <a:r>
            <a:rPr kumimoji="1" lang="ja-JP" altLang="en-US" sz="1300">
              <a:latin typeface="ＭＳ Ｐゴシック"/>
              <a:ea typeface="ＭＳ Ｐゴシック"/>
            </a:rPr>
            <a:t>維持補修費について、除雪経費が降雪量の増に伴い増加したほか、社会資本包括的維持管理業務委託料が範囲拡大に伴い増加した。</a:t>
          </a:r>
        </a:p>
        <a:p>
          <a:r>
            <a:rPr kumimoji="1" lang="ja-JP" altLang="en-US" sz="1300">
              <a:latin typeface="ＭＳ Ｐゴシック"/>
              <a:ea typeface="ＭＳ Ｐゴシック"/>
            </a:rPr>
            <a:t>公債費について、近年の大型建設事業の償還の影響で類似団体を大きく上回っているが、償還が進むとともに減少していくと見込んでいる。</a:t>
          </a:r>
        </a:p>
        <a:p>
          <a:r>
            <a:rPr kumimoji="1" lang="ja-JP" altLang="en-US" sz="1300">
              <a:latin typeface="ＭＳ Ｐゴシック"/>
              <a:ea typeface="ＭＳ Ｐゴシック"/>
            </a:rPr>
            <a:t>積立金について、早期償還などの金利抑制対策に向けて財政調整基金から市債管理基金に積替えを行い、ふるさと三条応援寄附金を財政調整基金へ積み立てたことから増加した。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73025</xdr:rowOff>
    </xdr:to>
    <xdr:sp macro="" textlink="">
      <xdr:nvSpPr>
        <xdr:cNvPr id="2" name="正方形/長方形 1"/>
        <xdr:cNvSpPr/>
      </xdr:nvSpPr>
      <xdr:spPr>
        <a:xfrm>
          <a:off x="575945" y="127000"/>
          <a:ext cx="1138110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60960</xdr:rowOff>
    </xdr:to>
    <xdr:sp macro="" textlink="">
      <xdr:nvSpPr>
        <xdr:cNvPr id="3" name="正方形/長方形 2"/>
        <xdr:cNvSpPr/>
      </xdr:nvSpPr>
      <xdr:spPr>
        <a:xfrm>
          <a:off x="17081500" y="189865"/>
          <a:ext cx="35306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42545</xdr:rowOff>
    </xdr:from>
    <xdr:to xmlns:xdr="http://schemas.openxmlformats.org/drawingml/2006/spreadsheetDrawing">
      <xdr:col>120</xdr:col>
      <xdr:colOff>88900</xdr:colOff>
      <xdr:row>4</xdr:row>
      <xdr:rowOff>36830</xdr:rowOff>
    </xdr:to>
    <xdr:sp macro="" textlink="">
      <xdr:nvSpPr>
        <xdr:cNvPr id="4" name="正方形/長方形 3"/>
        <xdr:cNvSpPr/>
      </xdr:nvSpPr>
      <xdr:spPr>
        <a:xfrm>
          <a:off x="17100550" y="213995"/>
          <a:ext cx="34861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67310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25950" y="238760"/>
          <a:ext cx="34290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新潟県三条市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60960</xdr:rowOff>
    </xdr:to>
    <xdr:sp macro="" textlink="">
      <xdr:nvSpPr>
        <xdr:cNvPr id="6" name="正方形/長方形 5"/>
        <xdr:cNvSpPr/>
      </xdr:nvSpPr>
      <xdr:spPr>
        <a:xfrm>
          <a:off x="14582775" y="189865"/>
          <a:ext cx="238506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42545</xdr:rowOff>
    </xdr:from>
    <xdr:to xmlns:xdr="http://schemas.openxmlformats.org/drawingml/2006/spreadsheetDrawing">
      <xdr:col>99</xdr:col>
      <xdr:colOff>38100</xdr:colOff>
      <xdr:row>4</xdr:row>
      <xdr:rowOff>36830</xdr:rowOff>
    </xdr:to>
    <xdr:sp macro="" textlink="">
      <xdr:nvSpPr>
        <xdr:cNvPr id="7" name="正方形/長方形 6"/>
        <xdr:cNvSpPr/>
      </xdr:nvSpPr>
      <xdr:spPr>
        <a:xfrm>
          <a:off x="14608175" y="213995"/>
          <a:ext cx="234061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67310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4633575" y="238760"/>
          <a:ext cx="228346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30480</xdr:rowOff>
    </xdr:from>
    <xdr:to xmlns:xdr="http://schemas.openxmlformats.org/drawingml/2006/spreadsheetDrawing">
      <xdr:col>57</xdr:col>
      <xdr:colOff>0</xdr:colOff>
      <xdr:row>15</xdr:row>
      <xdr:rowOff>92075</xdr:rowOff>
    </xdr:to>
    <xdr:sp macro="" textlink="">
      <xdr:nvSpPr>
        <xdr:cNvPr id="9" name="正方形/長方形 8"/>
        <xdr:cNvSpPr/>
      </xdr:nvSpPr>
      <xdr:spPr>
        <a:xfrm>
          <a:off x="683260" y="862330"/>
          <a:ext cx="905319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60960</xdr:rowOff>
    </xdr:from>
    <xdr:to xmlns:xdr="http://schemas.openxmlformats.org/drawingml/2006/spreadsheetDrawing">
      <xdr:col>12</xdr:col>
      <xdr:colOff>0</xdr:colOff>
      <xdr:row>15</xdr:row>
      <xdr:rowOff>60960</xdr:rowOff>
    </xdr:to>
    <xdr:sp macro="" textlink="">
      <xdr:nvSpPr>
        <xdr:cNvPr id="10" name="正方形/長方形 9"/>
        <xdr:cNvSpPr/>
      </xdr:nvSpPr>
      <xdr:spPr>
        <a:xfrm>
          <a:off x="810260" y="892810"/>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60960</xdr:rowOff>
    </xdr:from>
    <xdr:to xmlns:xdr="http://schemas.openxmlformats.org/drawingml/2006/spreadsheetDrawing">
      <xdr:col>19</xdr:col>
      <xdr:colOff>25400</xdr:colOff>
      <xdr:row>15</xdr:row>
      <xdr:rowOff>60960</xdr:rowOff>
    </xdr:to>
    <xdr:sp macro="" textlink="">
      <xdr:nvSpPr>
        <xdr:cNvPr id="11" name="正方形/長方形 10"/>
        <xdr:cNvSpPr/>
      </xdr:nvSpPr>
      <xdr:spPr>
        <a:xfrm>
          <a:off x="2005965" y="892810"/>
          <a:ext cx="1264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91,178
90,320
431.97
56,610,414
55,188,329
1,272,881
27,041,663
58,541,648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60960</xdr:rowOff>
    </xdr:from>
    <xdr:to xmlns:xdr="http://schemas.openxmlformats.org/drawingml/2006/spreadsheetDrawing">
      <xdr:col>26</xdr:col>
      <xdr:colOff>127000</xdr:colOff>
      <xdr:row>15</xdr:row>
      <xdr:rowOff>60960</xdr:rowOff>
    </xdr:to>
    <xdr:sp macro="" textlink="">
      <xdr:nvSpPr>
        <xdr:cNvPr id="12" name="正方形/長方形 11"/>
        <xdr:cNvSpPr/>
      </xdr:nvSpPr>
      <xdr:spPr>
        <a:xfrm>
          <a:off x="3201670" y="89281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79375</xdr:rowOff>
    </xdr:from>
    <xdr:to xmlns:xdr="http://schemas.openxmlformats.org/drawingml/2006/spreadsheetDrawing">
      <xdr:col>37</xdr:col>
      <xdr:colOff>63500</xdr:colOff>
      <xdr:row>10</xdr:row>
      <xdr:rowOff>159385</xdr:rowOff>
    </xdr:to>
    <xdr:sp macro="" textlink="">
      <xdr:nvSpPr>
        <xdr:cNvPr id="13" name="正方形/長方形 12"/>
        <xdr:cNvSpPr/>
      </xdr:nvSpPr>
      <xdr:spPr>
        <a:xfrm>
          <a:off x="4568190" y="911225"/>
          <a:ext cx="181546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79375</xdr:rowOff>
    </xdr:from>
    <xdr:to xmlns:xdr="http://schemas.openxmlformats.org/drawingml/2006/spreadsheetDrawing">
      <xdr:col>44</xdr:col>
      <xdr:colOff>0</xdr:colOff>
      <xdr:row>10</xdr:row>
      <xdr:rowOff>159385</xdr:rowOff>
    </xdr:to>
    <xdr:sp macro="" textlink="">
      <xdr:nvSpPr>
        <xdr:cNvPr id="14" name="正方形/長方形 13"/>
        <xdr:cNvSpPr/>
      </xdr:nvSpPr>
      <xdr:spPr>
        <a:xfrm>
          <a:off x="6383655" y="911225"/>
          <a:ext cx="113220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13.8
61.8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92075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579360" y="923925"/>
          <a:ext cx="57594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116205</xdr:rowOff>
    </xdr:to>
    <xdr:sp macro="" textlink="">
      <xdr:nvSpPr>
        <xdr:cNvPr id="16" name="正方形/長方形 15"/>
        <xdr:cNvSpPr/>
      </xdr:nvSpPr>
      <xdr:spPr>
        <a:xfrm>
          <a:off x="4568190" y="1657350"/>
          <a:ext cx="181546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116205</xdr:rowOff>
    </xdr:to>
    <xdr:sp macro="" textlink="">
      <xdr:nvSpPr>
        <xdr:cNvPr id="17" name="正方形/長方形 16"/>
        <xdr:cNvSpPr/>
      </xdr:nvSpPr>
      <xdr:spPr>
        <a:xfrm>
          <a:off x="6447155" y="1657350"/>
          <a:ext cx="34163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30480</xdr:rowOff>
    </xdr:from>
    <xdr:to xmlns:xdr="http://schemas.openxmlformats.org/drawingml/2006/spreadsheetDrawing">
      <xdr:col>66</xdr:col>
      <xdr:colOff>25400</xdr:colOff>
      <xdr:row>11</xdr:row>
      <xdr:rowOff>140335</xdr:rowOff>
    </xdr:to>
    <xdr:sp macro="" textlink="">
      <xdr:nvSpPr>
        <xdr:cNvPr id="18" name="角丸四角形 17"/>
        <xdr:cNvSpPr/>
      </xdr:nvSpPr>
      <xdr:spPr>
        <a:xfrm>
          <a:off x="9932670" y="862330"/>
          <a:ext cx="1366520" cy="11004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92075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0173335" y="923925"/>
          <a:ext cx="13030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97790</xdr:rowOff>
    </xdr:to>
    <xdr:sp macro="" textlink="">
      <xdr:nvSpPr>
        <xdr:cNvPr id="20" name="正方形/長方形 19"/>
        <xdr:cNvSpPr/>
      </xdr:nvSpPr>
      <xdr:spPr>
        <a:xfrm>
          <a:off x="10173335" y="1180465"/>
          <a:ext cx="13030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122555</xdr:rowOff>
    </xdr:to>
    <xdr:sp macro="" textlink="">
      <xdr:nvSpPr>
        <xdr:cNvPr id="21" name="正方形/長方形 20"/>
        <xdr:cNvSpPr/>
      </xdr:nvSpPr>
      <xdr:spPr>
        <a:xfrm>
          <a:off x="10173335" y="1497965"/>
          <a:ext cx="130302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36830</xdr:rowOff>
    </xdr:from>
    <xdr:to xmlns:xdr="http://schemas.openxmlformats.org/drawingml/2006/spreadsheetDrawing">
      <xdr:col>59</xdr:col>
      <xdr:colOff>127000</xdr:colOff>
      <xdr:row>6</xdr:row>
      <xdr:rowOff>36830</xdr:rowOff>
    </xdr:to>
    <xdr:cxnSp macro="">
      <xdr:nvCxnSpPr>
        <xdr:cNvPr id="22" name="直線コネクタ 21"/>
        <xdr:cNvCxnSpPr/>
      </xdr:nvCxnSpPr>
      <xdr:spPr>
        <a:xfrm flipH="1">
          <a:off x="10015220" y="1033780"/>
          <a:ext cx="1898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153035</xdr:rowOff>
    </xdr:from>
    <xdr:to xmlns:xdr="http://schemas.openxmlformats.org/drawingml/2006/spreadsheetDrawing">
      <xdr:col>59</xdr:col>
      <xdr:colOff>73025</xdr:colOff>
      <xdr:row>6</xdr:row>
      <xdr:rowOff>85725</xdr:rowOff>
    </xdr:to>
    <xdr:sp macro="" textlink="">
      <xdr:nvSpPr>
        <xdr:cNvPr id="23" name="楕円 22"/>
        <xdr:cNvSpPr/>
      </xdr:nvSpPr>
      <xdr:spPr>
        <a:xfrm>
          <a:off x="10069195" y="98488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79375</xdr:rowOff>
    </xdr:from>
    <xdr:to xmlns:xdr="http://schemas.openxmlformats.org/drawingml/2006/spreadsheetDrawing">
      <xdr:col>59</xdr:col>
      <xdr:colOff>73025</xdr:colOff>
      <xdr:row>8</xdr:row>
      <xdr:rowOff>12065</xdr:rowOff>
    </xdr:to>
    <xdr:sp macro="" textlink="">
      <xdr:nvSpPr>
        <xdr:cNvPr id="24" name="フローチャート: 判断 23"/>
        <xdr:cNvSpPr/>
      </xdr:nvSpPr>
      <xdr:spPr>
        <a:xfrm>
          <a:off x="10069195" y="124142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146685</xdr:rowOff>
    </xdr:from>
    <xdr:to xmlns:xdr="http://schemas.openxmlformats.org/drawingml/2006/spreadsheetDrawing">
      <xdr:col>59</xdr:col>
      <xdr:colOff>17780</xdr:colOff>
      <xdr:row>9</xdr:row>
      <xdr:rowOff>116205</xdr:rowOff>
    </xdr:to>
    <xdr:cxnSp macro="">
      <xdr:nvCxnSpPr>
        <xdr:cNvPr id="25" name="直線コネクタ 24"/>
        <xdr:cNvCxnSpPr/>
      </xdr:nvCxnSpPr>
      <xdr:spPr>
        <a:xfrm>
          <a:off x="10095865"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146685</xdr:rowOff>
    </xdr:from>
    <xdr:to xmlns:xdr="http://schemas.openxmlformats.org/drawingml/2006/spreadsheetDrawing">
      <xdr:col>59</xdr:col>
      <xdr:colOff>107950</xdr:colOff>
      <xdr:row>8</xdr:row>
      <xdr:rowOff>146685</xdr:rowOff>
    </xdr:to>
    <xdr:cxnSp macro="">
      <xdr:nvCxnSpPr>
        <xdr:cNvPr id="26" name="直線コネクタ 25"/>
        <xdr:cNvCxnSpPr/>
      </xdr:nvCxnSpPr>
      <xdr:spPr>
        <a:xfrm>
          <a:off x="10034270" y="1473835"/>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45720</xdr:rowOff>
    </xdr:from>
    <xdr:to xmlns:xdr="http://schemas.openxmlformats.org/drawingml/2006/spreadsheetDrawing">
      <xdr:col>59</xdr:col>
      <xdr:colOff>17780</xdr:colOff>
      <xdr:row>11</xdr:row>
      <xdr:rowOff>15240</xdr:rowOff>
    </xdr:to>
    <xdr:cxnSp macro="">
      <xdr:nvCxnSpPr>
        <xdr:cNvPr id="27" name="直線コネクタ 26"/>
        <xdr:cNvCxnSpPr/>
      </xdr:nvCxnSpPr>
      <xdr:spPr>
        <a:xfrm flipV="1">
          <a:off x="10095865"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34270" y="1840865"/>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109855</xdr:rowOff>
    </xdr:from>
    <xdr:ext cx="8896350" cy="249555"/>
    <xdr:sp macro="" textlink="">
      <xdr:nvSpPr>
        <xdr:cNvPr id="29" name="テキスト ボックス 28"/>
        <xdr:cNvSpPr txBox="1"/>
      </xdr:nvSpPr>
      <xdr:spPr>
        <a:xfrm>
          <a:off x="639445" y="275780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85725</xdr:rowOff>
    </xdr:from>
    <xdr:ext cx="6046470" cy="243840"/>
    <xdr:sp macro="" textlink="">
      <xdr:nvSpPr>
        <xdr:cNvPr id="30" name="テキスト ボックス 29"/>
        <xdr:cNvSpPr txBox="1"/>
      </xdr:nvSpPr>
      <xdr:spPr>
        <a:xfrm>
          <a:off x="639445" y="3063875"/>
          <a:ext cx="60464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60960</xdr:rowOff>
    </xdr:from>
    <xdr:ext cx="8231505" cy="243840"/>
    <xdr:sp macro="" textlink="">
      <xdr:nvSpPr>
        <xdr:cNvPr id="31" name="テキスト ボックス 30"/>
        <xdr:cNvSpPr txBox="1"/>
      </xdr:nvSpPr>
      <xdr:spPr>
        <a:xfrm>
          <a:off x="639445" y="3369310"/>
          <a:ext cx="82315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55245</xdr:rowOff>
    </xdr:from>
    <xdr:to xmlns:xdr="http://schemas.openxmlformats.org/drawingml/2006/spreadsheetDrawing">
      <xdr:col>28</xdr:col>
      <xdr:colOff>114300</xdr:colOff>
      <xdr:row>25</xdr:row>
      <xdr:rowOff>30480</xdr:rowOff>
    </xdr:to>
    <xdr:sp macro="" textlink="">
      <xdr:nvSpPr>
        <xdr:cNvPr id="32" name="正方形/長方形 31"/>
        <xdr:cNvSpPr/>
      </xdr:nvSpPr>
      <xdr:spPr>
        <a:xfrm>
          <a:off x="683260" y="3858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55245</xdr:rowOff>
    </xdr:from>
    <xdr:to xmlns:xdr="http://schemas.openxmlformats.org/drawingml/2006/spreadsheetDrawing">
      <xdr:col>12</xdr:col>
      <xdr:colOff>127000</xdr:colOff>
      <xdr:row>26</xdr:row>
      <xdr:rowOff>134620</xdr:rowOff>
    </xdr:to>
    <xdr:sp macro="" textlink="">
      <xdr:nvSpPr>
        <xdr:cNvPr id="33" name="正方形/長方形 32"/>
        <xdr:cNvSpPr/>
      </xdr:nvSpPr>
      <xdr:spPr>
        <a:xfrm>
          <a:off x="81026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85725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026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55245</xdr:rowOff>
    </xdr:from>
    <xdr:to xmlns:xdr="http://schemas.openxmlformats.org/drawingml/2006/spreadsheetDrawing">
      <xdr:col>18</xdr:col>
      <xdr:colOff>0</xdr:colOff>
      <xdr:row>26</xdr:row>
      <xdr:rowOff>134620</xdr:rowOff>
    </xdr:to>
    <xdr:sp macro="" textlink="">
      <xdr:nvSpPr>
        <xdr:cNvPr id="35" name="正方形/長方形 34"/>
        <xdr:cNvSpPr/>
      </xdr:nvSpPr>
      <xdr:spPr>
        <a:xfrm>
          <a:off x="170815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85725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0815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55245</xdr:rowOff>
    </xdr:from>
    <xdr:to xmlns:xdr="http://schemas.openxmlformats.org/drawingml/2006/spreadsheetDrawing">
      <xdr:col>24</xdr:col>
      <xdr:colOff>0</xdr:colOff>
      <xdr:row>26</xdr:row>
      <xdr:rowOff>134620</xdr:rowOff>
    </xdr:to>
    <xdr:sp macro="" textlink="">
      <xdr:nvSpPr>
        <xdr:cNvPr id="37" name="正方形/長方形 36"/>
        <xdr:cNvSpPr/>
      </xdr:nvSpPr>
      <xdr:spPr>
        <a:xfrm>
          <a:off x="273304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16</xdr:col>
      <xdr:colOff>0</xdr:colOff>
      <xdr:row>26</xdr:row>
      <xdr:rowOff>85725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3304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79375</xdr:rowOff>
    </xdr:to>
    <xdr:sp macro="" textlink="">
      <xdr:nvSpPr>
        <xdr:cNvPr id="39" name="正方形/長方形 38"/>
        <xdr:cNvSpPr/>
      </xdr:nvSpPr>
      <xdr:spPr>
        <a:xfrm>
          <a:off x="683260" y="4653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9885" cy="217170"/>
    <xdr:sp macro="" textlink="">
      <xdr:nvSpPr>
        <xdr:cNvPr id="40" name="テキスト ボックス 39"/>
        <xdr:cNvSpPr txBox="1"/>
      </xdr:nvSpPr>
      <xdr:spPr>
        <a:xfrm>
          <a:off x="66484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79375</xdr:rowOff>
    </xdr:from>
    <xdr:to xmlns:xdr="http://schemas.openxmlformats.org/drawingml/2006/spreadsheetDrawing">
      <xdr:col>28</xdr:col>
      <xdr:colOff>114300</xdr:colOff>
      <xdr:row>41</xdr:row>
      <xdr:rowOff>79375</xdr:rowOff>
    </xdr:to>
    <xdr:cxnSp macro="">
      <xdr:nvCxnSpPr>
        <xdr:cNvPr id="41" name="直線コネクタ 40"/>
        <xdr:cNvCxnSpPr/>
      </xdr:nvCxnSpPr>
      <xdr:spPr>
        <a:xfrm>
          <a:off x="683260" y="6854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107315</xdr:rowOff>
    </xdr:from>
    <xdr:ext cx="462915" cy="249555"/>
    <xdr:sp macro="" textlink="">
      <xdr:nvSpPr>
        <xdr:cNvPr id="42" name="テキスト ボックス 41"/>
        <xdr:cNvSpPr txBox="1"/>
      </xdr:nvSpPr>
      <xdr:spPr>
        <a:xfrm>
          <a:off x="274955" y="6717665"/>
          <a:ext cx="4629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134620</xdr:rowOff>
    </xdr:from>
    <xdr:to xmlns:xdr="http://schemas.openxmlformats.org/drawingml/2006/spreadsheetDrawing">
      <xdr:col>28</xdr:col>
      <xdr:colOff>114300</xdr:colOff>
      <xdr:row>38</xdr:row>
      <xdr:rowOff>134620</xdr:rowOff>
    </xdr:to>
    <xdr:cxnSp macro="">
      <xdr:nvCxnSpPr>
        <xdr:cNvPr id="43" name="直線コネクタ 42"/>
        <xdr:cNvCxnSpPr/>
      </xdr:nvCxnSpPr>
      <xdr:spPr>
        <a:xfrm>
          <a:off x="683260" y="64147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162560</xdr:rowOff>
    </xdr:from>
    <xdr:ext cx="462915" cy="243840"/>
    <xdr:sp macro="" textlink="">
      <xdr:nvSpPr>
        <xdr:cNvPr id="44" name="テキスト ボックス 43"/>
        <xdr:cNvSpPr txBox="1"/>
      </xdr:nvSpPr>
      <xdr:spPr>
        <a:xfrm>
          <a:off x="274955" y="6277610"/>
          <a:ext cx="4629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24765</xdr:rowOff>
    </xdr:from>
    <xdr:to xmlns:xdr="http://schemas.openxmlformats.org/drawingml/2006/spreadsheetDrawing">
      <xdr:col>28</xdr:col>
      <xdr:colOff>114300</xdr:colOff>
      <xdr:row>36</xdr:row>
      <xdr:rowOff>24765</xdr:rowOff>
    </xdr:to>
    <xdr:cxnSp macro="">
      <xdr:nvCxnSpPr>
        <xdr:cNvPr id="45" name="直線コネクタ 44"/>
        <xdr:cNvCxnSpPr/>
      </xdr:nvCxnSpPr>
      <xdr:spPr>
        <a:xfrm>
          <a:off x="683260" y="59747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52705</xdr:rowOff>
    </xdr:from>
    <xdr:ext cx="462915" cy="243840"/>
    <xdr:sp macro="" textlink="">
      <xdr:nvSpPr>
        <xdr:cNvPr id="46" name="テキスト ボックス 45"/>
        <xdr:cNvSpPr txBox="1"/>
      </xdr:nvSpPr>
      <xdr:spPr>
        <a:xfrm>
          <a:off x="274955" y="5837555"/>
          <a:ext cx="4629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79375</xdr:rowOff>
    </xdr:from>
    <xdr:to xmlns:xdr="http://schemas.openxmlformats.org/drawingml/2006/spreadsheetDrawing">
      <xdr:col>28</xdr:col>
      <xdr:colOff>114300</xdr:colOff>
      <xdr:row>33</xdr:row>
      <xdr:rowOff>79375</xdr:rowOff>
    </xdr:to>
    <xdr:cxnSp macro="">
      <xdr:nvCxnSpPr>
        <xdr:cNvPr id="47" name="直線コネクタ 46"/>
        <xdr:cNvCxnSpPr/>
      </xdr:nvCxnSpPr>
      <xdr:spPr>
        <a:xfrm>
          <a:off x="683260" y="55340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107315</xdr:rowOff>
    </xdr:from>
    <xdr:ext cx="462915" cy="249555"/>
    <xdr:sp macro="" textlink="">
      <xdr:nvSpPr>
        <xdr:cNvPr id="48" name="テキスト ボックス 47"/>
        <xdr:cNvSpPr txBox="1"/>
      </xdr:nvSpPr>
      <xdr:spPr>
        <a:xfrm>
          <a:off x="274955" y="5396865"/>
          <a:ext cx="4629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134620</xdr:rowOff>
    </xdr:from>
    <xdr:to xmlns:xdr="http://schemas.openxmlformats.org/drawingml/2006/spreadsheetDrawing">
      <xdr:col>28</xdr:col>
      <xdr:colOff>114300</xdr:colOff>
      <xdr:row>30</xdr:row>
      <xdr:rowOff>134620</xdr:rowOff>
    </xdr:to>
    <xdr:cxnSp macro="">
      <xdr:nvCxnSpPr>
        <xdr:cNvPr id="49" name="直線コネクタ 48"/>
        <xdr:cNvCxnSpPr/>
      </xdr:nvCxnSpPr>
      <xdr:spPr>
        <a:xfrm>
          <a:off x="683260" y="50939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162560</xdr:rowOff>
    </xdr:from>
    <xdr:ext cx="462915" cy="243840"/>
    <xdr:sp macro="" textlink="">
      <xdr:nvSpPr>
        <xdr:cNvPr id="50" name="テキスト ボックス 49"/>
        <xdr:cNvSpPr txBox="1"/>
      </xdr:nvSpPr>
      <xdr:spPr>
        <a:xfrm>
          <a:off x="274955" y="4956810"/>
          <a:ext cx="4629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1" name="直線コネクタ 50"/>
        <xdr:cNvCxnSpPr/>
      </xdr:nvCxnSpPr>
      <xdr:spPr>
        <a:xfrm>
          <a:off x="683260" y="4653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52705</xdr:rowOff>
    </xdr:from>
    <xdr:ext cx="462915" cy="243840"/>
    <xdr:sp macro="" textlink="">
      <xdr:nvSpPr>
        <xdr:cNvPr id="52" name="テキスト ボックス 51"/>
        <xdr:cNvSpPr txBox="1"/>
      </xdr:nvSpPr>
      <xdr:spPr>
        <a:xfrm>
          <a:off x="274955" y="4516755"/>
          <a:ext cx="4629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79375</xdr:rowOff>
    </xdr:to>
    <xdr:sp macro="" textlink="">
      <xdr:nvSpPr>
        <xdr:cNvPr id="53" name="議会費グラフ枠"/>
        <xdr:cNvSpPr/>
      </xdr:nvSpPr>
      <xdr:spPr>
        <a:xfrm>
          <a:off x="683260" y="4653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36195</xdr:rowOff>
    </xdr:from>
    <xdr:to xmlns:xdr="http://schemas.openxmlformats.org/drawingml/2006/spreadsheetDrawing">
      <xdr:col>24</xdr:col>
      <xdr:colOff>62865</xdr:colOff>
      <xdr:row>38</xdr:row>
      <xdr:rowOff>15240</xdr:rowOff>
    </xdr:to>
    <xdr:cxnSp macro="">
      <xdr:nvCxnSpPr>
        <xdr:cNvPr id="54" name="直線コネクタ 53"/>
        <xdr:cNvCxnSpPr/>
      </xdr:nvCxnSpPr>
      <xdr:spPr>
        <a:xfrm flipV="1">
          <a:off x="4161155" y="5160645"/>
          <a:ext cx="1270" cy="1134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19050</xdr:rowOff>
    </xdr:from>
    <xdr:ext cx="469900" cy="243840"/>
    <xdr:sp macro="" textlink="">
      <xdr:nvSpPr>
        <xdr:cNvPr id="55" name="議会費最小値テキスト"/>
        <xdr:cNvSpPr txBox="1"/>
      </xdr:nvSpPr>
      <xdr:spPr>
        <a:xfrm>
          <a:off x="4213860" y="629920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15240</xdr:rowOff>
    </xdr:from>
    <xdr:to xmlns:xdr="http://schemas.openxmlformats.org/drawingml/2006/spreadsheetDrawing">
      <xdr:col>24</xdr:col>
      <xdr:colOff>152400</xdr:colOff>
      <xdr:row>38</xdr:row>
      <xdr:rowOff>15240</xdr:rowOff>
    </xdr:to>
    <xdr:cxnSp macro="">
      <xdr:nvCxnSpPr>
        <xdr:cNvPr id="56" name="直線コネクタ 55"/>
        <xdr:cNvCxnSpPr/>
      </xdr:nvCxnSpPr>
      <xdr:spPr>
        <a:xfrm>
          <a:off x="4093845" y="629539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149860</xdr:rowOff>
    </xdr:from>
    <xdr:ext cx="469900" cy="243840"/>
    <xdr:sp macro="" textlink="">
      <xdr:nvSpPr>
        <xdr:cNvPr id="57" name="議会費最大値テキスト"/>
        <xdr:cNvSpPr txBox="1"/>
      </xdr:nvSpPr>
      <xdr:spPr>
        <a:xfrm>
          <a:off x="4213860" y="494411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36195</xdr:rowOff>
    </xdr:from>
    <xdr:to xmlns:xdr="http://schemas.openxmlformats.org/drawingml/2006/spreadsheetDrawing">
      <xdr:col>24</xdr:col>
      <xdr:colOff>152400</xdr:colOff>
      <xdr:row>31</xdr:row>
      <xdr:rowOff>36195</xdr:rowOff>
    </xdr:to>
    <xdr:cxnSp macro="">
      <xdr:nvCxnSpPr>
        <xdr:cNvPr id="58" name="直線コネクタ 57"/>
        <xdr:cNvCxnSpPr/>
      </xdr:nvCxnSpPr>
      <xdr:spPr>
        <a:xfrm>
          <a:off x="4093845" y="516064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170815</xdr:colOff>
      <xdr:row>36</xdr:row>
      <xdr:rowOff>163830</xdr:rowOff>
    </xdr:from>
    <xdr:to xmlns:xdr="http://schemas.openxmlformats.org/drawingml/2006/spreadsheetDrawing">
      <xdr:col>24</xdr:col>
      <xdr:colOff>63500</xdr:colOff>
      <xdr:row>37</xdr:row>
      <xdr:rowOff>30480</xdr:rowOff>
    </xdr:to>
    <xdr:cxnSp macro="">
      <xdr:nvCxnSpPr>
        <xdr:cNvPr id="59" name="直線コネクタ 58"/>
        <xdr:cNvCxnSpPr/>
      </xdr:nvCxnSpPr>
      <xdr:spPr>
        <a:xfrm flipV="1">
          <a:off x="3416300" y="6113780"/>
          <a:ext cx="74676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19050</xdr:rowOff>
    </xdr:from>
    <xdr:ext cx="469900" cy="243840"/>
    <xdr:sp macro="" textlink="">
      <xdr:nvSpPr>
        <xdr:cNvPr id="60" name="議会費平均値テキスト"/>
        <xdr:cNvSpPr txBox="1"/>
      </xdr:nvSpPr>
      <xdr:spPr>
        <a:xfrm>
          <a:off x="4213860" y="5638800"/>
          <a:ext cx="46990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161925</xdr:rowOff>
    </xdr:from>
    <xdr:to xmlns:xdr="http://schemas.openxmlformats.org/drawingml/2006/spreadsheetDrawing">
      <xdr:col>24</xdr:col>
      <xdr:colOff>114300</xdr:colOff>
      <xdr:row>35</xdr:row>
      <xdr:rowOff>94615</xdr:rowOff>
    </xdr:to>
    <xdr:sp macro="" textlink="">
      <xdr:nvSpPr>
        <xdr:cNvPr id="61" name="フローチャート: 判断 60"/>
        <xdr:cNvSpPr/>
      </xdr:nvSpPr>
      <xdr:spPr>
        <a:xfrm>
          <a:off x="4112260" y="5781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30480</xdr:rowOff>
    </xdr:from>
    <xdr:to xmlns:xdr="http://schemas.openxmlformats.org/drawingml/2006/spreadsheetDrawing">
      <xdr:col>19</xdr:col>
      <xdr:colOff>170815</xdr:colOff>
      <xdr:row>37</xdr:row>
      <xdr:rowOff>69850</xdr:rowOff>
    </xdr:to>
    <xdr:cxnSp macro="">
      <xdr:nvCxnSpPr>
        <xdr:cNvPr id="62" name="直線コネクタ 61"/>
        <xdr:cNvCxnSpPr/>
      </xdr:nvCxnSpPr>
      <xdr:spPr>
        <a:xfrm flipV="1">
          <a:off x="2613025" y="6145530"/>
          <a:ext cx="80327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45720</xdr:rowOff>
    </xdr:from>
    <xdr:to xmlns:xdr="http://schemas.openxmlformats.org/drawingml/2006/spreadsheetDrawing">
      <xdr:col>20</xdr:col>
      <xdr:colOff>38100</xdr:colOff>
      <xdr:row>35</xdr:row>
      <xdr:rowOff>143510</xdr:rowOff>
    </xdr:to>
    <xdr:sp macro="" textlink="">
      <xdr:nvSpPr>
        <xdr:cNvPr id="63" name="フローチャート: 判断 62"/>
        <xdr:cNvSpPr/>
      </xdr:nvSpPr>
      <xdr:spPr>
        <a:xfrm>
          <a:off x="3372485" y="583057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160020</xdr:rowOff>
    </xdr:from>
    <xdr:ext cx="465455" cy="243840"/>
    <xdr:sp macro="" textlink="">
      <xdr:nvSpPr>
        <xdr:cNvPr id="64" name="テキスト ボックス 63"/>
        <xdr:cNvSpPr txBox="1"/>
      </xdr:nvSpPr>
      <xdr:spPr>
        <a:xfrm>
          <a:off x="3208020" y="5614670"/>
          <a:ext cx="4654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69850</xdr:rowOff>
    </xdr:from>
    <xdr:to xmlns:xdr="http://schemas.openxmlformats.org/drawingml/2006/spreadsheetDrawing">
      <xdr:col>15</xdr:col>
      <xdr:colOff>50800</xdr:colOff>
      <xdr:row>37</xdr:row>
      <xdr:rowOff>97790</xdr:rowOff>
    </xdr:to>
    <xdr:cxnSp macro="">
      <xdr:nvCxnSpPr>
        <xdr:cNvPr id="65" name="直線コネクタ 64"/>
        <xdr:cNvCxnSpPr/>
      </xdr:nvCxnSpPr>
      <xdr:spPr>
        <a:xfrm flipV="1">
          <a:off x="1822450" y="6184900"/>
          <a:ext cx="79057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56515</xdr:rowOff>
    </xdr:from>
    <xdr:to xmlns:xdr="http://schemas.openxmlformats.org/drawingml/2006/spreadsheetDrawing">
      <xdr:col>15</xdr:col>
      <xdr:colOff>101600</xdr:colOff>
      <xdr:row>35</xdr:row>
      <xdr:rowOff>154305</xdr:rowOff>
    </xdr:to>
    <xdr:sp macro="" textlink="">
      <xdr:nvSpPr>
        <xdr:cNvPr id="66" name="フローチャート: 判断 65"/>
        <xdr:cNvSpPr/>
      </xdr:nvSpPr>
      <xdr:spPr>
        <a:xfrm>
          <a:off x="2562225" y="58413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5715</xdr:rowOff>
    </xdr:from>
    <xdr:ext cx="464185" cy="249555"/>
    <xdr:sp macro="" textlink="">
      <xdr:nvSpPr>
        <xdr:cNvPr id="67" name="テキスト ボックス 66"/>
        <xdr:cNvSpPr txBox="1"/>
      </xdr:nvSpPr>
      <xdr:spPr>
        <a:xfrm>
          <a:off x="2397760" y="562546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170815</xdr:colOff>
      <xdr:row>37</xdr:row>
      <xdr:rowOff>97790</xdr:rowOff>
    </xdr:from>
    <xdr:to xmlns:xdr="http://schemas.openxmlformats.org/drawingml/2006/spreadsheetDrawing">
      <xdr:col>10</xdr:col>
      <xdr:colOff>114300</xdr:colOff>
      <xdr:row>37</xdr:row>
      <xdr:rowOff>149225</xdr:rowOff>
    </xdr:to>
    <xdr:cxnSp macro="">
      <xdr:nvCxnSpPr>
        <xdr:cNvPr id="68" name="直線コネクタ 67"/>
        <xdr:cNvCxnSpPr/>
      </xdr:nvCxnSpPr>
      <xdr:spPr>
        <a:xfrm flipV="1">
          <a:off x="1024890" y="6212840"/>
          <a:ext cx="79756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65405</xdr:rowOff>
    </xdr:from>
    <xdr:to xmlns:xdr="http://schemas.openxmlformats.org/drawingml/2006/spreadsheetDrawing">
      <xdr:col>10</xdr:col>
      <xdr:colOff>165100</xdr:colOff>
      <xdr:row>35</xdr:row>
      <xdr:rowOff>163195</xdr:rowOff>
    </xdr:to>
    <xdr:sp macro="" textlink="">
      <xdr:nvSpPr>
        <xdr:cNvPr id="69" name="フローチャート: 判断 68"/>
        <xdr:cNvSpPr/>
      </xdr:nvSpPr>
      <xdr:spPr>
        <a:xfrm>
          <a:off x="1771650" y="5850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13970</xdr:rowOff>
    </xdr:from>
    <xdr:ext cx="464185" cy="249555"/>
    <xdr:sp macro="" textlink="">
      <xdr:nvSpPr>
        <xdr:cNvPr id="70" name="テキスト ボックス 69"/>
        <xdr:cNvSpPr txBox="1"/>
      </xdr:nvSpPr>
      <xdr:spPr>
        <a:xfrm>
          <a:off x="1607185" y="563372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72390</xdr:rowOff>
    </xdr:from>
    <xdr:to xmlns:xdr="http://schemas.openxmlformats.org/drawingml/2006/spreadsheetDrawing">
      <xdr:col>6</xdr:col>
      <xdr:colOff>38100</xdr:colOff>
      <xdr:row>36</xdr:row>
      <xdr:rowOff>5715</xdr:rowOff>
    </xdr:to>
    <xdr:sp macro="" textlink="">
      <xdr:nvSpPr>
        <xdr:cNvPr id="71" name="フローチャート: 判断 70"/>
        <xdr:cNvSpPr/>
      </xdr:nvSpPr>
      <xdr:spPr>
        <a:xfrm>
          <a:off x="981075" y="5857240"/>
          <a:ext cx="8191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21590</xdr:rowOff>
    </xdr:from>
    <xdr:ext cx="465455" cy="243205"/>
    <xdr:sp macro="" textlink="">
      <xdr:nvSpPr>
        <xdr:cNvPr id="72" name="テキスト ボックス 71"/>
        <xdr:cNvSpPr txBox="1"/>
      </xdr:nvSpPr>
      <xdr:spPr>
        <a:xfrm>
          <a:off x="816610" y="5641340"/>
          <a:ext cx="46545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76835</xdr:rowOff>
    </xdr:from>
    <xdr:ext cx="760730" cy="249555"/>
    <xdr:sp macro="" textlink="">
      <xdr:nvSpPr>
        <xdr:cNvPr id="73" name="テキスト ボックス 72"/>
        <xdr:cNvSpPr txBox="1"/>
      </xdr:nvSpPr>
      <xdr:spPr>
        <a:xfrm>
          <a:off x="3992245" y="6852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41</xdr:row>
      <xdr:rowOff>76835</xdr:rowOff>
    </xdr:from>
    <xdr:ext cx="762000" cy="249555"/>
    <xdr:sp macro="" textlink="">
      <xdr:nvSpPr>
        <xdr:cNvPr id="74" name="テキスト ボックス 73"/>
        <xdr:cNvSpPr txBox="1"/>
      </xdr:nvSpPr>
      <xdr:spPr>
        <a:xfrm>
          <a:off x="324548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76835</xdr:rowOff>
    </xdr:from>
    <xdr:ext cx="760730" cy="249555"/>
    <xdr:sp macro="" textlink="">
      <xdr:nvSpPr>
        <xdr:cNvPr id="75" name="テキスト ボックス 74"/>
        <xdr:cNvSpPr txBox="1"/>
      </xdr:nvSpPr>
      <xdr:spPr>
        <a:xfrm>
          <a:off x="2442210" y="6852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76835</xdr:rowOff>
    </xdr:from>
    <xdr:ext cx="762000" cy="249555"/>
    <xdr:sp macro="" textlink="">
      <xdr:nvSpPr>
        <xdr:cNvPr id="76" name="テキスト ボックス 75"/>
        <xdr:cNvSpPr txBox="1"/>
      </xdr:nvSpPr>
      <xdr:spPr>
        <a:xfrm>
          <a:off x="165163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41</xdr:row>
      <xdr:rowOff>76835</xdr:rowOff>
    </xdr:from>
    <xdr:ext cx="762000" cy="249555"/>
    <xdr:sp macro="" textlink="">
      <xdr:nvSpPr>
        <xdr:cNvPr id="77" name="テキスト ボックス 76"/>
        <xdr:cNvSpPr txBox="1"/>
      </xdr:nvSpPr>
      <xdr:spPr>
        <a:xfrm>
          <a:off x="8540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114935</xdr:rowOff>
    </xdr:from>
    <xdr:to xmlns:xdr="http://schemas.openxmlformats.org/drawingml/2006/spreadsheetDrawing">
      <xdr:col>24</xdr:col>
      <xdr:colOff>114300</xdr:colOff>
      <xdr:row>37</xdr:row>
      <xdr:rowOff>47625</xdr:rowOff>
    </xdr:to>
    <xdr:sp macro="" textlink="">
      <xdr:nvSpPr>
        <xdr:cNvPr id="78" name="楕円 77"/>
        <xdr:cNvSpPr/>
      </xdr:nvSpPr>
      <xdr:spPr>
        <a:xfrm>
          <a:off x="4112260" y="6064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93980</xdr:rowOff>
    </xdr:from>
    <xdr:ext cx="469900" cy="243840"/>
    <xdr:sp macro="" textlink="">
      <xdr:nvSpPr>
        <xdr:cNvPr id="79" name="議会費該当値テキスト"/>
        <xdr:cNvSpPr txBox="1"/>
      </xdr:nvSpPr>
      <xdr:spPr>
        <a:xfrm>
          <a:off x="4213860" y="604393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146685</xdr:rowOff>
    </xdr:from>
    <xdr:to xmlns:xdr="http://schemas.openxmlformats.org/drawingml/2006/spreadsheetDrawing">
      <xdr:col>20</xdr:col>
      <xdr:colOff>38100</xdr:colOff>
      <xdr:row>37</xdr:row>
      <xdr:rowOff>79375</xdr:rowOff>
    </xdr:to>
    <xdr:sp macro="" textlink="">
      <xdr:nvSpPr>
        <xdr:cNvPr id="80" name="楕円 79"/>
        <xdr:cNvSpPr/>
      </xdr:nvSpPr>
      <xdr:spPr>
        <a:xfrm>
          <a:off x="3372485" y="609663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37</xdr:row>
      <xdr:rowOff>71120</xdr:rowOff>
    </xdr:from>
    <xdr:ext cx="465455" cy="249555"/>
    <xdr:sp macro="" textlink="">
      <xdr:nvSpPr>
        <xdr:cNvPr id="81" name="テキスト ボックス 80"/>
        <xdr:cNvSpPr txBox="1"/>
      </xdr:nvSpPr>
      <xdr:spPr>
        <a:xfrm>
          <a:off x="3208020" y="618617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20955</xdr:rowOff>
    </xdr:from>
    <xdr:to xmlns:xdr="http://schemas.openxmlformats.org/drawingml/2006/spreadsheetDrawing">
      <xdr:col>15</xdr:col>
      <xdr:colOff>101600</xdr:colOff>
      <xdr:row>37</xdr:row>
      <xdr:rowOff>118745</xdr:rowOff>
    </xdr:to>
    <xdr:sp macro="" textlink="">
      <xdr:nvSpPr>
        <xdr:cNvPr id="82" name="楕円 81"/>
        <xdr:cNvSpPr/>
      </xdr:nvSpPr>
      <xdr:spPr>
        <a:xfrm>
          <a:off x="2562225" y="61360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109855</xdr:rowOff>
    </xdr:from>
    <xdr:ext cx="464185" cy="249555"/>
    <xdr:sp macro="" textlink="">
      <xdr:nvSpPr>
        <xdr:cNvPr id="83" name="テキスト ボックス 82"/>
        <xdr:cNvSpPr txBox="1"/>
      </xdr:nvSpPr>
      <xdr:spPr>
        <a:xfrm>
          <a:off x="2397760" y="622490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48895</xdr:rowOff>
    </xdr:from>
    <xdr:to xmlns:xdr="http://schemas.openxmlformats.org/drawingml/2006/spreadsheetDrawing">
      <xdr:col>10</xdr:col>
      <xdr:colOff>165100</xdr:colOff>
      <xdr:row>37</xdr:row>
      <xdr:rowOff>146685</xdr:rowOff>
    </xdr:to>
    <xdr:sp macro="" textlink="">
      <xdr:nvSpPr>
        <xdr:cNvPr id="84" name="楕円 83"/>
        <xdr:cNvSpPr/>
      </xdr:nvSpPr>
      <xdr:spPr>
        <a:xfrm>
          <a:off x="1771650" y="6163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137795</xdr:rowOff>
    </xdr:from>
    <xdr:ext cx="464185" cy="249555"/>
    <xdr:sp macro="" textlink="">
      <xdr:nvSpPr>
        <xdr:cNvPr id="85" name="テキスト ボックス 84"/>
        <xdr:cNvSpPr txBox="1"/>
      </xdr:nvSpPr>
      <xdr:spPr>
        <a:xfrm>
          <a:off x="1607185" y="625284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100330</xdr:rowOff>
    </xdr:from>
    <xdr:to xmlns:xdr="http://schemas.openxmlformats.org/drawingml/2006/spreadsheetDrawing">
      <xdr:col>6</xdr:col>
      <xdr:colOff>38100</xdr:colOff>
      <xdr:row>38</xdr:row>
      <xdr:rowOff>33020</xdr:rowOff>
    </xdr:to>
    <xdr:sp macro="" textlink="">
      <xdr:nvSpPr>
        <xdr:cNvPr id="86" name="楕円 85"/>
        <xdr:cNvSpPr/>
      </xdr:nvSpPr>
      <xdr:spPr>
        <a:xfrm>
          <a:off x="981075" y="621538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24765</xdr:rowOff>
    </xdr:from>
    <xdr:ext cx="465455" cy="243840"/>
    <xdr:sp macro="" textlink="">
      <xdr:nvSpPr>
        <xdr:cNvPr id="87" name="テキスト ボックス 86"/>
        <xdr:cNvSpPr txBox="1"/>
      </xdr:nvSpPr>
      <xdr:spPr>
        <a:xfrm>
          <a:off x="816610" y="6304915"/>
          <a:ext cx="4654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55245</xdr:rowOff>
    </xdr:from>
    <xdr:to xmlns:xdr="http://schemas.openxmlformats.org/drawingml/2006/spreadsheetDrawing">
      <xdr:col>28</xdr:col>
      <xdr:colOff>114300</xdr:colOff>
      <xdr:row>45</xdr:row>
      <xdr:rowOff>30480</xdr:rowOff>
    </xdr:to>
    <xdr:sp macro="" textlink="">
      <xdr:nvSpPr>
        <xdr:cNvPr id="88" name="正方形/長方形 87"/>
        <xdr:cNvSpPr/>
      </xdr:nvSpPr>
      <xdr:spPr>
        <a:xfrm>
          <a:off x="683260" y="7160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55245</xdr:rowOff>
    </xdr:from>
    <xdr:to xmlns:xdr="http://schemas.openxmlformats.org/drawingml/2006/spreadsheetDrawing">
      <xdr:col>12</xdr:col>
      <xdr:colOff>127000</xdr:colOff>
      <xdr:row>46</xdr:row>
      <xdr:rowOff>134620</xdr:rowOff>
    </xdr:to>
    <xdr:sp macro="" textlink="">
      <xdr:nvSpPr>
        <xdr:cNvPr id="89" name="正方形/長方形 88"/>
        <xdr:cNvSpPr/>
      </xdr:nvSpPr>
      <xdr:spPr>
        <a:xfrm>
          <a:off x="81026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85725</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1026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55245</xdr:rowOff>
    </xdr:from>
    <xdr:to xmlns:xdr="http://schemas.openxmlformats.org/drawingml/2006/spreadsheetDrawing">
      <xdr:col>18</xdr:col>
      <xdr:colOff>0</xdr:colOff>
      <xdr:row>46</xdr:row>
      <xdr:rowOff>134620</xdr:rowOff>
    </xdr:to>
    <xdr:sp macro="" textlink="">
      <xdr:nvSpPr>
        <xdr:cNvPr id="91" name="正方形/長方形 90"/>
        <xdr:cNvSpPr/>
      </xdr:nvSpPr>
      <xdr:spPr>
        <a:xfrm>
          <a:off x="170815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85725</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70815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55245</xdr:rowOff>
    </xdr:from>
    <xdr:to xmlns:xdr="http://schemas.openxmlformats.org/drawingml/2006/spreadsheetDrawing">
      <xdr:col>24</xdr:col>
      <xdr:colOff>0</xdr:colOff>
      <xdr:row>46</xdr:row>
      <xdr:rowOff>134620</xdr:rowOff>
    </xdr:to>
    <xdr:sp macro="" textlink="">
      <xdr:nvSpPr>
        <xdr:cNvPr id="93" name="正方形/長方形 92"/>
        <xdr:cNvSpPr/>
      </xdr:nvSpPr>
      <xdr:spPr>
        <a:xfrm>
          <a:off x="273304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16</xdr:col>
      <xdr:colOff>0</xdr:colOff>
      <xdr:row>46</xdr:row>
      <xdr:rowOff>85725</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273304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79375</xdr:rowOff>
    </xdr:to>
    <xdr:sp macro="" textlink="">
      <xdr:nvSpPr>
        <xdr:cNvPr id="95" name="正方形/長方形 94"/>
        <xdr:cNvSpPr/>
      </xdr:nvSpPr>
      <xdr:spPr>
        <a:xfrm>
          <a:off x="683260" y="7955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9885" cy="217170"/>
    <xdr:sp macro="" textlink="">
      <xdr:nvSpPr>
        <xdr:cNvPr id="96" name="テキスト ボックス 95"/>
        <xdr:cNvSpPr txBox="1"/>
      </xdr:nvSpPr>
      <xdr:spPr>
        <a:xfrm>
          <a:off x="66484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79375</xdr:rowOff>
    </xdr:from>
    <xdr:to xmlns:xdr="http://schemas.openxmlformats.org/drawingml/2006/spreadsheetDrawing">
      <xdr:col>28</xdr:col>
      <xdr:colOff>114300</xdr:colOff>
      <xdr:row>61</xdr:row>
      <xdr:rowOff>79375</xdr:rowOff>
    </xdr:to>
    <xdr:cxnSp macro="">
      <xdr:nvCxnSpPr>
        <xdr:cNvPr id="97" name="直線コネクタ 96"/>
        <xdr:cNvCxnSpPr/>
      </xdr:nvCxnSpPr>
      <xdr:spPr>
        <a:xfrm>
          <a:off x="683260" y="10156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42545</xdr:rowOff>
    </xdr:from>
    <xdr:to xmlns:xdr="http://schemas.openxmlformats.org/drawingml/2006/spreadsheetDrawing">
      <xdr:col>28</xdr:col>
      <xdr:colOff>114300</xdr:colOff>
      <xdr:row>59</xdr:row>
      <xdr:rowOff>42545</xdr:rowOff>
    </xdr:to>
    <xdr:cxnSp macro="">
      <xdr:nvCxnSpPr>
        <xdr:cNvPr id="98" name="直線コネクタ 97"/>
        <xdr:cNvCxnSpPr/>
      </xdr:nvCxnSpPr>
      <xdr:spPr>
        <a:xfrm>
          <a:off x="683260" y="978979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71120</xdr:rowOff>
    </xdr:from>
    <xdr:ext cx="247650" cy="249555"/>
    <xdr:sp macro="" textlink="">
      <xdr:nvSpPr>
        <xdr:cNvPr id="99" name="テキスト ボックス 98"/>
        <xdr:cNvSpPr txBox="1"/>
      </xdr:nvSpPr>
      <xdr:spPr>
        <a:xfrm>
          <a:off x="473710" y="9653270"/>
          <a:ext cx="247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5715</xdr:rowOff>
    </xdr:from>
    <xdr:to xmlns:xdr="http://schemas.openxmlformats.org/drawingml/2006/spreadsheetDrawing">
      <xdr:col>28</xdr:col>
      <xdr:colOff>114300</xdr:colOff>
      <xdr:row>57</xdr:row>
      <xdr:rowOff>5715</xdr:rowOff>
    </xdr:to>
    <xdr:cxnSp macro="">
      <xdr:nvCxnSpPr>
        <xdr:cNvPr id="100" name="直線コネクタ 99"/>
        <xdr:cNvCxnSpPr/>
      </xdr:nvCxnSpPr>
      <xdr:spPr>
        <a:xfrm>
          <a:off x="683260" y="942276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34290</xdr:rowOff>
    </xdr:from>
    <xdr:ext cx="527050" cy="249555"/>
    <xdr:sp macro="" textlink="">
      <xdr:nvSpPr>
        <xdr:cNvPr id="101" name="テキスト ボックス 100"/>
        <xdr:cNvSpPr txBox="1"/>
      </xdr:nvSpPr>
      <xdr:spPr>
        <a:xfrm>
          <a:off x="210820" y="928624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134620</xdr:rowOff>
    </xdr:from>
    <xdr:to xmlns:xdr="http://schemas.openxmlformats.org/drawingml/2006/spreadsheetDrawing">
      <xdr:col>28</xdr:col>
      <xdr:colOff>114300</xdr:colOff>
      <xdr:row>54</xdr:row>
      <xdr:rowOff>134620</xdr:rowOff>
    </xdr:to>
    <xdr:cxnSp macro="">
      <xdr:nvCxnSpPr>
        <xdr:cNvPr id="102" name="直線コネクタ 101"/>
        <xdr:cNvCxnSpPr/>
      </xdr:nvCxnSpPr>
      <xdr:spPr>
        <a:xfrm>
          <a:off x="683260" y="90563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162560</xdr:rowOff>
    </xdr:from>
    <xdr:ext cx="594360" cy="243840"/>
    <xdr:sp macro="" textlink="">
      <xdr:nvSpPr>
        <xdr:cNvPr id="103" name="テキスト ボックス 102"/>
        <xdr:cNvSpPr txBox="1"/>
      </xdr:nvSpPr>
      <xdr:spPr>
        <a:xfrm>
          <a:off x="166370" y="8919210"/>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97790</xdr:rowOff>
    </xdr:from>
    <xdr:to xmlns:xdr="http://schemas.openxmlformats.org/drawingml/2006/spreadsheetDrawing">
      <xdr:col>28</xdr:col>
      <xdr:colOff>114300</xdr:colOff>
      <xdr:row>52</xdr:row>
      <xdr:rowOff>97790</xdr:rowOff>
    </xdr:to>
    <xdr:cxnSp macro="">
      <xdr:nvCxnSpPr>
        <xdr:cNvPr id="104" name="直線コネクタ 103"/>
        <xdr:cNvCxnSpPr/>
      </xdr:nvCxnSpPr>
      <xdr:spPr>
        <a:xfrm>
          <a:off x="683260" y="86893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126365</xdr:rowOff>
    </xdr:from>
    <xdr:ext cx="594360" cy="243840"/>
    <xdr:sp macro="" textlink="">
      <xdr:nvSpPr>
        <xdr:cNvPr id="105" name="テキスト ボックス 104"/>
        <xdr:cNvSpPr txBox="1"/>
      </xdr:nvSpPr>
      <xdr:spPr>
        <a:xfrm>
          <a:off x="166370" y="8552815"/>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60960</xdr:rowOff>
    </xdr:from>
    <xdr:to xmlns:xdr="http://schemas.openxmlformats.org/drawingml/2006/spreadsheetDrawing">
      <xdr:col>28</xdr:col>
      <xdr:colOff>114300</xdr:colOff>
      <xdr:row>50</xdr:row>
      <xdr:rowOff>60960</xdr:rowOff>
    </xdr:to>
    <xdr:cxnSp macro="">
      <xdr:nvCxnSpPr>
        <xdr:cNvPr id="106" name="直線コネクタ 105"/>
        <xdr:cNvCxnSpPr/>
      </xdr:nvCxnSpPr>
      <xdr:spPr>
        <a:xfrm>
          <a:off x="683260" y="83223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89535</xdr:rowOff>
    </xdr:from>
    <xdr:ext cx="594360" cy="243840"/>
    <xdr:sp macro="" textlink="">
      <xdr:nvSpPr>
        <xdr:cNvPr id="107" name="テキスト ボックス 106"/>
        <xdr:cNvSpPr txBox="1"/>
      </xdr:nvSpPr>
      <xdr:spPr>
        <a:xfrm>
          <a:off x="166370" y="8185785"/>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08" name="直線コネクタ 107"/>
        <xdr:cNvCxnSpPr/>
      </xdr:nvCxnSpPr>
      <xdr:spPr>
        <a:xfrm>
          <a:off x="683260" y="7955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52705</xdr:rowOff>
    </xdr:from>
    <xdr:ext cx="594360" cy="243840"/>
    <xdr:sp macro="" textlink="">
      <xdr:nvSpPr>
        <xdr:cNvPr id="109" name="テキスト ボックス 108"/>
        <xdr:cNvSpPr txBox="1"/>
      </xdr:nvSpPr>
      <xdr:spPr>
        <a:xfrm>
          <a:off x="166370" y="7818755"/>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79375</xdr:rowOff>
    </xdr:to>
    <xdr:sp macro="" textlink="">
      <xdr:nvSpPr>
        <xdr:cNvPr id="110" name="総務費グラフ枠"/>
        <xdr:cNvSpPr/>
      </xdr:nvSpPr>
      <xdr:spPr>
        <a:xfrm>
          <a:off x="683260" y="7955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132715</xdr:rowOff>
    </xdr:from>
    <xdr:to xmlns:xdr="http://schemas.openxmlformats.org/drawingml/2006/spreadsheetDrawing">
      <xdr:col>24</xdr:col>
      <xdr:colOff>62865</xdr:colOff>
      <xdr:row>57</xdr:row>
      <xdr:rowOff>101600</xdr:rowOff>
    </xdr:to>
    <xdr:cxnSp macro="">
      <xdr:nvCxnSpPr>
        <xdr:cNvPr id="111" name="直線コネクタ 110"/>
        <xdr:cNvCxnSpPr/>
      </xdr:nvCxnSpPr>
      <xdr:spPr>
        <a:xfrm flipV="1">
          <a:off x="4161155" y="8394065"/>
          <a:ext cx="1270" cy="1124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104775</xdr:rowOff>
    </xdr:from>
    <xdr:ext cx="534670" cy="249555"/>
    <xdr:sp macro="" textlink="">
      <xdr:nvSpPr>
        <xdr:cNvPr id="112" name="総務費最小値テキスト"/>
        <xdr:cNvSpPr txBox="1"/>
      </xdr:nvSpPr>
      <xdr:spPr>
        <a:xfrm>
          <a:off x="4213860" y="952182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101600</xdr:rowOff>
    </xdr:from>
    <xdr:to xmlns:xdr="http://schemas.openxmlformats.org/drawingml/2006/spreadsheetDrawing">
      <xdr:col>24</xdr:col>
      <xdr:colOff>152400</xdr:colOff>
      <xdr:row>57</xdr:row>
      <xdr:rowOff>101600</xdr:rowOff>
    </xdr:to>
    <xdr:cxnSp macro="">
      <xdr:nvCxnSpPr>
        <xdr:cNvPr id="113" name="直線コネクタ 112"/>
        <xdr:cNvCxnSpPr/>
      </xdr:nvCxnSpPr>
      <xdr:spPr>
        <a:xfrm>
          <a:off x="4093845" y="95186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81280</xdr:rowOff>
    </xdr:from>
    <xdr:ext cx="598805" cy="249555"/>
    <xdr:sp macro="" textlink="">
      <xdr:nvSpPr>
        <xdr:cNvPr id="114" name="総務費最大値テキスト"/>
        <xdr:cNvSpPr txBox="1"/>
      </xdr:nvSpPr>
      <xdr:spPr>
        <a:xfrm>
          <a:off x="4213860" y="817753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190,216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132715</xdr:rowOff>
    </xdr:from>
    <xdr:to xmlns:xdr="http://schemas.openxmlformats.org/drawingml/2006/spreadsheetDrawing">
      <xdr:col>24</xdr:col>
      <xdr:colOff>152400</xdr:colOff>
      <xdr:row>50</xdr:row>
      <xdr:rowOff>132715</xdr:rowOff>
    </xdr:to>
    <xdr:cxnSp macro="">
      <xdr:nvCxnSpPr>
        <xdr:cNvPr id="115" name="直線コネクタ 114"/>
        <xdr:cNvCxnSpPr/>
      </xdr:nvCxnSpPr>
      <xdr:spPr>
        <a:xfrm>
          <a:off x="4093845" y="83940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170815</xdr:colOff>
      <xdr:row>53</xdr:row>
      <xdr:rowOff>12700</xdr:rowOff>
    </xdr:from>
    <xdr:to xmlns:xdr="http://schemas.openxmlformats.org/drawingml/2006/spreadsheetDrawing">
      <xdr:col>24</xdr:col>
      <xdr:colOff>63500</xdr:colOff>
      <xdr:row>54</xdr:row>
      <xdr:rowOff>85725</xdr:rowOff>
    </xdr:to>
    <xdr:cxnSp macro="">
      <xdr:nvCxnSpPr>
        <xdr:cNvPr id="116" name="直線コネクタ 115"/>
        <xdr:cNvCxnSpPr/>
      </xdr:nvCxnSpPr>
      <xdr:spPr>
        <a:xfrm flipV="1">
          <a:off x="3416300" y="8769350"/>
          <a:ext cx="746760" cy="238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45085</xdr:rowOff>
    </xdr:from>
    <xdr:ext cx="534670" cy="249555"/>
    <xdr:sp macro="" textlink="">
      <xdr:nvSpPr>
        <xdr:cNvPr id="117" name="総務費平均値テキスト"/>
        <xdr:cNvSpPr txBox="1"/>
      </xdr:nvSpPr>
      <xdr:spPr>
        <a:xfrm>
          <a:off x="4213860" y="913193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66040</xdr:rowOff>
    </xdr:from>
    <xdr:to xmlns:xdr="http://schemas.openxmlformats.org/drawingml/2006/spreadsheetDrawing">
      <xdr:col>24</xdr:col>
      <xdr:colOff>114300</xdr:colOff>
      <xdr:row>55</xdr:row>
      <xdr:rowOff>163830</xdr:rowOff>
    </xdr:to>
    <xdr:sp macro="" textlink="">
      <xdr:nvSpPr>
        <xdr:cNvPr id="118" name="フローチャート: 判断 117"/>
        <xdr:cNvSpPr/>
      </xdr:nvSpPr>
      <xdr:spPr>
        <a:xfrm>
          <a:off x="4112260" y="91528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53</xdr:row>
      <xdr:rowOff>147320</xdr:rowOff>
    </xdr:from>
    <xdr:to xmlns:xdr="http://schemas.openxmlformats.org/drawingml/2006/spreadsheetDrawing">
      <xdr:col>19</xdr:col>
      <xdr:colOff>170815</xdr:colOff>
      <xdr:row>54</xdr:row>
      <xdr:rowOff>85725</xdr:rowOff>
    </xdr:to>
    <xdr:cxnSp macro="">
      <xdr:nvCxnSpPr>
        <xdr:cNvPr id="119" name="直線コネクタ 118"/>
        <xdr:cNvCxnSpPr/>
      </xdr:nvCxnSpPr>
      <xdr:spPr>
        <a:xfrm>
          <a:off x="2613025" y="8903970"/>
          <a:ext cx="803275"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55</xdr:row>
      <xdr:rowOff>116205</xdr:rowOff>
    </xdr:from>
    <xdr:to xmlns:xdr="http://schemas.openxmlformats.org/drawingml/2006/spreadsheetDrawing">
      <xdr:col>20</xdr:col>
      <xdr:colOff>38100</xdr:colOff>
      <xdr:row>56</xdr:row>
      <xdr:rowOff>48895</xdr:rowOff>
    </xdr:to>
    <xdr:sp macro="" textlink="">
      <xdr:nvSpPr>
        <xdr:cNvPr id="120" name="フローチャート: 判断 119"/>
        <xdr:cNvSpPr/>
      </xdr:nvSpPr>
      <xdr:spPr>
        <a:xfrm>
          <a:off x="3372485" y="920305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40005</xdr:rowOff>
    </xdr:from>
    <xdr:ext cx="530225" cy="249555"/>
    <xdr:sp macro="" textlink="">
      <xdr:nvSpPr>
        <xdr:cNvPr id="121" name="テキスト ボックス 120"/>
        <xdr:cNvSpPr txBox="1"/>
      </xdr:nvSpPr>
      <xdr:spPr>
        <a:xfrm>
          <a:off x="3175635" y="929195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53</xdr:row>
      <xdr:rowOff>147320</xdr:rowOff>
    </xdr:from>
    <xdr:to xmlns:xdr="http://schemas.openxmlformats.org/drawingml/2006/spreadsheetDrawing">
      <xdr:col>15</xdr:col>
      <xdr:colOff>50800</xdr:colOff>
      <xdr:row>56</xdr:row>
      <xdr:rowOff>104140</xdr:rowOff>
    </xdr:to>
    <xdr:cxnSp macro="">
      <xdr:nvCxnSpPr>
        <xdr:cNvPr id="122" name="直線コネクタ 121"/>
        <xdr:cNvCxnSpPr/>
      </xdr:nvCxnSpPr>
      <xdr:spPr>
        <a:xfrm flipV="1">
          <a:off x="1822450" y="8903970"/>
          <a:ext cx="790575" cy="452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108585</xdr:rowOff>
    </xdr:from>
    <xdr:to xmlns:xdr="http://schemas.openxmlformats.org/drawingml/2006/spreadsheetDrawing">
      <xdr:col>15</xdr:col>
      <xdr:colOff>101600</xdr:colOff>
      <xdr:row>56</xdr:row>
      <xdr:rowOff>41275</xdr:rowOff>
    </xdr:to>
    <xdr:sp macro="" textlink="">
      <xdr:nvSpPr>
        <xdr:cNvPr id="123" name="フローチャート: 判断 122"/>
        <xdr:cNvSpPr/>
      </xdr:nvSpPr>
      <xdr:spPr>
        <a:xfrm>
          <a:off x="2562225" y="9195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33020</xdr:rowOff>
    </xdr:from>
    <xdr:ext cx="530225" cy="249555"/>
    <xdr:sp macro="" textlink="">
      <xdr:nvSpPr>
        <xdr:cNvPr id="124" name="テキスト ボックス 123"/>
        <xdr:cNvSpPr txBox="1"/>
      </xdr:nvSpPr>
      <xdr:spPr>
        <a:xfrm>
          <a:off x="2385060" y="928497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170815</xdr:colOff>
      <xdr:row>52</xdr:row>
      <xdr:rowOff>46990</xdr:rowOff>
    </xdr:from>
    <xdr:to xmlns:xdr="http://schemas.openxmlformats.org/drawingml/2006/spreadsheetDrawing">
      <xdr:col>10</xdr:col>
      <xdr:colOff>114300</xdr:colOff>
      <xdr:row>56</xdr:row>
      <xdr:rowOff>104140</xdr:rowOff>
    </xdr:to>
    <xdr:cxnSp macro="">
      <xdr:nvCxnSpPr>
        <xdr:cNvPr id="125" name="直線コネクタ 124"/>
        <xdr:cNvCxnSpPr/>
      </xdr:nvCxnSpPr>
      <xdr:spPr>
        <a:xfrm>
          <a:off x="1024890" y="8638540"/>
          <a:ext cx="797560" cy="717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120015</xdr:rowOff>
    </xdr:from>
    <xdr:to xmlns:xdr="http://schemas.openxmlformats.org/drawingml/2006/spreadsheetDrawing">
      <xdr:col>10</xdr:col>
      <xdr:colOff>165100</xdr:colOff>
      <xdr:row>56</xdr:row>
      <xdr:rowOff>52705</xdr:rowOff>
    </xdr:to>
    <xdr:sp macro="" textlink="">
      <xdr:nvSpPr>
        <xdr:cNvPr id="126" name="フローチャート: 判断 125"/>
        <xdr:cNvSpPr/>
      </xdr:nvSpPr>
      <xdr:spPr>
        <a:xfrm>
          <a:off x="1771650" y="9206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54</xdr:row>
      <xdr:rowOff>68580</xdr:rowOff>
    </xdr:from>
    <xdr:ext cx="528955" cy="249555"/>
    <xdr:sp macro="" textlink="">
      <xdr:nvSpPr>
        <xdr:cNvPr id="127" name="テキスト ボックス 126"/>
        <xdr:cNvSpPr txBox="1"/>
      </xdr:nvSpPr>
      <xdr:spPr>
        <a:xfrm>
          <a:off x="1574800" y="899033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51</xdr:row>
      <xdr:rowOff>87630</xdr:rowOff>
    </xdr:from>
    <xdr:to xmlns:xdr="http://schemas.openxmlformats.org/drawingml/2006/spreadsheetDrawing">
      <xdr:col>6</xdr:col>
      <xdr:colOff>38100</xdr:colOff>
      <xdr:row>52</xdr:row>
      <xdr:rowOff>20320</xdr:rowOff>
    </xdr:to>
    <xdr:sp macro="" textlink="">
      <xdr:nvSpPr>
        <xdr:cNvPr id="128" name="フローチャート: 判断 127"/>
        <xdr:cNvSpPr/>
      </xdr:nvSpPr>
      <xdr:spPr>
        <a:xfrm>
          <a:off x="981075" y="851408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50</xdr:row>
      <xdr:rowOff>36195</xdr:rowOff>
    </xdr:from>
    <xdr:ext cx="598805" cy="249555"/>
    <xdr:sp macro="" textlink="">
      <xdr:nvSpPr>
        <xdr:cNvPr id="129" name="テキスト ボックス 128"/>
        <xdr:cNvSpPr txBox="1"/>
      </xdr:nvSpPr>
      <xdr:spPr>
        <a:xfrm>
          <a:off x="751840" y="829754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167,272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76835</xdr:rowOff>
    </xdr:from>
    <xdr:ext cx="760730" cy="249555"/>
    <xdr:sp macro="" textlink="">
      <xdr:nvSpPr>
        <xdr:cNvPr id="130" name="テキスト ボックス 129"/>
        <xdr:cNvSpPr txBox="1"/>
      </xdr:nvSpPr>
      <xdr:spPr>
        <a:xfrm>
          <a:off x="3992245" y="10154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61</xdr:row>
      <xdr:rowOff>76835</xdr:rowOff>
    </xdr:from>
    <xdr:ext cx="762000" cy="249555"/>
    <xdr:sp macro="" textlink="">
      <xdr:nvSpPr>
        <xdr:cNvPr id="131" name="テキスト ボックス 130"/>
        <xdr:cNvSpPr txBox="1"/>
      </xdr:nvSpPr>
      <xdr:spPr>
        <a:xfrm>
          <a:off x="324548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76835</xdr:rowOff>
    </xdr:from>
    <xdr:ext cx="760730" cy="249555"/>
    <xdr:sp macro="" textlink="">
      <xdr:nvSpPr>
        <xdr:cNvPr id="132" name="テキスト ボックス 131"/>
        <xdr:cNvSpPr txBox="1"/>
      </xdr:nvSpPr>
      <xdr:spPr>
        <a:xfrm>
          <a:off x="2442210" y="10154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76835</xdr:rowOff>
    </xdr:from>
    <xdr:ext cx="762000" cy="249555"/>
    <xdr:sp macro="" textlink="">
      <xdr:nvSpPr>
        <xdr:cNvPr id="133" name="テキスト ボックス 132"/>
        <xdr:cNvSpPr txBox="1"/>
      </xdr:nvSpPr>
      <xdr:spPr>
        <a:xfrm>
          <a:off x="165163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61</xdr:row>
      <xdr:rowOff>76835</xdr:rowOff>
    </xdr:from>
    <xdr:ext cx="762000" cy="249555"/>
    <xdr:sp macro="" textlink="">
      <xdr:nvSpPr>
        <xdr:cNvPr id="134" name="テキスト ボックス 133"/>
        <xdr:cNvSpPr txBox="1"/>
      </xdr:nvSpPr>
      <xdr:spPr>
        <a:xfrm>
          <a:off x="8540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52</xdr:row>
      <xdr:rowOff>128905</xdr:rowOff>
    </xdr:from>
    <xdr:to xmlns:xdr="http://schemas.openxmlformats.org/drawingml/2006/spreadsheetDrawing">
      <xdr:col>24</xdr:col>
      <xdr:colOff>114300</xdr:colOff>
      <xdr:row>53</xdr:row>
      <xdr:rowOff>61595</xdr:rowOff>
    </xdr:to>
    <xdr:sp macro="" textlink="">
      <xdr:nvSpPr>
        <xdr:cNvPr id="135" name="楕円 134"/>
        <xdr:cNvSpPr/>
      </xdr:nvSpPr>
      <xdr:spPr>
        <a:xfrm>
          <a:off x="4112260" y="8720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51</xdr:row>
      <xdr:rowOff>151130</xdr:rowOff>
    </xdr:from>
    <xdr:ext cx="598805" cy="243840"/>
    <xdr:sp macro="" textlink="">
      <xdr:nvSpPr>
        <xdr:cNvPr id="136" name="総務費該当値テキスト"/>
        <xdr:cNvSpPr txBox="1"/>
      </xdr:nvSpPr>
      <xdr:spPr>
        <a:xfrm>
          <a:off x="4213860" y="8577580"/>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139,103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54</xdr:row>
      <xdr:rowOff>36830</xdr:rowOff>
    </xdr:from>
    <xdr:to xmlns:xdr="http://schemas.openxmlformats.org/drawingml/2006/spreadsheetDrawing">
      <xdr:col>20</xdr:col>
      <xdr:colOff>38100</xdr:colOff>
      <xdr:row>54</xdr:row>
      <xdr:rowOff>134620</xdr:rowOff>
    </xdr:to>
    <xdr:sp macro="" textlink="">
      <xdr:nvSpPr>
        <xdr:cNvPr id="137" name="楕円 136"/>
        <xdr:cNvSpPr/>
      </xdr:nvSpPr>
      <xdr:spPr>
        <a:xfrm>
          <a:off x="3372485" y="895858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52</xdr:row>
      <xdr:rowOff>150495</xdr:rowOff>
    </xdr:from>
    <xdr:ext cx="598805" cy="243840"/>
    <xdr:sp macro="" textlink="">
      <xdr:nvSpPr>
        <xdr:cNvPr id="138" name="テキスト ボックス 137"/>
        <xdr:cNvSpPr txBox="1"/>
      </xdr:nvSpPr>
      <xdr:spPr>
        <a:xfrm>
          <a:off x="3143250" y="8742045"/>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53</xdr:row>
      <xdr:rowOff>98425</xdr:rowOff>
    </xdr:from>
    <xdr:to xmlns:xdr="http://schemas.openxmlformats.org/drawingml/2006/spreadsheetDrawing">
      <xdr:col>15</xdr:col>
      <xdr:colOff>101600</xdr:colOff>
      <xdr:row>54</xdr:row>
      <xdr:rowOff>31115</xdr:rowOff>
    </xdr:to>
    <xdr:sp macro="" textlink="">
      <xdr:nvSpPr>
        <xdr:cNvPr id="139" name="楕円 138"/>
        <xdr:cNvSpPr/>
      </xdr:nvSpPr>
      <xdr:spPr>
        <a:xfrm>
          <a:off x="2562225" y="8855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52</xdr:row>
      <xdr:rowOff>46990</xdr:rowOff>
    </xdr:from>
    <xdr:ext cx="597535" cy="249555"/>
    <xdr:sp macro="" textlink="">
      <xdr:nvSpPr>
        <xdr:cNvPr id="140" name="テキスト ボックス 139"/>
        <xdr:cNvSpPr txBox="1"/>
      </xdr:nvSpPr>
      <xdr:spPr>
        <a:xfrm>
          <a:off x="2352675" y="8638540"/>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120,722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55245</xdr:rowOff>
    </xdr:from>
    <xdr:to xmlns:xdr="http://schemas.openxmlformats.org/drawingml/2006/spreadsheetDrawing">
      <xdr:col>10</xdr:col>
      <xdr:colOff>165100</xdr:colOff>
      <xdr:row>56</xdr:row>
      <xdr:rowOff>153035</xdr:rowOff>
    </xdr:to>
    <xdr:sp macro="" textlink="">
      <xdr:nvSpPr>
        <xdr:cNvPr id="141" name="楕円 140"/>
        <xdr:cNvSpPr/>
      </xdr:nvSpPr>
      <xdr:spPr>
        <a:xfrm>
          <a:off x="1771650" y="9307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144145</xdr:rowOff>
    </xdr:from>
    <xdr:ext cx="528955" cy="249555"/>
    <xdr:sp macro="" textlink="">
      <xdr:nvSpPr>
        <xdr:cNvPr id="142" name="テキスト ボックス 141"/>
        <xdr:cNvSpPr txBox="1"/>
      </xdr:nvSpPr>
      <xdr:spPr>
        <a:xfrm>
          <a:off x="1574800" y="939609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51</xdr:row>
      <xdr:rowOff>163195</xdr:rowOff>
    </xdr:from>
    <xdr:to xmlns:xdr="http://schemas.openxmlformats.org/drawingml/2006/spreadsheetDrawing">
      <xdr:col>6</xdr:col>
      <xdr:colOff>38100</xdr:colOff>
      <xdr:row>52</xdr:row>
      <xdr:rowOff>95885</xdr:rowOff>
    </xdr:to>
    <xdr:sp macro="" textlink="">
      <xdr:nvSpPr>
        <xdr:cNvPr id="143" name="楕円 142"/>
        <xdr:cNvSpPr/>
      </xdr:nvSpPr>
      <xdr:spPr>
        <a:xfrm>
          <a:off x="981075" y="858964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52</xdr:row>
      <xdr:rowOff>87630</xdr:rowOff>
    </xdr:from>
    <xdr:ext cx="598805" cy="243205"/>
    <xdr:sp macro="" textlink="">
      <xdr:nvSpPr>
        <xdr:cNvPr id="144" name="テキスト ボックス 143"/>
        <xdr:cNvSpPr txBox="1"/>
      </xdr:nvSpPr>
      <xdr:spPr>
        <a:xfrm>
          <a:off x="751840" y="8679180"/>
          <a:ext cx="59880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156,885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55245</xdr:rowOff>
    </xdr:from>
    <xdr:to xmlns:xdr="http://schemas.openxmlformats.org/drawingml/2006/spreadsheetDrawing">
      <xdr:col>28</xdr:col>
      <xdr:colOff>114300</xdr:colOff>
      <xdr:row>65</xdr:row>
      <xdr:rowOff>30480</xdr:rowOff>
    </xdr:to>
    <xdr:sp macro="" textlink="">
      <xdr:nvSpPr>
        <xdr:cNvPr id="145" name="正方形/長方形 144"/>
        <xdr:cNvSpPr/>
      </xdr:nvSpPr>
      <xdr:spPr>
        <a:xfrm>
          <a:off x="683260" y="10462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55245</xdr:rowOff>
    </xdr:from>
    <xdr:to xmlns:xdr="http://schemas.openxmlformats.org/drawingml/2006/spreadsheetDrawing">
      <xdr:col>12</xdr:col>
      <xdr:colOff>127000</xdr:colOff>
      <xdr:row>66</xdr:row>
      <xdr:rowOff>134620</xdr:rowOff>
    </xdr:to>
    <xdr:sp macro="" textlink="">
      <xdr:nvSpPr>
        <xdr:cNvPr id="146" name="正方形/長方形 145"/>
        <xdr:cNvSpPr/>
      </xdr:nvSpPr>
      <xdr:spPr>
        <a:xfrm>
          <a:off x="81026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85725</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1026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55245</xdr:rowOff>
    </xdr:from>
    <xdr:to xmlns:xdr="http://schemas.openxmlformats.org/drawingml/2006/spreadsheetDrawing">
      <xdr:col>18</xdr:col>
      <xdr:colOff>0</xdr:colOff>
      <xdr:row>66</xdr:row>
      <xdr:rowOff>134620</xdr:rowOff>
    </xdr:to>
    <xdr:sp macro="" textlink="">
      <xdr:nvSpPr>
        <xdr:cNvPr id="148" name="正方形/長方形 147"/>
        <xdr:cNvSpPr/>
      </xdr:nvSpPr>
      <xdr:spPr>
        <a:xfrm>
          <a:off x="170815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85725</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70815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55245</xdr:rowOff>
    </xdr:from>
    <xdr:to xmlns:xdr="http://schemas.openxmlformats.org/drawingml/2006/spreadsheetDrawing">
      <xdr:col>24</xdr:col>
      <xdr:colOff>0</xdr:colOff>
      <xdr:row>66</xdr:row>
      <xdr:rowOff>134620</xdr:rowOff>
    </xdr:to>
    <xdr:sp macro="" textlink="">
      <xdr:nvSpPr>
        <xdr:cNvPr id="150" name="正方形/長方形 149"/>
        <xdr:cNvSpPr/>
      </xdr:nvSpPr>
      <xdr:spPr>
        <a:xfrm>
          <a:off x="273304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16</xdr:col>
      <xdr:colOff>0</xdr:colOff>
      <xdr:row>66</xdr:row>
      <xdr:rowOff>85725</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273304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200,064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79375</xdr:rowOff>
    </xdr:to>
    <xdr:sp macro="" textlink="">
      <xdr:nvSpPr>
        <xdr:cNvPr id="152" name="正方形/長方形 151"/>
        <xdr:cNvSpPr/>
      </xdr:nvSpPr>
      <xdr:spPr>
        <a:xfrm>
          <a:off x="683260" y="11257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9885" cy="217170"/>
    <xdr:sp macro="" textlink="">
      <xdr:nvSpPr>
        <xdr:cNvPr id="153" name="テキスト ボックス 152"/>
        <xdr:cNvSpPr txBox="1"/>
      </xdr:nvSpPr>
      <xdr:spPr>
        <a:xfrm>
          <a:off x="664845" y="11073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79375</xdr:rowOff>
    </xdr:from>
    <xdr:to xmlns:xdr="http://schemas.openxmlformats.org/drawingml/2006/spreadsheetDrawing">
      <xdr:col>28</xdr:col>
      <xdr:colOff>114300</xdr:colOff>
      <xdr:row>81</xdr:row>
      <xdr:rowOff>79375</xdr:rowOff>
    </xdr:to>
    <xdr:cxnSp macro="">
      <xdr:nvCxnSpPr>
        <xdr:cNvPr id="154" name="直線コネクタ 153"/>
        <xdr:cNvCxnSpPr/>
      </xdr:nvCxnSpPr>
      <xdr:spPr>
        <a:xfrm>
          <a:off x="683260" y="13458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107315</xdr:rowOff>
    </xdr:from>
    <xdr:ext cx="527050" cy="249555"/>
    <xdr:sp macro="" textlink="">
      <xdr:nvSpPr>
        <xdr:cNvPr id="155" name="テキスト ボックス 154"/>
        <xdr:cNvSpPr txBox="1"/>
      </xdr:nvSpPr>
      <xdr:spPr>
        <a:xfrm>
          <a:off x="210820" y="133216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95250</xdr:rowOff>
    </xdr:from>
    <xdr:to xmlns:xdr="http://schemas.openxmlformats.org/drawingml/2006/spreadsheetDrawing">
      <xdr:col>28</xdr:col>
      <xdr:colOff>114300</xdr:colOff>
      <xdr:row>79</xdr:row>
      <xdr:rowOff>95250</xdr:rowOff>
    </xdr:to>
    <xdr:cxnSp macro="">
      <xdr:nvCxnSpPr>
        <xdr:cNvPr id="156" name="直線コネクタ 155"/>
        <xdr:cNvCxnSpPr/>
      </xdr:nvCxnSpPr>
      <xdr:spPr>
        <a:xfrm>
          <a:off x="683260" y="1314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123825</xdr:rowOff>
    </xdr:from>
    <xdr:ext cx="594360" cy="243840"/>
    <xdr:sp macro="" textlink="">
      <xdr:nvSpPr>
        <xdr:cNvPr id="157" name="テキスト ボックス 156"/>
        <xdr:cNvSpPr txBox="1"/>
      </xdr:nvSpPr>
      <xdr:spPr>
        <a:xfrm>
          <a:off x="166370" y="13007975"/>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110490</xdr:rowOff>
    </xdr:from>
    <xdr:to xmlns:xdr="http://schemas.openxmlformats.org/drawingml/2006/spreadsheetDrawing">
      <xdr:col>28</xdr:col>
      <xdr:colOff>114300</xdr:colOff>
      <xdr:row>77</xdr:row>
      <xdr:rowOff>110490</xdr:rowOff>
    </xdr:to>
    <xdr:cxnSp macro="">
      <xdr:nvCxnSpPr>
        <xdr:cNvPr id="158" name="直線コネクタ 157"/>
        <xdr:cNvCxnSpPr/>
      </xdr:nvCxnSpPr>
      <xdr:spPr>
        <a:xfrm>
          <a:off x="683260" y="128295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138430</xdr:rowOff>
    </xdr:from>
    <xdr:ext cx="594360" cy="249555"/>
    <xdr:sp macro="" textlink="">
      <xdr:nvSpPr>
        <xdr:cNvPr id="159" name="テキスト ボックス 158"/>
        <xdr:cNvSpPr txBox="1"/>
      </xdr:nvSpPr>
      <xdr:spPr>
        <a:xfrm>
          <a:off x="166370" y="126923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127000</xdr:rowOff>
    </xdr:from>
    <xdr:to xmlns:xdr="http://schemas.openxmlformats.org/drawingml/2006/spreadsheetDrawing">
      <xdr:col>28</xdr:col>
      <xdr:colOff>114300</xdr:colOff>
      <xdr:row>75</xdr:row>
      <xdr:rowOff>127000</xdr:rowOff>
    </xdr:to>
    <xdr:cxnSp macro="">
      <xdr:nvCxnSpPr>
        <xdr:cNvPr id="160" name="直線コネクタ 159"/>
        <xdr:cNvCxnSpPr/>
      </xdr:nvCxnSpPr>
      <xdr:spPr>
        <a:xfrm>
          <a:off x="683260" y="12515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154940</xdr:rowOff>
    </xdr:from>
    <xdr:ext cx="594360" cy="243840"/>
    <xdr:sp macro="" textlink="">
      <xdr:nvSpPr>
        <xdr:cNvPr id="161" name="テキスト ボックス 160"/>
        <xdr:cNvSpPr txBox="1"/>
      </xdr:nvSpPr>
      <xdr:spPr>
        <a:xfrm>
          <a:off x="166370" y="12378690"/>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142240</xdr:rowOff>
    </xdr:from>
    <xdr:to xmlns:xdr="http://schemas.openxmlformats.org/drawingml/2006/spreadsheetDrawing">
      <xdr:col>28</xdr:col>
      <xdr:colOff>114300</xdr:colOff>
      <xdr:row>73</xdr:row>
      <xdr:rowOff>142240</xdr:rowOff>
    </xdr:to>
    <xdr:cxnSp macro="">
      <xdr:nvCxnSpPr>
        <xdr:cNvPr id="162" name="直線コネクタ 161"/>
        <xdr:cNvCxnSpPr/>
      </xdr:nvCxnSpPr>
      <xdr:spPr>
        <a:xfrm>
          <a:off x="683260" y="122008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5715</xdr:rowOff>
    </xdr:from>
    <xdr:ext cx="594360" cy="249555"/>
    <xdr:sp macro="" textlink="">
      <xdr:nvSpPr>
        <xdr:cNvPr id="163" name="テキスト ボックス 162"/>
        <xdr:cNvSpPr txBox="1"/>
      </xdr:nvSpPr>
      <xdr:spPr>
        <a:xfrm>
          <a:off x="166370" y="12064365"/>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158750</xdr:rowOff>
    </xdr:from>
    <xdr:to xmlns:xdr="http://schemas.openxmlformats.org/drawingml/2006/spreadsheetDrawing">
      <xdr:col>28</xdr:col>
      <xdr:colOff>114300</xdr:colOff>
      <xdr:row>71</xdr:row>
      <xdr:rowOff>158750</xdr:rowOff>
    </xdr:to>
    <xdr:cxnSp macro="">
      <xdr:nvCxnSpPr>
        <xdr:cNvPr id="164" name="直線コネクタ 163"/>
        <xdr:cNvCxnSpPr/>
      </xdr:nvCxnSpPr>
      <xdr:spPr>
        <a:xfrm>
          <a:off x="683260" y="118872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21590</xdr:rowOff>
    </xdr:from>
    <xdr:ext cx="594360" cy="243205"/>
    <xdr:sp macro="" textlink="">
      <xdr:nvSpPr>
        <xdr:cNvPr id="165" name="テキスト ボックス 164"/>
        <xdr:cNvSpPr txBox="1"/>
      </xdr:nvSpPr>
      <xdr:spPr>
        <a:xfrm>
          <a:off x="166370" y="11750040"/>
          <a:ext cx="5943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8255</xdr:rowOff>
    </xdr:from>
    <xdr:to xmlns:xdr="http://schemas.openxmlformats.org/drawingml/2006/spreadsheetDrawing">
      <xdr:col>28</xdr:col>
      <xdr:colOff>114300</xdr:colOff>
      <xdr:row>70</xdr:row>
      <xdr:rowOff>8255</xdr:rowOff>
    </xdr:to>
    <xdr:cxnSp macro="">
      <xdr:nvCxnSpPr>
        <xdr:cNvPr id="166" name="直線コネクタ 165"/>
        <xdr:cNvCxnSpPr/>
      </xdr:nvCxnSpPr>
      <xdr:spPr>
        <a:xfrm>
          <a:off x="683260" y="1157160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36830</xdr:rowOff>
    </xdr:from>
    <xdr:ext cx="594360" cy="249555"/>
    <xdr:sp macro="" textlink="">
      <xdr:nvSpPr>
        <xdr:cNvPr id="167" name="テキスト ボックス 166"/>
        <xdr:cNvSpPr txBox="1"/>
      </xdr:nvSpPr>
      <xdr:spPr>
        <a:xfrm>
          <a:off x="166370" y="114350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68" name="直線コネクタ 167"/>
        <xdr:cNvCxnSpPr/>
      </xdr:nvCxnSpPr>
      <xdr:spPr>
        <a:xfrm>
          <a:off x="683260" y="11257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52705</xdr:rowOff>
    </xdr:from>
    <xdr:ext cx="594360" cy="243840"/>
    <xdr:sp macro="" textlink="">
      <xdr:nvSpPr>
        <xdr:cNvPr id="169" name="テキスト ボックス 168"/>
        <xdr:cNvSpPr txBox="1"/>
      </xdr:nvSpPr>
      <xdr:spPr>
        <a:xfrm>
          <a:off x="166370" y="11120755"/>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79375</xdr:rowOff>
    </xdr:to>
    <xdr:sp macro="" textlink="">
      <xdr:nvSpPr>
        <xdr:cNvPr id="170" name="民生費グラフ枠"/>
        <xdr:cNvSpPr/>
      </xdr:nvSpPr>
      <xdr:spPr>
        <a:xfrm>
          <a:off x="683260" y="11257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147320</xdr:rowOff>
    </xdr:from>
    <xdr:to xmlns:xdr="http://schemas.openxmlformats.org/drawingml/2006/spreadsheetDrawing">
      <xdr:col>24</xdr:col>
      <xdr:colOff>62865</xdr:colOff>
      <xdr:row>78</xdr:row>
      <xdr:rowOff>73025</xdr:rowOff>
    </xdr:to>
    <xdr:cxnSp macro="">
      <xdr:nvCxnSpPr>
        <xdr:cNvPr id="171" name="直線コネクタ 170"/>
        <xdr:cNvCxnSpPr/>
      </xdr:nvCxnSpPr>
      <xdr:spPr>
        <a:xfrm flipV="1">
          <a:off x="4161155" y="11710670"/>
          <a:ext cx="1270" cy="1246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76835</xdr:rowOff>
    </xdr:from>
    <xdr:ext cx="598805" cy="249555"/>
    <xdr:sp macro="" textlink="">
      <xdr:nvSpPr>
        <xdr:cNvPr id="172" name="民生費最小値テキスト"/>
        <xdr:cNvSpPr txBox="1"/>
      </xdr:nvSpPr>
      <xdr:spPr>
        <a:xfrm>
          <a:off x="4213860" y="1296098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73025</xdr:rowOff>
    </xdr:from>
    <xdr:to xmlns:xdr="http://schemas.openxmlformats.org/drawingml/2006/spreadsheetDrawing">
      <xdr:col>24</xdr:col>
      <xdr:colOff>152400</xdr:colOff>
      <xdr:row>78</xdr:row>
      <xdr:rowOff>73025</xdr:rowOff>
    </xdr:to>
    <xdr:cxnSp macro="">
      <xdr:nvCxnSpPr>
        <xdr:cNvPr id="173" name="直線コネクタ 172"/>
        <xdr:cNvCxnSpPr/>
      </xdr:nvCxnSpPr>
      <xdr:spPr>
        <a:xfrm>
          <a:off x="4093845" y="129571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95885</xdr:rowOff>
    </xdr:from>
    <xdr:ext cx="598805" cy="243840"/>
    <xdr:sp macro="" textlink="">
      <xdr:nvSpPr>
        <xdr:cNvPr id="174" name="民生費最大値テキスト"/>
        <xdr:cNvSpPr txBox="1"/>
      </xdr:nvSpPr>
      <xdr:spPr>
        <a:xfrm>
          <a:off x="4213860" y="11494135"/>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256,761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147320</xdr:rowOff>
    </xdr:from>
    <xdr:to xmlns:xdr="http://schemas.openxmlformats.org/drawingml/2006/spreadsheetDrawing">
      <xdr:col>24</xdr:col>
      <xdr:colOff>152400</xdr:colOff>
      <xdr:row>70</xdr:row>
      <xdr:rowOff>147320</xdr:rowOff>
    </xdr:to>
    <xdr:cxnSp macro="">
      <xdr:nvCxnSpPr>
        <xdr:cNvPr id="175" name="直線コネクタ 174"/>
        <xdr:cNvCxnSpPr/>
      </xdr:nvCxnSpPr>
      <xdr:spPr>
        <a:xfrm>
          <a:off x="4093845" y="117106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170815</xdr:colOff>
      <xdr:row>76</xdr:row>
      <xdr:rowOff>15875</xdr:rowOff>
    </xdr:from>
    <xdr:to xmlns:xdr="http://schemas.openxmlformats.org/drawingml/2006/spreadsheetDrawing">
      <xdr:col>24</xdr:col>
      <xdr:colOff>63500</xdr:colOff>
      <xdr:row>76</xdr:row>
      <xdr:rowOff>161290</xdr:rowOff>
    </xdr:to>
    <xdr:cxnSp macro="">
      <xdr:nvCxnSpPr>
        <xdr:cNvPr id="176" name="直線コネクタ 175"/>
        <xdr:cNvCxnSpPr/>
      </xdr:nvCxnSpPr>
      <xdr:spPr>
        <a:xfrm flipV="1">
          <a:off x="3416300" y="12569825"/>
          <a:ext cx="746760" cy="145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159385</xdr:rowOff>
    </xdr:from>
    <xdr:ext cx="598805" cy="243840"/>
    <xdr:sp macro="" textlink="">
      <xdr:nvSpPr>
        <xdr:cNvPr id="177" name="民生費平均値テキスト"/>
        <xdr:cNvSpPr txBox="1"/>
      </xdr:nvSpPr>
      <xdr:spPr>
        <a:xfrm>
          <a:off x="4213860" y="12218035"/>
          <a:ext cx="598805"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190,077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137160</xdr:rowOff>
    </xdr:from>
    <xdr:to xmlns:xdr="http://schemas.openxmlformats.org/drawingml/2006/spreadsheetDrawing">
      <xdr:col>24</xdr:col>
      <xdr:colOff>114300</xdr:colOff>
      <xdr:row>75</xdr:row>
      <xdr:rowOff>69850</xdr:rowOff>
    </xdr:to>
    <xdr:sp macro="" textlink="">
      <xdr:nvSpPr>
        <xdr:cNvPr id="178" name="フローチャート: 判断 177"/>
        <xdr:cNvSpPr/>
      </xdr:nvSpPr>
      <xdr:spPr>
        <a:xfrm>
          <a:off x="4112260" y="123609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161290</xdr:rowOff>
    </xdr:from>
    <xdr:to xmlns:xdr="http://schemas.openxmlformats.org/drawingml/2006/spreadsheetDrawing">
      <xdr:col>19</xdr:col>
      <xdr:colOff>170815</xdr:colOff>
      <xdr:row>77</xdr:row>
      <xdr:rowOff>100330</xdr:rowOff>
    </xdr:to>
    <xdr:cxnSp macro="">
      <xdr:nvCxnSpPr>
        <xdr:cNvPr id="179" name="直線コネクタ 178"/>
        <xdr:cNvCxnSpPr/>
      </xdr:nvCxnSpPr>
      <xdr:spPr>
        <a:xfrm flipV="1">
          <a:off x="2613025" y="12715240"/>
          <a:ext cx="803275"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100330</xdr:rowOff>
    </xdr:from>
    <xdr:to xmlns:xdr="http://schemas.openxmlformats.org/drawingml/2006/spreadsheetDrawing">
      <xdr:col>20</xdr:col>
      <xdr:colOff>38100</xdr:colOff>
      <xdr:row>76</xdr:row>
      <xdr:rowOff>33020</xdr:rowOff>
    </xdr:to>
    <xdr:sp macro="" textlink="">
      <xdr:nvSpPr>
        <xdr:cNvPr id="180" name="フローチャート: 判断 179"/>
        <xdr:cNvSpPr/>
      </xdr:nvSpPr>
      <xdr:spPr>
        <a:xfrm>
          <a:off x="3372485" y="1248918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48895</xdr:rowOff>
    </xdr:from>
    <xdr:ext cx="598805" cy="249555"/>
    <xdr:sp macro="" textlink="">
      <xdr:nvSpPr>
        <xdr:cNvPr id="181" name="テキスト ボックス 180"/>
        <xdr:cNvSpPr txBox="1"/>
      </xdr:nvSpPr>
      <xdr:spPr>
        <a:xfrm>
          <a:off x="3143250" y="1227264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17145</xdr:rowOff>
    </xdr:from>
    <xdr:to xmlns:xdr="http://schemas.openxmlformats.org/drawingml/2006/spreadsheetDrawing">
      <xdr:col>15</xdr:col>
      <xdr:colOff>50800</xdr:colOff>
      <xdr:row>77</xdr:row>
      <xdr:rowOff>100330</xdr:rowOff>
    </xdr:to>
    <xdr:cxnSp macro="">
      <xdr:nvCxnSpPr>
        <xdr:cNvPr id="182" name="直線コネクタ 181"/>
        <xdr:cNvCxnSpPr/>
      </xdr:nvCxnSpPr>
      <xdr:spPr>
        <a:xfrm>
          <a:off x="1822450" y="12736195"/>
          <a:ext cx="790575"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42545</xdr:rowOff>
    </xdr:from>
    <xdr:to xmlns:xdr="http://schemas.openxmlformats.org/drawingml/2006/spreadsheetDrawing">
      <xdr:col>15</xdr:col>
      <xdr:colOff>101600</xdr:colOff>
      <xdr:row>76</xdr:row>
      <xdr:rowOff>140335</xdr:rowOff>
    </xdr:to>
    <xdr:sp macro="" textlink="">
      <xdr:nvSpPr>
        <xdr:cNvPr id="183" name="フローチャート: 判断 182"/>
        <xdr:cNvSpPr/>
      </xdr:nvSpPr>
      <xdr:spPr>
        <a:xfrm>
          <a:off x="2562225" y="12596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156845</xdr:rowOff>
    </xdr:from>
    <xdr:ext cx="597535" cy="243840"/>
    <xdr:sp macro="" textlink="">
      <xdr:nvSpPr>
        <xdr:cNvPr id="184" name="テキスト ボックス 183"/>
        <xdr:cNvSpPr txBox="1"/>
      </xdr:nvSpPr>
      <xdr:spPr>
        <a:xfrm>
          <a:off x="2352675" y="12380595"/>
          <a:ext cx="5975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170815</xdr:colOff>
      <xdr:row>77</xdr:row>
      <xdr:rowOff>17145</xdr:rowOff>
    </xdr:from>
    <xdr:to xmlns:xdr="http://schemas.openxmlformats.org/drawingml/2006/spreadsheetDrawing">
      <xdr:col>10</xdr:col>
      <xdr:colOff>114300</xdr:colOff>
      <xdr:row>78</xdr:row>
      <xdr:rowOff>71755</xdr:rowOff>
    </xdr:to>
    <xdr:cxnSp macro="">
      <xdr:nvCxnSpPr>
        <xdr:cNvPr id="185" name="直線コネクタ 184"/>
        <xdr:cNvCxnSpPr/>
      </xdr:nvCxnSpPr>
      <xdr:spPr>
        <a:xfrm flipV="1">
          <a:off x="1024890" y="12736195"/>
          <a:ext cx="79756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120650</xdr:rowOff>
    </xdr:from>
    <xdr:to xmlns:xdr="http://schemas.openxmlformats.org/drawingml/2006/spreadsheetDrawing">
      <xdr:col>10</xdr:col>
      <xdr:colOff>165100</xdr:colOff>
      <xdr:row>76</xdr:row>
      <xdr:rowOff>53340</xdr:rowOff>
    </xdr:to>
    <xdr:sp macro="" textlink="">
      <xdr:nvSpPr>
        <xdr:cNvPr id="186" name="フローチャート: 判断 185"/>
        <xdr:cNvSpPr/>
      </xdr:nvSpPr>
      <xdr:spPr>
        <a:xfrm>
          <a:off x="1771650" y="12509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69215</xdr:rowOff>
    </xdr:from>
    <xdr:ext cx="597535" cy="249555"/>
    <xdr:sp macro="" textlink="">
      <xdr:nvSpPr>
        <xdr:cNvPr id="187" name="テキスト ボックス 186"/>
        <xdr:cNvSpPr txBox="1"/>
      </xdr:nvSpPr>
      <xdr:spPr>
        <a:xfrm>
          <a:off x="1542415" y="1229296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58420</xdr:rowOff>
    </xdr:from>
    <xdr:to xmlns:xdr="http://schemas.openxmlformats.org/drawingml/2006/spreadsheetDrawing">
      <xdr:col>6</xdr:col>
      <xdr:colOff>38100</xdr:colOff>
      <xdr:row>77</xdr:row>
      <xdr:rowOff>156210</xdr:rowOff>
    </xdr:to>
    <xdr:sp macro="" textlink="">
      <xdr:nvSpPr>
        <xdr:cNvPr id="188" name="フローチャート: 判断 187"/>
        <xdr:cNvSpPr/>
      </xdr:nvSpPr>
      <xdr:spPr>
        <a:xfrm>
          <a:off x="981075" y="1277747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6350</xdr:rowOff>
    </xdr:from>
    <xdr:ext cx="598805" cy="249555"/>
    <xdr:sp macro="" textlink="">
      <xdr:nvSpPr>
        <xdr:cNvPr id="189" name="テキスト ボックス 188"/>
        <xdr:cNvSpPr txBox="1"/>
      </xdr:nvSpPr>
      <xdr:spPr>
        <a:xfrm>
          <a:off x="751840" y="1256030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150,357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76835</xdr:rowOff>
    </xdr:from>
    <xdr:ext cx="760730" cy="249555"/>
    <xdr:sp macro="" textlink="">
      <xdr:nvSpPr>
        <xdr:cNvPr id="190" name="テキスト ボックス 189"/>
        <xdr:cNvSpPr txBox="1"/>
      </xdr:nvSpPr>
      <xdr:spPr>
        <a:xfrm>
          <a:off x="3992245" y="13456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81</xdr:row>
      <xdr:rowOff>76835</xdr:rowOff>
    </xdr:from>
    <xdr:ext cx="762000" cy="249555"/>
    <xdr:sp macro="" textlink="">
      <xdr:nvSpPr>
        <xdr:cNvPr id="191" name="テキスト ボックス 190"/>
        <xdr:cNvSpPr txBox="1"/>
      </xdr:nvSpPr>
      <xdr:spPr>
        <a:xfrm>
          <a:off x="324548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76835</xdr:rowOff>
    </xdr:from>
    <xdr:ext cx="760730" cy="249555"/>
    <xdr:sp macro="" textlink="">
      <xdr:nvSpPr>
        <xdr:cNvPr id="192" name="テキスト ボックス 191"/>
        <xdr:cNvSpPr txBox="1"/>
      </xdr:nvSpPr>
      <xdr:spPr>
        <a:xfrm>
          <a:off x="2442210" y="13456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76835</xdr:rowOff>
    </xdr:from>
    <xdr:ext cx="762000" cy="249555"/>
    <xdr:sp macro="" textlink="">
      <xdr:nvSpPr>
        <xdr:cNvPr id="193" name="テキスト ボックス 192"/>
        <xdr:cNvSpPr txBox="1"/>
      </xdr:nvSpPr>
      <xdr:spPr>
        <a:xfrm>
          <a:off x="165163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81</xdr:row>
      <xdr:rowOff>76835</xdr:rowOff>
    </xdr:from>
    <xdr:ext cx="762000" cy="249555"/>
    <xdr:sp macro="" textlink="">
      <xdr:nvSpPr>
        <xdr:cNvPr id="194" name="テキスト ボックス 193"/>
        <xdr:cNvSpPr txBox="1"/>
      </xdr:nvSpPr>
      <xdr:spPr>
        <a:xfrm>
          <a:off x="8540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132080</xdr:rowOff>
    </xdr:from>
    <xdr:to xmlns:xdr="http://schemas.openxmlformats.org/drawingml/2006/spreadsheetDrawing">
      <xdr:col>24</xdr:col>
      <xdr:colOff>114300</xdr:colOff>
      <xdr:row>76</xdr:row>
      <xdr:rowOff>64770</xdr:rowOff>
    </xdr:to>
    <xdr:sp macro="" textlink="">
      <xdr:nvSpPr>
        <xdr:cNvPr id="195" name="楕円 194"/>
        <xdr:cNvSpPr/>
      </xdr:nvSpPr>
      <xdr:spPr>
        <a:xfrm>
          <a:off x="4112260" y="12520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111125</xdr:rowOff>
    </xdr:from>
    <xdr:ext cx="598805" cy="249555"/>
    <xdr:sp macro="" textlink="">
      <xdr:nvSpPr>
        <xdr:cNvPr id="196" name="民生費該当値テキスト"/>
        <xdr:cNvSpPr txBox="1"/>
      </xdr:nvSpPr>
      <xdr:spPr>
        <a:xfrm>
          <a:off x="4213860" y="1249997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174,792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112395</xdr:rowOff>
    </xdr:from>
    <xdr:to xmlns:xdr="http://schemas.openxmlformats.org/drawingml/2006/spreadsheetDrawing">
      <xdr:col>20</xdr:col>
      <xdr:colOff>38100</xdr:colOff>
      <xdr:row>77</xdr:row>
      <xdr:rowOff>45085</xdr:rowOff>
    </xdr:to>
    <xdr:sp macro="" textlink="">
      <xdr:nvSpPr>
        <xdr:cNvPr id="197" name="楕円 196"/>
        <xdr:cNvSpPr/>
      </xdr:nvSpPr>
      <xdr:spPr>
        <a:xfrm>
          <a:off x="3372485" y="1266634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36830</xdr:rowOff>
    </xdr:from>
    <xdr:ext cx="598805" cy="249555"/>
    <xdr:sp macro="" textlink="">
      <xdr:nvSpPr>
        <xdr:cNvPr id="198" name="テキスト ボックス 197"/>
        <xdr:cNvSpPr txBox="1"/>
      </xdr:nvSpPr>
      <xdr:spPr>
        <a:xfrm>
          <a:off x="3143250" y="1275588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160,923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51435</xdr:rowOff>
    </xdr:from>
    <xdr:to xmlns:xdr="http://schemas.openxmlformats.org/drawingml/2006/spreadsheetDrawing">
      <xdr:col>15</xdr:col>
      <xdr:colOff>101600</xdr:colOff>
      <xdr:row>77</xdr:row>
      <xdr:rowOff>149225</xdr:rowOff>
    </xdr:to>
    <xdr:sp macro="" textlink="">
      <xdr:nvSpPr>
        <xdr:cNvPr id="199" name="楕円 198"/>
        <xdr:cNvSpPr/>
      </xdr:nvSpPr>
      <xdr:spPr>
        <a:xfrm>
          <a:off x="2562225" y="12770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140335</xdr:rowOff>
    </xdr:from>
    <xdr:ext cx="597535" cy="249555"/>
    <xdr:sp macro="" textlink="">
      <xdr:nvSpPr>
        <xdr:cNvPr id="200" name="テキスト ボックス 199"/>
        <xdr:cNvSpPr txBox="1"/>
      </xdr:nvSpPr>
      <xdr:spPr>
        <a:xfrm>
          <a:off x="2352675" y="12859385"/>
          <a:ext cx="5975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132715</xdr:rowOff>
    </xdr:from>
    <xdr:to xmlns:xdr="http://schemas.openxmlformats.org/drawingml/2006/spreadsheetDrawing">
      <xdr:col>10</xdr:col>
      <xdr:colOff>165100</xdr:colOff>
      <xdr:row>77</xdr:row>
      <xdr:rowOff>65405</xdr:rowOff>
    </xdr:to>
    <xdr:sp macro="" textlink="">
      <xdr:nvSpPr>
        <xdr:cNvPr id="201" name="楕円 200"/>
        <xdr:cNvSpPr/>
      </xdr:nvSpPr>
      <xdr:spPr>
        <a:xfrm>
          <a:off x="1771650" y="12686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57150</xdr:rowOff>
    </xdr:from>
    <xdr:ext cx="597535" cy="243840"/>
    <xdr:sp macro="" textlink="">
      <xdr:nvSpPr>
        <xdr:cNvPr id="202" name="テキスト ボックス 201"/>
        <xdr:cNvSpPr txBox="1"/>
      </xdr:nvSpPr>
      <xdr:spPr>
        <a:xfrm>
          <a:off x="1542415" y="12776200"/>
          <a:ext cx="5975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22860</xdr:rowOff>
    </xdr:from>
    <xdr:to xmlns:xdr="http://schemas.openxmlformats.org/drawingml/2006/spreadsheetDrawing">
      <xdr:col>6</xdr:col>
      <xdr:colOff>38100</xdr:colOff>
      <xdr:row>78</xdr:row>
      <xdr:rowOff>120650</xdr:rowOff>
    </xdr:to>
    <xdr:sp macro="" textlink="">
      <xdr:nvSpPr>
        <xdr:cNvPr id="203" name="楕円 202"/>
        <xdr:cNvSpPr/>
      </xdr:nvSpPr>
      <xdr:spPr>
        <a:xfrm>
          <a:off x="981075" y="1290701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111760</xdr:rowOff>
    </xdr:from>
    <xdr:ext cx="598805" cy="249555"/>
    <xdr:sp macro="" textlink="">
      <xdr:nvSpPr>
        <xdr:cNvPr id="204" name="テキスト ボックス 203"/>
        <xdr:cNvSpPr txBox="1"/>
      </xdr:nvSpPr>
      <xdr:spPr>
        <a:xfrm>
          <a:off x="751840" y="1299591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55245</xdr:rowOff>
    </xdr:from>
    <xdr:to xmlns:xdr="http://schemas.openxmlformats.org/drawingml/2006/spreadsheetDrawing">
      <xdr:col>28</xdr:col>
      <xdr:colOff>114300</xdr:colOff>
      <xdr:row>85</xdr:row>
      <xdr:rowOff>30480</xdr:rowOff>
    </xdr:to>
    <xdr:sp macro="" textlink="">
      <xdr:nvSpPr>
        <xdr:cNvPr id="205" name="正方形/長方形 204"/>
        <xdr:cNvSpPr/>
      </xdr:nvSpPr>
      <xdr:spPr>
        <a:xfrm>
          <a:off x="683260" y="13764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55245</xdr:rowOff>
    </xdr:from>
    <xdr:to xmlns:xdr="http://schemas.openxmlformats.org/drawingml/2006/spreadsheetDrawing">
      <xdr:col>12</xdr:col>
      <xdr:colOff>127000</xdr:colOff>
      <xdr:row>86</xdr:row>
      <xdr:rowOff>134620</xdr:rowOff>
    </xdr:to>
    <xdr:sp macro="" textlink="">
      <xdr:nvSpPr>
        <xdr:cNvPr id="206" name="正方形/長方形 205"/>
        <xdr:cNvSpPr/>
      </xdr:nvSpPr>
      <xdr:spPr>
        <a:xfrm>
          <a:off x="81026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85725</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1026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55245</xdr:rowOff>
    </xdr:from>
    <xdr:to xmlns:xdr="http://schemas.openxmlformats.org/drawingml/2006/spreadsheetDrawing">
      <xdr:col>18</xdr:col>
      <xdr:colOff>0</xdr:colOff>
      <xdr:row>86</xdr:row>
      <xdr:rowOff>134620</xdr:rowOff>
    </xdr:to>
    <xdr:sp macro="" textlink="">
      <xdr:nvSpPr>
        <xdr:cNvPr id="208" name="正方形/長方形 207"/>
        <xdr:cNvSpPr/>
      </xdr:nvSpPr>
      <xdr:spPr>
        <a:xfrm>
          <a:off x="170815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85725</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70815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55245</xdr:rowOff>
    </xdr:from>
    <xdr:to xmlns:xdr="http://schemas.openxmlformats.org/drawingml/2006/spreadsheetDrawing">
      <xdr:col>24</xdr:col>
      <xdr:colOff>0</xdr:colOff>
      <xdr:row>86</xdr:row>
      <xdr:rowOff>134620</xdr:rowOff>
    </xdr:to>
    <xdr:sp macro="" textlink="">
      <xdr:nvSpPr>
        <xdr:cNvPr id="210" name="正方形/長方形 209"/>
        <xdr:cNvSpPr/>
      </xdr:nvSpPr>
      <xdr:spPr>
        <a:xfrm>
          <a:off x="273304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16</xdr:col>
      <xdr:colOff>0</xdr:colOff>
      <xdr:row>86</xdr:row>
      <xdr:rowOff>85725</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273304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683260" y="14559915"/>
          <a:ext cx="421386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9885" cy="217170"/>
    <xdr:sp macro="" textlink="">
      <xdr:nvSpPr>
        <xdr:cNvPr id="213" name="テキスト ボックス 212"/>
        <xdr:cNvSpPr txBox="1"/>
      </xdr:nvSpPr>
      <xdr:spPr>
        <a:xfrm>
          <a:off x="664845" y="14375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683260" y="16827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7650" cy="253365"/>
    <xdr:sp macro="" textlink="">
      <xdr:nvSpPr>
        <xdr:cNvPr id="215" name="テキスト ボックス 214"/>
        <xdr:cNvSpPr txBox="1"/>
      </xdr:nvSpPr>
      <xdr:spPr>
        <a:xfrm>
          <a:off x="473710" y="16685260"/>
          <a:ext cx="247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6" name="直線コネクタ 215"/>
        <xdr:cNvCxnSpPr/>
      </xdr:nvCxnSpPr>
      <xdr:spPr>
        <a:xfrm>
          <a:off x="683260" y="16446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27050" cy="259080"/>
    <xdr:sp macro="" textlink="">
      <xdr:nvSpPr>
        <xdr:cNvPr id="217" name="テキスト ボックス 216"/>
        <xdr:cNvSpPr txBox="1"/>
      </xdr:nvSpPr>
      <xdr:spPr>
        <a:xfrm>
          <a:off x="210820" y="16304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8" name="直線コネクタ 217"/>
        <xdr:cNvCxnSpPr/>
      </xdr:nvCxnSpPr>
      <xdr:spPr>
        <a:xfrm>
          <a:off x="683260" y="16065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27050" cy="259080"/>
    <xdr:sp macro="" textlink="">
      <xdr:nvSpPr>
        <xdr:cNvPr id="219" name="テキスト ボックス 218"/>
        <xdr:cNvSpPr txBox="1"/>
      </xdr:nvSpPr>
      <xdr:spPr>
        <a:xfrm>
          <a:off x="210820" y="15923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0" name="直線コネクタ 219"/>
        <xdr:cNvCxnSpPr/>
      </xdr:nvCxnSpPr>
      <xdr:spPr>
        <a:xfrm>
          <a:off x="683260" y="1568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27050" cy="253365"/>
    <xdr:sp macro="" textlink="">
      <xdr:nvSpPr>
        <xdr:cNvPr id="221" name="テキスト ボックス 220"/>
        <xdr:cNvSpPr txBox="1"/>
      </xdr:nvSpPr>
      <xdr:spPr>
        <a:xfrm>
          <a:off x="210820" y="15542260"/>
          <a:ext cx="527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2" name="直線コネクタ 221"/>
        <xdr:cNvCxnSpPr/>
      </xdr:nvCxnSpPr>
      <xdr:spPr>
        <a:xfrm>
          <a:off x="683260" y="15303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91</xdr:row>
      <xdr:rowOff>130810</xdr:rowOff>
    </xdr:from>
    <xdr:ext cx="527050" cy="259080"/>
    <xdr:sp macro="" textlink="">
      <xdr:nvSpPr>
        <xdr:cNvPr id="223" name="テキスト ボックス 222"/>
        <xdr:cNvSpPr txBox="1"/>
      </xdr:nvSpPr>
      <xdr:spPr>
        <a:xfrm>
          <a:off x="210820" y="15161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60960</xdr:rowOff>
    </xdr:from>
    <xdr:to xmlns:xdr="http://schemas.openxmlformats.org/drawingml/2006/spreadsheetDrawing">
      <xdr:col>28</xdr:col>
      <xdr:colOff>114300</xdr:colOff>
      <xdr:row>90</xdr:row>
      <xdr:rowOff>60960</xdr:rowOff>
    </xdr:to>
    <xdr:cxnSp macro="">
      <xdr:nvCxnSpPr>
        <xdr:cNvPr id="224" name="直線コネクタ 223"/>
        <xdr:cNvCxnSpPr/>
      </xdr:nvCxnSpPr>
      <xdr:spPr>
        <a:xfrm>
          <a:off x="683260" y="149263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89535</xdr:rowOff>
    </xdr:from>
    <xdr:ext cx="594360" cy="247015"/>
    <xdr:sp macro="" textlink="">
      <xdr:nvSpPr>
        <xdr:cNvPr id="225" name="テキスト ボックス 224"/>
        <xdr:cNvSpPr txBox="1"/>
      </xdr:nvSpPr>
      <xdr:spPr>
        <a:xfrm>
          <a:off x="166370" y="14789785"/>
          <a:ext cx="594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6" name="直線コネクタ 225"/>
        <xdr:cNvCxnSpPr/>
      </xdr:nvCxnSpPr>
      <xdr:spPr>
        <a:xfrm>
          <a:off x="683260" y="14559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52705</xdr:rowOff>
    </xdr:from>
    <xdr:ext cx="594360" cy="243840"/>
    <xdr:sp macro="" textlink="">
      <xdr:nvSpPr>
        <xdr:cNvPr id="227" name="テキスト ボックス 226"/>
        <xdr:cNvSpPr txBox="1"/>
      </xdr:nvSpPr>
      <xdr:spPr>
        <a:xfrm>
          <a:off x="166370" y="14422755"/>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28" name="衛生費グラフ枠"/>
        <xdr:cNvSpPr/>
      </xdr:nvSpPr>
      <xdr:spPr>
        <a:xfrm>
          <a:off x="683260" y="14559915"/>
          <a:ext cx="421386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71755</xdr:rowOff>
    </xdr:from>
    <xdr:to xmlns:xdr="http://schemas.openxmlformats.org/drawingml/2006/spreadsheetDrawing">
      <xdr:col>24</xdr:col>
      <xdr:colOff>62865</xdr:colOff>
      <xdr:row>98</xdr:row>
      <xdr:rowOff>114300</xdr:rowOff>
    </xdr:to>
    <xdr:cxnSp macro="">
      <xdr:nvCxnSpPr>
        <xdr:cNvPr id="229" name="直線コネクタ 228"/>
        <xdr:cNvCxnSpPr/>
      </xdr:nvCxnSpPr>
      <xdr:spPr>
        <a:xfrm flipV="1">
          <a:off x="4161155" y="14937105"/>
          <a:ext cx="127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118110</xdr:rowOff>
    </xdr:from>
    <xdr:ext cx="534670" cy="259080"/>
    <xdr:sp macro="" textlink="">
      <xdr:nvSpPr>
        <xdr:cNvPr id="230" name="衛生費最小値テキスト"/>
        <xdr:cNvSpPr txBox="1"/>
      </xdr:nvSpPr>
      <xdr:spPr>
        <a:xfrm>
          <a:off x="4213860" y="16348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114300</xdr:rowOff>
    </xdr:from>
    <xdr:to xmlns:xdr="http://schemas.openxmlformats.org/drawingml/2006/spreadsheetDrawing">
      <xdr:col>24</xdr:col>
      <xdr:colOff>152400</xdr:colOff>
      <xdr:row>98</xdr:row>
      <xdr:rowOff>114300</xdr:rowOff>
    </xdr:to>
    <xdr:cxnSp macro="">
      <xdr:nvCxnSpPr>
        <xdr:cNvPr id="231" name="直線コネクタ 230"/>
        <xdr:cNvCxnSpPr/>
      </xdr:nvCxnSpPr>
      <xdr:spPr>
        <a:xfrm>
          <a:off x="4093845" y="163449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20320</xdr:rowOff>
    </xdr:from>
    <xdr:ext cx="534670" cy="243840"/>
    <xdr:sp macro="" textlink="">
      <xdr:nvSpPr>
        <xdr:cNvPr id="232" name="衛生費最大値テキスト"/>
        <xdr:cNvSpPr txBox="1"/>
      </xdr:nvSpPr>
      <xdr:spPr>
        <a:xfrm>
          <a:off x="4213860" y="1472057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99,425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71755</xdr:rowOff>
    </xdr:from>
    <xdr:to xmlns:xdr="http://schemas.openxmlformats.org/drawingml/2006/spreadsheetDrawing">
      <xdr:col>24</xdr:col>
      <xdr:colOff>152400</xdr:colOff>
      <xdr:row>90</xdr:row>
      <xdr:rowOff>71755</xdr:rowOff>
    </xdr:to>
    <xdr:cxnSp macro="">
      <xdr:nvCxnSpPr>
        <xdr:cNvPr id="233" name="直線コネクタ 232"/>
        <xdr:cNvCxnSpPr/>
      </xdr:nvCxnSpPr>
      <xdr:spPr>
        <a:xfrm>
          <a:off x="4093845" y="149371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170815</xdr:colOff>
      <xdr:row>96</xdr:row>
      <xdr:rowOff>143510</xdr:rowOff>
    </xdr:from>
    <xdr:to xmlns:xdr="http://schemas.openxmlformats.org/drawingml/2006/spreadsheetDrawing">
      <xdr:col>24</xdr:col>
      <xdr:colOff>63500</xdr:colOff>
      <xdr:row>97</xdr:row>
      <xdr:rowOff>24130</xdr:rowOff>
    </xdr:to>
    <xdr:cxnSp macro="">
      <xdr:nvCxnSpPr>
        <xdr:cNvPr id="234" name="直線コネクタ 233"/>
        <xdr:cNvCxnSpPr/>
      </xdr:nvCxnSpPr>
      <xdr:spPr>
        <a:xfrm>
          <a:off x="3416300" y="16031210"/>
          <a:ext cx="74676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71755</xdr:rowOff>
    </xdr:from>
    <xdr:ext cx="534670" cy="259080"/>
    <xdr:sp macro="" textlink="">
      <xdr:nvSpPr>
        <xdr:cNvPr id="235" name="衛生費平均値テキスト"/>
        <xdr:cNvSpPr txBox="1"/>
      </xdr:nvSpPr>
      <xdr:spPr>
        <a:xfrm>
          <a:off x="4213860" y="157880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48895</xdr:rowOff>
    </xdr:from>
    <xdr:to xmlns:xdr="http://schemas.openxmlformats.org/drawingml/2006/spreadsheetDrawing">
      <xdr:col>24</xdr:col>
      <xdr:colOff>114300</xdr:colOff>
      <xdr:row>96</xdr:row>
      <xdr:rowOff>150495</xdr:rowOff>
    </xdr:to>
    <xdr:sp macro="" textlink="">
      <xdr:nvSpPr>
        <xdr:cNvPr id="236" name="フローチャート: 判断 235"/>
        <xdr:cNvSpPr/>
      </xdr:nvSpPr>
      <xdr:spPr>
        <a:xfrm>
          <a:off x="4112260" y="1593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81280</xdr:rowOff>
    </xdr:from>
    <xdr:to xmlns:xdr="http://schemas.openxmlformats.org/drawingml/2006/spreadsheetDrawing">
      <xdr:col>19</xdr:col>
      <xdr:colOff>170815</xdr:colOff>
      <xdr:row>96</xdr:row>
      <xdr:rowOff>143510</xdr:rowOff>
    </xdr:to>
    <xdr:cxnSp macro="">
      <xdr:nvCxnSpPr>
        <xdr:cNvPr id="237" name="直線コネクタ 236"/>
        <xdr:cNvCxnSpPr/>
      </xdr:nvCxnSpPr>
      <xdr:spPr>
        <a:xfrm>
          <a:off x="2613025" y="15968980"/>
          <a:ext cx="803275"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45720</xdr:rowOff>
    </xdr:from>
    <xdr:to xmlns:xdr="http://schemas.openxmlformats.org/drawingml/2006/spreadsheetDrawing">
      <xdr:col>20</xdr:col>
      <xdr:colOff>38100</xdr:colOff>
      <xdr:row>96</xdr:row>
      <xdr:rowOff>147320</xdr:rowOff>
    </xdr:to>
    <xdr:sp macro="" textlink="">
      <xdr:nvSpPr>
        <xdr:cNvPr id="238" name="フローチャート: 判断 237"/>
        <xdr:cNvSpPr/>
      </xdr:nvSpPr>
      <xdr:spPr>
        <a:xfrm>
          <a:off x="3372485" y="1593342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94</xdr:row>
      <xdr:rowOff>163830</xdr:rowOff>
    </xdr:from>
    <xdr:ext cx="530225" cy="259080"/>
    <xdr:sp macro="" textlink="">
      <xdr:nvSpPr>
        <xdr:cNvPr id="239" name="テキスト ボックス 238"/>
        <xdr:cNvSpPr txBox="1"/>
      </xdr:nvSpPr>
      <xdr:spPr>
        <a:xfrm>
          <a:off x="3175635" y="157086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81280</xdr:rowOff>
    </xdr:from>
    <xdr:to xmlns:xdr="http://schemas.openxmlformats.org/drawingml/2006/spreadsheetDrawing">
      <xdr:col>15</xdr:col>
      <xdr:colOff>50800</xdr:colOff>
      <xdr:row>97</xdr:row>
      <xdr:rowOff>46355</xdr:rowOff>
    </xdr:to>
    <xdr:cxnSp macro="">
      <xdr:nvCxnSpPr>
        <xdr:cNvPr id="240" name="直線コネクタ 239"/>
        <xdr:cNvCxnSpPr/>
      </xdr:nvCxnSpPr>
      <xdr:spPr>
        <a:xfrm flipV="1">
          <a:off x="1822450" y="15968980"/>
          <a:ext cx="790575"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151765</xdr:rowOff>
    </xdr:from>
    <xdr:to xmlns:xdr="http://schemas.openxmlformats.org/drawingml/2006/spreadsheetDrawing">
      <xdr:col>15</xdr:col>
      <xdr:colOff>101600</xdr:colOff>
      <xdr:row>96</xdr:row>
      <xdr:rowOff>81915</xdr:rowOff>
    </xdr:to>
    <xdr:sp macro="" textlink="">
      <xdr:nvSpPr>
        <xdr:cNvPr id="241" name="フローチャート: 判断 240"/>
        <xdr:cNvSpPr/>
      </xdr:nvSpPr>
      <xdr:spPr>
        <a:xfrm>
          <a:off x="2562225" y="15868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98425</xdr:rowOff>
    </xdr:from>
    <xdr:ext cx="530225" cy="253365"/>
    <xdr:sp macro="" textlink="">
      <xdr:nvSpPr>
        <xdr:cNvPr id="242" name="テキスト ボックス 241"/>
        <xdr:cNvSpPr txBox="1"/>
      </xdr:nvSpPr>
      <xdr:spPr>
        <a:xfrm>
          <a:off x="2385060" y="1564322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170815</xdr:colOff>
      <xdr:row>97</xdr:row>
      <xdr:rowOff>46355</xdr:rowOff>
    </xdr:from>
    <xdr:to xmlns:xdr="http://schemas.openxmlformats.org/drawingml/2006/spreadsheetDrawing">
      <xdr:col>10</xdr:col>
      <xdr:colOff>114300</xdr:colOff>
      <xdr:row>98</xdr:row>
      <xdr:rowOff>68580</xdr:rowOff>
    </xdr:to>
    <xdr:cxnSp macro="">
      <xdr:nvCxnSpPr>
        <xdr:cNvPr id="243" name="直線コネクタ 242"/>
        <xdr:cNvCxnSpPr/>
      </xdr:nvCxnSpPr>
      <xdr:spPr>
        <a:xfrm flipV="1">
          <a:off x="1024890" y="16105505"/>
          <a:ext cx="797560" cy="193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133985</xdr:rowOff>
    </xdr:from>
    <xdr:to xmlns:xdr="http://schemas.openxmlformats.org/drawingml/2006/spreadsheetDrawing">
      <xdr:col>10</xdr:col>
      <xdr:colOff>165100</xdr:colOff>
      <xdr:row>96</xdr:row>
      <xdr:rowOff>64135</xdr:rowOff>
    </xdr:to>
    <xdr:sp macro="" textlink="">
      <xdr:nvSpPr>
        <xdr:cNvPr id="244" name="フローチャート: 判断 243"/>
        <xdr:cNvSpPr/>
      </xdr:nvSpPr>
      <xdr:spPr>
        <a:xfrm>
          <a:off x="1771650" y="1585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94</xdr:row>
      <xdr:rowOff>80645</xdr:rowOff>
    </xdr:from>
    <xdr:ext cx="528955" cy="259080"/>
    <xdr:sp macro="" textlink="">
      <xdr:nvSpPr>
        <xdr:cNvPr id="245" name="テキスト ボックス 244"/>
        <xdr:cNvSpPr txBox="1"/>
      </xdr:nvSpPr>
      <xdr:spPr>
        <a:xfrm>
          <a:off x="1574800" y="156254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60325</xdr:rowOff>
    </xdr:from>
    <xdr:to xmlns:xdr="http://schemas.openxmlformats.org/drawingml/2006/spreadsheetDrawing">
      <xdr:col>6</xdr:col>
      <xdr:colOff>38100</xdr:colOff>
      <xdr:row>96</xdr:row>
      <xdr:rowOff>161925</xdr:rowOff>
    </xdr:to>
    <xdr:sp macro="" textlink="">
      <xdr:nvSpPr>
        <xdr:cNvPr id="246" name="フローチャート: 判断 245"/>
        <xdr:cNvSpPr/>
      </xdr:nvSpPr>
      <xdr:spPr>
        <a:xfrm>
          <a:off x="981075" y="1594802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6985</xdr:rowOff>
    </xdr:from>
    <xdr:ext cx="530225" cy="253365"/>
    <xdr:sp macro="" textlink="">
      <xdr:nvSpPr>
        <xdr:cNvPr id="247" name="テキスト ボックス 246"/>
        <xdr:cNvSpPr txBox="1"/>
      </xdr:nvSpPr>
      <xdr:spPr>
        <a:xfrm>
          <a:off x="784225" y="1572323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0730" cy="259080"/>
    <xdr:sp macro="" textlink="">
      <xdr:nvSpPr>
        <xdr:cNvPr id="248" name="テキスト ボックス 247"/>
        <xdr:cNvSpPr txBox="1"/>
      </xdr:nvSpPr>
      <xdr:spPr>
        <a:xfrm>
          <a:off x="3992245"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101</xdr:row>
      <xdr:rowOff>80010</xdr:rowOff>
    </xdr:from>
    <xdr:ext cx="762000" cy="259080"/>
    <xdr:sp macro="" textlink="">
      <xdr:nvSpPr>
        <xdr:cNvPr id="249" name="テキスト ボックス 248"/>
        <xdr:cNvSpPr txBox="1"/>
      </xdr:nvSpPr>
      <xdr:spPr>
        <a:xfrm>
          <a:off x="324548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0730" cy="259080"/>
    <xdr:sp macro="" textlink="">
      <xdr:nvSpPr>
        <xdr:cNvPr id="250" name="テキスト ボックス 249"/>
        <xdr:cNvSpPr txBox="1"/>
      </xdr:nvSpPr>
      <xdr:spPr>
        <a:xfrm>
          <a:off x="2442210"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1" name="テキスト ボックス 250"/>
        <xdr:cNvSpPr txBox="1"/>
      </xdr:nvSpPr>
      <xdr:spPr>
        <a:xfrm>
          <a:off x="165163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101</xdr:row>
      <xdr:rowOff>80010</xdr:rowOff>
    </xdr:from>
    <xdr:ext cx="762000" cy="259080"/>
    <xdr:sp macro="" textlink="">
      <xdr:nvSpPr>
        <xdr:cNvPr id="252" name="テキスト ボックス 251"/>
        <xdr:cNvSpPr txBox="1"/>
      </xdr:nvSpPr>
      <xdr:spPr>
        <a:xfrm>
          <a:off x="8540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144780</xdr:rowOff>
    </xdr:from>
    <xdr:to xmlns:xdr="http://schemas.openxmlformats.org/drawingml/2006/spreadsheetDrawing">
      <xdr:col>24</xdr:col>
      <xdr:colOff>114300</xdr:colOff>
      <xdr:row>97</xdr:row>
      <xdr:rowOff>74930</xdr:rowOff>
    </xdr:to>
    <xdr:sp macro="" textlink="">
      <xdr:nvSpPr>
        <xdr:cNvPr id="253" name="楕円 252"/>
        <xdr:cNvSpPr/>
      </xdr:nvSpPr>
      <xdr:spPr>
        <a:xfrm>
          <a:off x="4112260" y="1603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123190</xdr:rowOff>
    </xdr:from>
    <xdr:ext cx="534670" cy="253365"/>
    <xdr:sp macro="" textlink="">
      <xdr:nvSpPr>
        <xdr:cNvPr id="254" name="衛生費該当値テキスト"/>
        <xdr:cNvSpPr txBox="1"/>
      </xdr:nvSpPr>
      <xdr:spPr>
        <a:xfrm>
          <a:off x="4213860" y="160108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92710</xdr:rowOff>
    </xdr:from>
    <xdr:to xmlns:xdr="http://schemas.openxmlformats.org/drawingml/2006/spreadsheetDrawing">
      <xdr:col>20</xdr:col>
      <xdr:colOff>38100</xdr:colOff>
      <xdr:row>97</xdr:row>
      <xdr:rowOff>22860</xdr:rowOff>
    </xdr:to>
    <xdr:sp macro="" textlink="">
      <xdr:nvSpPr>
        <xdr:cNvPr id="255" name="楕円 254"/>
        <xdr:cNvSpPr/>
      </xdr:nvSpPr>
      <xdr:spPr>
        <a:xfrm>
          <a:off x="3372485" y="1598041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13970</xdr:rowOff>
    </xdr:from>
    <xdr:ext cx="530225" cy="259080"/>
    <xdr:sp macro="" textlink="">
      <xdr:nvSpPr>
        <xdr:cNvPr id="256" name="テキスト ボックス 255"/>
        <xdr:cNvSpPr txBox="1"/>
      </xdr:nvSpPr>
      <xdr:spPr>
        <a:xfrm>
          <a:off x="3175635" y="160731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30480</xdr:rowOff>
    </xdr:from>
    <xdr:to xmlns:xdr="http://schemas.openxmlformats.org/drawingml/2006/spreadsheetDrawing">
      <xdr:col>15</xdr:col>
      <xdr:colOff>101600</xdr:colOff>
      <xdr:row>96</xdr:row>
      <xdr:rowOff>132080</xdr:rowOff>
    </xdr:to>
    <xdr:sp macro="" textlink="">
      <xdr:nvSpPr>
        <xdr:cNvPr id="257" name="楕円 256"/>
        <xdr:cNvSpPr/>
      </xdr:nvSpPr>
      <xdr:spPr>
        <a:xfrm>
          <a:off x="2562225" y="1591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123190</xdr:rowOff>
    </xdr:from>
    <xdr:ext cx="530225" cy="253365"/>
    <xdr:sp macro="" textlink="">
      <xdr:nvSpPr>
        <xdr:cNvPr id="258" name="テキスト ボックス 257"/>
        <xdr:cNvSpPr txBox="1"/>
      </xdr:nvSpPr>
      <xdr:spPr>
        <a:xfrm>
          <a:off x="2385060" y="1601089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167005</xdr:rowOff>
    </xdr:from>
    <xdr:to xmlns:xdr="http://schemas.openxmlformats.org/drawingml/2006/spreadsheetDrawing">
      <xdr:col>10</xdr:col>
      <xdr:colOff>165100</xdr:colOff>
      <xdr:row>97</xdr:row>
      <xdr:rowOff>97790</xdr:rowOff>
    </xdr:to>
    <xdr:sp macro="" textlink="">
      <xdr:nvSpPr>
        <xdr:cNvPr id="259" name="楕円 258"/>
        <xdr:cNvSpPr/>
      </xdr:nvSpPr>
      <xdr:spPr>
        <a:xfrm>
          <a:off x="1771650" y="160547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88265</xdr:rowOff>
    </xdr:from>
    <xdr:ext cx="528955" cy="253365"/>
    <xdr:sp macro="" textlink="">
      <xdr:nvSpPr>
        <xdr:cNvPr id="260" name="テキスト ボックス 259"/>
        <xdr:cNvSpPr txBox="1"/>
      </xdr:nvSpPr>
      <xdr:spPr>
        <a:xfrm>
          <a:off x="1574800" y="161474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17780</xdr:rowOff>
    </xdr:from>
    <xdr:to xmlns:xdr="http://schemas.openxmlformats.org/drawingml/2006/spreadsheetDrawing">
      <xdr:col>6</xdr:col>
      <xdr:colOff>38100</xdr:colOff>
      <xdr:row>98</xdr:row>
      <xdr:rowOff>119380</xdr:rowOff>
    </xdr:to>
    <xdr:sp macro="" textlink="">
      <xdr:nvSpPr>
        <xdr:cNvPr id="261" name="楕円 260"/>
        <xdr:cNvSpPr/>
      </xdr:nvSpPr>
      <xdr:spPr>
        <a:xfrm>
          <a:off x="981075" y="1624838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110490</xdr:rowOff>
    </xdr:from>
    <xdr:ext cx="530225" cy="253365"/>
    <xdr:sp macro="" textlink="">
      <xdr:nvSpPr>
        <xdr:cNvPr id="262" name="テキスト ボックス 261"/>
        <xdr:cNvSpPr txBox="1"/>
      </xdr:nvSpPr>
      <xdr:spPr>
        <a:xfrm>
          <a:off x="784225" y="1634109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55245</xdr:rowOff>
    </xdr:from>
    <xdr:to xmlns:xdr="http://schemas.openxmlformats.org/drawingml/2006/spreadsheetDrawing">
      <xdr:col>59</xdr:col>
      <xdr:colOff>50800</xdr:colOff>
      <xdr:row>25</xdr:row>
      <xdr:rowOff>30480</xdr:rowOff>
    </xdr:to>
    <xdr:sp macro="" textlink="">
      <xdr:nvSpPr>
        <xdr:cNvPr id="263" name="正方形/長方形 262"/>
        <xdr:cNvSpPr/>
      </xdr:nvSpPr>
      <xdr:spPr>
        <a:xfrm>
          <a:off x="5934710" y="3858895"/>
          <a:ext cx="41941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55245</xdr:rowOff>
    </xdr:from>
    <xdr:to xmlns:xdr="http://schemas.openxmlformats.org/drawingml/2006/spreadsheetDrawing">
      <xdr:col>43</xdr:col>
      <xdr:colOff>63500</xdr:colOff>
      <xdr:row>26</xdr:row>
      <xdr:rowOff>134620</xdr:rowOff>
    </xdr:to>
    <xdr:sp macro="" textlink="">
      <xdr:nvSpPr>
        <xdr:cNvPr id="264" name="正方形/長方形 263"/>
        <xdr:cNvSpPr/>
      </xdr:nvSpPr>
      <xdr:spPr>
        <a:xfrm>
          <a:off x="6042025"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85725</xdr:rowOff>
    </xdr:from>
    <xdr:to xmlns:xdr="http://schemas.openxmlformats.org/drawingml/2006/spreadsheetDrawing">
      <xdr:col>43</xdr:col>
      <xdr:colOff>63500</xdr:colOff>
      <xdr:row>28</xdr:row>
      <xdr:rowOff>0</xdr:rowOff>
    </xdr:to>
    <xdr:sp macro="" textlink="">
      <xdr:nvSpPr>
        <xdr:cNvPr id="265" name="正方形/長方形 264"/>
        <xdr:cNvSpPr/>
      </xdr:nvSpPr>
      <xdr:spPr>
        <a:xfrm>
          <a:off x="6042025"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55245</xdr:rowOff>
    </xdr:from>
    <xdr:to xmlns:xdr="http://schemas.openxmlformats.org/drawingml/2006/spreadsheetDrawing">
      <xdr:col>48</xdr:col>
      <xdr:colOff>127000</xdr:colOff>
      <xdr:row>26</xdr:row>
      <xdr:rowOff>134620</xdr:rowOff>
    </xdr:to>
    <xdr:sp macro="" textlink="">
      <xdr:nvSpPr>
        <xdr:cNvPr id="266" name="正方形/長方形 265"/>
        <xdr:cNvSpPr/>
      </xdr:nvSpPr>
      <xdr:spPr>
        <a:xfrm>
          <a:off x="695960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85725</xdr:rowOff>
    </xdr:from>
    <xdr:to xmlns:xdr="http://schemas.openxmlformats.org/drawingml/2006/spreadsheetDrawing">
      <xdr:col>48</xdr:col>
      <xdr:colOff>127000</xdr:colOff>
      <xdr:row>28</xdr:row>
      <xdr:rowOff>0</xdr:rowOff>
    </xdr:to>
    <xdr:sp macro="" textlink="">
      <xdr:nvSpPr>
        <xdr:cNvPr id="267" name="正方形/長方形 266"/>
        <xdr:cNvSpPr/>
      </xdr:nvSpPr>
      <xdr:spPr>
        <a:xfrm>
          <a:off x="695960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55245</xdr:rowOff>
    </xdr:from>
    <xdr:to xmlns:xdr="http://schemas.openxmlformats.org/drawingml/2006/spreadsheetDrawing">
      <xdr:col>54</xdr:col>
      <xdr:colOff>127000</xdr:colOff>
      <xdr:row>26</xdr:row>
      <xdr:rowOff>134620</xdr:rowOff>
    </xdr:to>
    <xdr:sp macro="" textlink="">
      <xdr:nvSpPr>
        <xdr:cNvPr id="268" name="正方形/長方形 267"/>
        <xdr:cNvSpPr/>
      </xdr:nvSpPr>
      <xdr:spPr>
        <a:xfrm>
          <a:off x="798449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46</xdr:col>
      <xdr:colOff>127000</xdr:colOff>
      <xdr:row>26</xdr:row>
      <xdr:rowOff>85725</xdr:rowOff>
    </xdr:from>
    <xdr:to xmlns:xdr="http://schemas.openxmlformats.org/drawingml/2006/spreadsheetDrawing">
      <xdr:col>54</xdr:col>
      <xdr:colOff>127000</xdr:colOff>
      <xdr:row>28</xdr:row>
      <xdr:rowOff>0</xdr:rowOff>
    </xdr:to>
    <xdr:sp macro="" textlink="">
      <xdr:nvSpPr>
        <xdr:cNvPr id="269" name="正方形/長方形 268"/>
        <xdr:cNvSpPr/>
      </xdr:nvSpPr>
      <xdr:spPr>
        <a:xfrm>
          <a:off x="798449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79375</xdr:rowOff>
    </xdr:to>
    <xdr:sp macro="" textlink="">
      <xdr:nvSpPr>
        <xdr:cNvPr id="270" name="正方形/長方形 269"/>
        <xdr:cNvSpPr/>
      </xdr:nvSpPr>
      <xdr:spPr>
        <a:xfrm>
          <a:off x="5934710" y="4653915"/>
          <a:ext cx="41941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8615" cy="217170"/>
    <xdr:sp macro="" textlink="">
      <xdr:nvSpPr>
        <xdr:cNvPr id="271" name="テキスト ボックス 270"/>
        <xdr:cNvSpPr txBox="1"/>
      </xdr:nvSpPr>
      <xdr:spPr>
        <a:xfrm>
          <a:off x="5896610" y="4469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79375</xdr:rowOff>
    </xdr:from>
    <xdr:to xmlns:xdr="http://schemas.openxmlformats.org/drawingml/2006/spreadsheetDrawing">
      <xdr:col>59</xdr:col>
      <xdr:colOff>50800</xdr:colOff>
      <xdr:row>41</xdr:row>
      <xdr:rowOff>79375</xdr:rowOff>
    </xdr:to>
    <xdr:cxnSp macro="">
      <xdr:nvCxnSpPr>
        <xdr:cNvPr id="272" name="直線コネクタ 271"/>
        <xdr:cNvCxnSpPr/>
      </xdr:nvCxnSpPr>
      <xdr:spPr>
        <a:xfrm>
          <a:off x="5934710" y="685482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95250</xdr:rowOff>
    </xdr:from>
    <xdr:to xmlns:xdr="http://schemas.openxmlformats.org/drawingml/2006/spreadsheetDrawing">
      <xdr:col>59</xdr:col>
      <xdr:colOff>50800</xdr:colOff>
      <xdr:row>39</xdr:row>
      <xdr:rowOff>95250</xdr:rowOff>
    </xdr:to>
    <xdr:cxnSp macro="">
      <xdr:nvCxnSpPr>
        <xdr:cNvPr id="273" name="直線コネクタ 272"/>
        <xdr:cNvCxnSpPr/>
      </xdr:nvCxnSpPr>
      <xdr:spPr>
        <a:xfrm>
          <a:off x="5934710" y="6540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123825</xdr:rowOff>
    </xdr:from>
    <xdr:ext cx="248920" cy="243840"/>
    <xdr:sp macro="" textlink="">
      <xdr:nvSpPr>
        <xdr:cNvPr id="274" name="テキスト ボックス 273"/>
        <xdr:cNvSpPr txBox="1"/>
      </xdr:nvSpPr>
      <xdr:spPr>
        <a:xfrm>
          <a:off x="5705475" y="6403975"/>
          <a:ext cx="2489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110490</xdr:rowOff>
    </xdr:from>
    <xdr:to xmlns:xdr="http://schemas.openxmlformats.org/drawingml/2006/spreadsheetDrawing">
      <xdr:col>59</xdr:col>
      <xdr:colOff>50800</xdr:colOff>
      <xdr:row>37</xdr:row>
      <xdr:rowOff>110490</xdr:rowOff>
    </xdr:to>
    <xdr:cxnSp macro="">
      <xdr:nvCxnSpPr>
        <xdr:cNvPr id="275" name="直線コネクタ 274"/>
        <xdr:cNvCxnSpPr/>
      </xdr:nvCxnSpPr>
      <xdr:spPr>
        <a:xfrm>
          <a:off x="5934710" y="622554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138430</xdr:rowOff>
    </xdr:from>
    <xdr:ext cx="461645" cy="249555"/>
    <xdr:sp macro="" textlink="">
      <xdr:nvSpPr>
        <xdr:cNvPr id="276" name="テキスト ボックス 275"/>
        <xdr:cNvSpPr txBox="1"/>
      </xdr:nvSpPr>
      <xdr:spPr>
        <a:xfrm>
          <a:off x="5506720" y="6088380"/>
          <a:ext cx="4616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127000</xdr:rowOff>
    </xdr:from>
    <xdr:to xmlns:xdr="http://schemas.openxmlformats.org/drawingml/2006/spreadsheetDrawing">
      <xdr:col>59</xdr:col>
      <xdr:colOff>50800</xdr:colOff>
      <xdr:row>35</xdr:row>
      <xdr:rowOff>127000</xdr:rowOff>
    </xdr:to>
    <xdr:cxnSp macro="">
      <xdr:nvCxnSpPr>
        <xdr:cNvPr id="277" name="直線コネクタ 276"/>
        <xdr:cNvCxnSpPr/>
      </xdr:nvCxnSpPr>
      <xdr:spPr>
        <a:xfrm>
          <a:off x="5934710" y="5911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154940</xdr:rowOff>
    </xdr:from>
    <xdr:ext cx="461645" cy="243840"/>
    <xdr:sp macro="" textlink="">
      <xdr:nvSpPr>
        <xdr:cNvPr id="278" name="テキスト ボックス 277"/>
        <xdr:cNvSpPr txBox="1"/>
      </xdr:nvSpPr>
      <xdr:spPr>
        <a:xfrm>
          <a:off x="5506720" y="5774690"/>
          <a:ext cx="46164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142240</xdr:rowOff>
    </xdr:from>
    <xdr:to xmlns:xdr="http://schemas.openxmlformats.org/drawingml/2006/spreadsheetDrawing">
      <xdr:col>59</xdr:col>
      <xdr:colOff>50800</xdr:colOff>
      <xdr:row>33</xdr:row>
      <xdr:rowOff>142240</xdr:rowOff>
    </xdr:to>
    <xdr:cxnSp macro="">
      <xdr:nvCxnSpPr>
        <xdr:cNvPr id="279" name="直線コネクタ 278"/>
        <xdr:cNvCxnSpPr/>
      </xdr:nvCxnSpPr>
      <xdr:spPr>
        <a:xfrm>
          <a:off x="5934710" y="559689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5715</xdr:rowOff>
    </xdr:from>
    <xdr:ext cx="461645" cy="249555"/>
    <xdr:sp macro="" textlink="">
      <xdr:nvSpPr>
        <xdr:cNvPr id="280" name="テキスト ボックス 279"/>
        <xdr:cNvSpPr txBox="1"/>
      </xdr:nvSpPr>
      <xdr:spPr>
        <a:xfrm>
          <a:off x="5506720" y="5460365"/>
          <a:ext cx="4616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158750</xdr:rowOff>
    </xdr:from>
    <xdr:to xmlns:xdr="http://schemas.openxmlformats.org/drawingml/2006/spreadsheetDrawing">
      <xdr:col>59</xdr:col>
      <xdr:colOff>50800</xdr:colOff>
      <xdr:row>31</xdr:row>
      <xdr:rowOff>158750</xdr:rowOff>
    </xdr:to>
    <xdr:cxnSp macro="">
      <xdr:nvCxnSpPr>
        <xdr:cNvPr id="281" name="直線コネクタ 280"/>
        <xdr:cNvCxnSpPr/>
      </xdr:nvCxnSpPr>
      <xdr:spPr>
        <a:xfrm>
          <a:off x="5934710" y="52832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31</xdr:row>
      <xdr:rowOff>21590</xdr:rowOff>
    </xdr:from>
    <xdr:ext cx="525780" cy="243205"/>
    <xdr:sp macro="" textlink="">
      <xdr:nvSpPr>
        <xdr:cNvPr id="282" name="テキスト ボックス 281"/>
        <xdr:cNvSpPr txBox="1"/>
      </xdr:nvSpPr>
      <xdr:spPr>
        <a:xfrm>
          <a:off x="5462270" y="5146040"/>
          <a:ext cx="52578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8255</xdr:rowOff>
    </xdr:from>
    <xdr:to xmlns:xdr="http://schemas.openxmlformats.org/drawingml/2006/spreadsheetDrawing">
      <xdr:col>59</xdr:col>
      <xdr:colOff>50800</xdr:colOff>
      <xdr:row>30</xdr:row>
      <xdr:rowOff>8255</xdr:rowOff>
    </xdr:to>
    <xdr:cxnSp macro="">
      <xdr:nvCxnSpPr>
        <xdr:cNvPr id="283" name="直線コネクタ 282"/>
        <xdr:cNvCxnSpPr/>
      </xdr:nvCxnSpPr>
      <xdr:spPr>
        <a:xfrm>
          <a:off x="5934710" y="496760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36830</xdr:rowOff>
    </xdr:from>
    <xdr:ext cx="525780" cy="249555"/>
    <xdr:sp macro="" textlink="">
      <xdr:nvSpPr>
        <xdr:cNvPr id="284" name="テキスト ボックス 283"/>
        <xdr:cNvSpPr txBox="1"/>
      </xdr:nvSpPr>
      <xdr:spPr>
        <a:xfrm>
          <a:off x="5462270" y="483108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5" name="直線コネクタ 284"/>
        <xdr:cNvCxnSpPr/>
      </xdr:nvCxnSpPr>
      <xdr:spPr>
        <a:xfrm>
          <a:off x="5934710" y="4653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52705</xdr:rowOff>
    </xdr:from>
    <xdr:ext cx="525780" cy="243840"/>
    <xdr:sp macro="" textlink="">
      <xdr:nvSpPr>
        <xdr:cNvPr id="286" name="テキスト ボックス 285"/>
        <xdr:cNvSpPr txBox="1"/>
      </xdr:nvSpPr>
      <xdr:spPr>
        <a:xfrm>
          <a:off x="5462270" y="4516755"/>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79375</xdr:rowOff>
    </xdr:to>
    <xdr:sp macro="" textlink="">
      <xdr:nvSpPr>
        <xdr:cNvPr id="287" name="労働費グラフ枠"/>
        <xdr:cNvSpPr/>
      </xdr:nvSpPr>
      <xdr:spPr>
        <a:xfrm>
          <a:off x="5934710" y="4653915"/>
          <a:ext cx="41941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30</xdr:row>
      <xdr:rowOff>53340</xdr:rowOff>
    </xdr:from>
    <xdr:to xmlns:xdr="http://schemas.openxmlformats.org/drawingml/2006/spreadsheetDrawing">
      <xdr:col>54</xdr:col>
      <xdr:colOff>170815</xdr:colOff>
      <xdr:row>39</xdr:row>
      <xdr:rowOff>95250</xdr:rowOff>
    </xdr:to>
    <xdr:cxnSp macro="">
      <xdr:nvCxnSpPr>
        <xdr:cNvPr id="288" name="直線コネクタ 287"/>
        <xdr:cNvCxnSpPr/>
      </xdr:nvCxnSpPr>
      <xdr:spPr>
        <a:xfrm flipV="1">
          <a:off x="9394825" y="5012690"/>
          <a:ext cx="0" cy="1527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99060</xdr:rowOff>
    </xdr:from>
    <xdr:ext cx="248285" cy="249555"/>
    <xdr:sp macro="" textlink="">
      <xdr:nvSpPr>
        <xdr:cNvPr id="289" name="労働費最小値テキスト"/>
        <xdr:cNvSpPr txBox="1"/>
      </xdr:nvSpPr>
      <xdr:spPr>
        <a:xfrm>
          <a:off x="9445625" y="6544310"/>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95250</xdr:rowOff>
    </xdr:from>
    <xdr:to xmlns:xdr="http://schemas.openxmlformats.org/drawingml/2006/spreadsheetDrawing">
      <xdr:col>55</xdr:col>
      <xdr:colOff>88900</xdr:colOff>
      <xdr:row>39</xdr:row>
      <xdr:rowOff>95250</xdr:rowOff>
    </xdr:to>
    <xdr:cxnSp macro="">
      <xdr:nvCxnSpPr>
        <xdr:cNvPr id="290" name="直線コネクタ 289"/>
        <xdr:cNvCxnSpPr/>
      </xdr:nvCxnSpPr>
      <xdr:spPr>
        <a:xfrm>
          <a:off x="9325610" y="65405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1905</xdr:rowOff>
    </xdr:from>
    <xdr:ext cx="533400" cy="249555"/>
    <xdr:sp macro="" textlink="">
      <xdr:nvSpPr>
        <xdr:cNvPr id="291" name="労働費最大値テキスト"/>
        <xdr:cNvSpPr txBox="1"/>
      </xdr:nvSpPr>
      <xdr:spPr>
        <a:xfrm>
          <a:off x="9445625" y="4796155"/>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14,577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53340</xdr:rowOff>
    </xdr:from>
    <xdr:to xmlns:xdr="http://schemas.openxmlformats.org/drawingml/2006/spreadsheetDrawing">
      <xdr:col>55</xdr:col>
      <xdr:colOff>88900</xdr:colOff>
      <xdr:row>30</xdr:row>
      <xdr:rowOff>53340</xdr:rowOff>
    </xdr:to>
    <xdr:cxnSp macro="">
      <xdr:nvCxnSpPr>
        <xdr:cNvPr id="292" name="直線コネクタ 291"/>
        <xdr:cNvCxnSpPr/>
      </xdr:nvCxnSpPr>
      <xdr:spPr>
        <a:xfrm>
          <a:off x="9325610" y="501269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18415</xdr:rowOff>
    </xdr:from>
    <xdr:to xmlns:xdr="http://schemas.openxmlformats.org/drawingml/2006/spreadsheetDrawing">
      <xdr:col>55</xdr:col>
      <xdr:colOff>0</xdr:colOff>
      <xdr:row>38</xdr:row>
      <xdr:rowOff>19050</xdr:rowOff>
    </xdr:to>
    <xdr:cxnSp macro="">
      <xdr:nvCxnSpPr>
        <xdr:cNvPr id="293" name="直線コネクタ 292"/>
        <xdr:cNvCxnSpPr/>
      </xdr:nvCxnSpPr>
      <xdr:spPr>
        <a:xfrm flipV="1">
          <a:off x="8655050" y="6298565"/>
          <a:ext cx="73977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71755</xdr:rowOff>
    </xdr:from>
    <xdr:ext cx="468630" cy="249555"/>
    <xdr:sp macro="" textlink="">
      <xdr:nvSpPr>
        <xdr:cNvPr id="294" name="労働費平均値テキスト"/>
        <xdr:cNvSpPr txBox="1"/>
      </xdr:nvSpPr>
      <xdr:spPr>
        <a:xfrm>
          <a:off x="9445625" y="6351905"/>
          <a:ext cx="46863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93345</xdr:rowOff>
    </xdr:from>
    <xdr:to xmlns:xdr="http://schemas.openxmlformats.org/drawingml/2006/spreadsheetDrawing">
      <xdr:col>55</xdr:col>
      <xdr:colOff>50800</xdr:colOff>
      <xdr:row>39</xdr:row>
      <xdr:rowOff>26035</xdr:rowOff>
    </xdr:to>
    <xdr:sp macro="" textlink="">
      <xdr:nvSpPr>
        <xdr:cNvPr id="295" name="フローチャート: 判断 294"/>
        <xdr:cNvSpPr/>
      </xdr:nvSpPr>
      <xdr:spPr>
        <a:xfrm>
          <a:off x="9363710" y="637349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38</xdr:row>
      <xdr:rowOff>19050</xdr:rowOff>
    </xdr:from>
    <xdr:to xmlns:xdr="http://schemas.openxmlformats.org/drawingml/2006/spreadsheetDrawing">
      <xdr:col>50</xdr:col>
      <xdr:colOff>114300</xdr:colOff>
      <xdr:row>38</xdr:row>
      <xdr:rowOff>25400</xdr:rowOff>
    </xdr:to>
    <xdr:cxnSp macro="">
      <xdr:nvCxnSpPr>
        <xdr:cNvPr id="296" name="直線コネクタ 295"/>
        <xdr:cNvCxnSpPr/>
      </xdr:nvCxnSpPr>
      <xdr:spPr>
        <a:xfrm flipV="1">
          <a:off x="7857490" y="6299200"/>
          <a:ext cx="7975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81280</xdr:rowOff>
    </xdr:from>
    <xdr:to xmlns:xdr="http://schemas.openxmlformats.org/drawingml/2006/spreadsheetDrawing">
      <xdr:col>50</xdr:col>
      <xdr:colOff>165100</xdr:colOff>
      <xdr:row>39</xdr:row>
      <xdr:rowOff>13970</xdr:rowOff>
    </xdr:to>
    <xdr:sp macro="" textlink="">
      <xdr:nvSpPr>
        <xdr:cNvPr id="297" name="フローチャート: 判断 296"/>
        <xdr:cNvSpPr/>
      </xdr:nvSpPr>
      <xdr:spPr>
        <a:xfrm>
          <a:off x="8604250" y="6361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39</xdr:row>
      <xdr:rowOff>5715</xdr:rowOff>
    </xdr:from>
    <xdr:ext cx="464185" cy="249555"/>
    <xdr:sp macro="" textlink="">
      <xdr:nvSpPr>
        <xdr:cNvPr id="298" name="テキスト ボックス 297"/>
        <xdr:cNvSpPr txBox="1"/>
      </xdr:nvSpPr>
      <xdr:spPr>
        <a:xfrm>
          <a:off x="8439785" y="645096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25400</xdr:rowOff>
    </xdr:from>
    <xdr:to xmlns:xdr="http://schemas.openxmlformats.org/drawingml/2006/spreadsheetDrawing">
      <xdr:col>45</xdr:col>
      <xdr:colOff>170815</xdr:colOff>
      <xdr:row>38</xdr:row>
      <xdr:rowOff>38735</xdr:rowOff>
    </xdr:to>
    <xdr:cxnSp macro="">
      <xdr:nvCxnSpPr>
        <xdr:cNvPr id="299" name="直線コネクタ 298"/>
        <xdr:cNvCxnSpPr/>
      </xdr:nvCxnSpPr>
      <xdr:spPr>
        <a:xfrm flipV="1">
          <a:off x="7054215" y="6305550"/>
          <a:ext cx="80327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83185</xdr:rowOff>
    </xdr:from>
    <xdr:to xmlns:xdr="http://schemas.openxmlformats.org/drawingml/2006/spreadsheetDrawing">
      <xdr:col>46</xdr:col>
      <xdr:colOff>38100</xdr:colOff>
      <xdr:row>39</xdr:row>
      <xdr:rowOff>15875</xdr:rowOff>
    </xdr:to>
    <xdr:sp macro="" textlink="">
      <xdr:nvSpPr>
        <xdr:cNvPr id="300" name="フローチャート: 判断 299"/>
        <xdr:cNvSpPr/>
      </xdr:nvSpPr>
      <xdr:spPr>
        <a:xfrm>
          <a:off x="7813675" y="636333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39</xdr:row>
      <xdr:rowOff>6985</xdr:rowOff>
    </xdr:from>
    <xdr:ext cx="465455" cy="249555"/>
    <xdr:sp macro="" textlink="">
      <xdr:nvSpPr>
        <xdr:cNvPr id="301" name="テキスト ボックス 300"/>
        <xdr:cNvSpPr txBox="1"/>
      </xdr:nvSpPr>
      <xdr:spPr>
        <a:xfrm>
          <a:off x="7649210" y="64522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38735</xdr:rowOff>
    </xdr:from>
    <xdr:to xmlns:xdr="http://schemas.openxmlformats.org/drawingml/2006/spreadsheetDrawing">
      <xdr:col>41</xdr:col>
      <xdr:colOff>50800</xdr:colOff>
      <xdr:row>38</xdr:row>
      <xdr:rowOff>38735</xdr:rowOff>
    </xdr:to>
    <xdr:cxnSp macro="">
      <xdr:nvCxnSpPr>
        <xdr:cNvPr id="302" name="直線コネクタ 301"/>
        <xdr:cNvCxnSpPr/>
      </xdr:nvCxnSpPr>
      <xdr:spPr>
        <a:xfrm flipV="1">
          <a:off x="6263640" y="631888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81280</xdr:rowOff>
    </xdr:from>
    <xdr:to xmlns:xdr="http://schemas.openxmlformats.org/drawingml/2006/spreadsheetDrawing">
      <xdr:col>41</xdr:col>
      <xdr:colOff>101600</xdr:colOff>
      <xdr:row>39</xdr:row>
      <xdr:rowOff>13970</xdr:rowOff>
    </xdr:to>
    <xdr:sp macro="" textlink="">
      <xdr:nvSpPr>
        <xdr:cNvPr id="303" name="フローチャート: 判断 302"/>
        <xdr:cNvSpPr/>
      </xdr:nvSpPr>
      <xdr:spPr>
        <a:xfrm>
          <a:off x="7003415" y="6361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39</xdr:row>
      <xdr:rowOff>5715</xdr:rowOff>
    </xdr:from>
    <xdr:ext cx="464185" cy="249555"/>
    <xdr:sp macro="" textlink="">
      <xdr:nvSpPr>
        <xdr:cNvPr id="304" name="テキスト ボックス 303"/>
        <xdr:cNvSpPr txBox="1"/>
      </xdr:nvSpPr>
      <xdr:spPr>
        <a:xfrm>
          <a:off x="6838950" y="645096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81915</xdr:rowOff>
    </xdr:from>
    <xdr:to xmlns:xdr="http://schemas.openxmlformats.org/drawingml/2006/spreadsheetDrawing">
      <xdr:col>36</xdr:col>
      <xdr:colOff>165100</xdr:colOff>
      <xdr:row>39</xdr:row>
      <xdr:rowOff>14605</xdr:rowOff>
    </xdr:to>
    <xdr:sp macro="" textlink="">
      <xdr:nvSpPr>
        <xdr:cNvPr id="305" name="フローチャート: 判断 304"/>
        <xdr:cNvSpPr/>
      </xdr:nvSpPr>
      <xdr:spPr>
        <a:xfrm>
          <a:off x="6212840" y="6362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39</xdr:row>
      <xdr:rowOff>5715</xdr:rowOff>
    </xdr:from>
    <xdr:ext cx="464185" cy="249555"/>
    <xdr:sp macro="" textlink="">
      <xdr:nvSpPr>
        <xdr:cNvPr id="306" name="テキスト ボックス 305"/>
        <xdr:cNvSpPr txBox="1"/>
      </xdr:nvSpPr>
      <xdr:spPr>
        <a:xfrm>
          <a:off x="6048375" y="645096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76835</xdr:rowOff>
    </xdr:from>
    <xdr:ext cx="762000" cy="249555"/>
    <xdr:sp macro="" textlink="">
      <xdr:nvSpPr>
        <xdr:cNvPr id="307" name="テキスト ボックス 306"/>
        <xdr:cNvSpPr txBox="1"/>
      </xdr:nvSpPr>
      <xdr:spPr>
        <a:xfrm>
          <a:off x="922401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76835</xdr:rowOff>
    </xdr:from>
    <xdr:ext cx="762000" cy="249555"/>
    <xdr:sp macro="" textlink="">
      <xdr:nvSpPr>
        <xdr:cNvPr id="308" name="テキスト ボックス 307"/>
        <xdr:cNvSpPr txBox="1"/>
      </xdr:nvSpPr>
      <xdr:spPr>
        <a:xfrm>
          <a:off x="848423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41</xdr:row>
      <xdr:rowOff>76835</xdr:rowOff>
    </xdr:from>
    <xdr:ext cx="762000" cy="249555"/>
    <xdr:sp macro="" textlink="">
      <xdr:nvSpPr>
        <xdr:cNvPr id="309" name="テキスト ボックス 308"/>
        <xdr:cNvSpPr txBox="1"/>
      </xdr:nvSpPr>
      <xdr:spPr>
        <a:xfrm>
          <a:off x="76866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76835</xdr:rowOff>
    </xdr:from>
    <xdr:ext cx="760730" cy="249555"/>
    <xdr:sp macro="" textlink="">
      <xdr:nvSpPr>
        <xdr:cNvPr id="310" name="テキスト ボックス 309"/>
        <xdr:cNvSpPr txBox="1"/>
      </xdr:nvSpPr>
      <xdr:spPr>
        <a:xfrm>
          <a:off x="6883400" y="6852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76835</xdr:rowOff>
    </xdr:from>
    <xdr:ext cx="762000" cy="249555"/>
    <xdr:sp macro="" textlink="">
      <xdr:nvSpPr>
        <xdr:cNvPr id="311" name="テキスト ボックス 310"/>
        <xdr:cNvSpPr txBox="1"/>
      </xdr:nvSpPr>
      <xdr:spPr>
        <a:xfrm>
          <a:off x="60928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134620</xdr:rowOff>
    </xdr:from>
    <xdr:to xmlns:xdr="http://schemas.openxmlformats.org/drawingml/2006/spreadsheetDrawing">
      <xdr:col>55</xdr:col>
      <xdr:colOff>50800</xdr:colOff>
      <xdr:row>38</xdr:row>
      <xdr:rowOff>67310</xdr:rowOff>
    </xdr:to>
    <xdr:sp macro="" textlink="">
      <xdr:nvSpPr>
        <xdr:cNvPr id="312" name="楕円 311"/>
        <xdr:cNvSpPr/>
      </xdr:nvSpPr>
      <xdr:spPr>
        <a:xfrm>
          <a:off x="9363710" y="624967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156845</xdr:rowOff>
    </xdr:from>
    <xdr:ext cx="468630" cy="243840"/>
    <xdr:sp macro="" textlink="">
      <xdr:nvSpPr>
        <xdr:cNvPr id="313" name="労働費該当値テキスト"/>
        <xdr:cNvSpPr txBox="1"/>
      </xdr:nvSpPr>
      <xdr:spPr>
        <a:xfrm>
          <a:off x="9445625" y="6106795"/>
          <a:ext cx="468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135255</xdr:rowOff>
    </xdr:from>
    <xdr:to xmlns:xdr="http://schemas.openxmlformats.org/drawingml/2006/spreadsheetDrawing">
      <xdr:col>50</xdr:col>
      <xdr:colOff>165100</xdr:colOff>
      <xdr:row>38</xdr:row>
      <xdr:rowOff>67945</xdr:rowOff>
    </xdr:to>
    <xdr:sp macro="" textlink="">
      <xdr:nvSpPr>
        <xdr:cNvPr id="314" name="楕円 313"/>
        <xdr:cNvSpPr/>
      </xdr:nvSpPr>
      <xdr:spPr>
        <a:xfrm>
          <a:off x="8604250" y="6250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36</xdr:row>
      <xdr:rowOff>83820</xdr:rowOff>
    </xdr:from>
    <xdr:ext cx="464185" cy="243840"/>
    <xdr:sp macro="" textlink="">
      <xdr:nvSpPr>
        <xdr:cNvPr id="315" name="テキスト ボックス 314"/>
        <xdr:cNvSpPr txBox="1"/>
      </xdr:nvSpPr>
      <xdr:spPr>
        <a:xfrm>
          <a:off x="8439785" y="6033770"/>
          <a:ext cx="4641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140970</xdr:rowOff>
    </xdr:from>
    <xdr:to xmlns:xdr="http://schemas.openxmlformats.org/drawingml/2006/spreadsheetDrawing">
      <xdr:col>46</xdr:col>
      <xdr:colOff>38100</xdr:colOff>
      <xdr:row>38</xdr:row>
      <xdr:rowOff>73660</xdr:rowOff>
    </xdr:to>
    <xdr:sp macro="" textlink="">
      <xdr:nvSpPr>
        <xdr:cNvPr id="316" name="楕円 315"/>
        <xdr:cNvSpPr/>
      </xdr:nvSpPr>
      <xdr:spPr>
        <a:xfrm>
          <a:off x="7813675" y="625602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36</xdr:row>
      <xdr:rowOff>90170</xdr:rowOff>
    </xdr:from>
    <xdr:ext cx="465455" cy="243840"/>
    <xdr:sp macro="" textlink="">
      <xdr:nvSpPr>
        <xdr:cNvPr id="317" name="テキスト ボックス 316"/>
        <xdr:cNvSpPr txBox="1"/>
      </xdr:nvSpPr>
      <xdr:spPr>
        <a:xfrm>
          <a:off x="7649210" y="6040120"/>
          <a:ext cx="4654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154940</xdr:rowOff>
    </xdr:from>
    <xdr:to xmlns:xdr="http://schemas.openxmlformats.org/drawingml/2006/spreadsheetDrawing">
      <xdr:col>41</xdr:col>
      <xdr:colOff>101600</xdr:colOff>
      <xdr:row>38</xdr:row>
      <xdr:rowOff>87630</xdr:rowOff>
    </xdr:to>
    <xdr:sp macro="" textlink="">
      <xdr:nvSpPr>
        <xdr:cNvPr id="318" name="楕円 317"/>
        <xdr:cNvSpPr/>
      </xdr:nvSpPr>
      <xdr:spPr>
        <a:xfrm>
          <a:off x="7003415" y="62699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36</xdr:row>
      <xdr:rowOff>103505</xdr:rowOff>
    </xdr:from>
    <xdr:ext cx="464185" cy="249555"/>
    <xdr:sp macro="" textlink="">
      <xdr:nvSpPr>
        <xdr:cNvPr id="319" name="テキスト ボックス 318"/>
        <xdr:cNvSpPr txBox="1"/>
      </xdr:nvSpPr>
      <xdr:spPr>
        <a:xfrm>
          <a:off x="6838950" y="605345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155575</xdr:rowOff>
    </xdr:from>
    <xdr:to xmlns:xdr="http://schemas.openxmlformats.org/drawingml/2006/spreadsheetDrawing">
      <xdr:col>36</xdr:col>
      <xdr:colOff>165100</xdr:colOff>
      <xdr:row>38</xdr:row>
      <xdr:rowOff>88265</xdr:rowOff>
    </xdr:to>
    <xdr:sp macro="" textlink="">
      <xdr:nvSpPr>
        <xdr:cNvPr id="320" name="楕円 319"/>
        <xdr:cNvSpPr/>
      </xdr:nvSpPr>
      <xdr:spPr>
        <a:xfrm>
          <a:off x="6212840" y="6270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36</xdr:row>
      <xdr:rowOff>104140</xdr:rowOff>
    </xdr:from>
    <xdr:ext cx="464185" cy="249555"/>
    <xdr:sp macro="" textlink="">
      <xdr:nvSpPr>
        <xdr:cNvPr id="321" name="テキスト ボックス 320"/>
        <xdr:cNvSpPr txBox="1"/>
      </xdr:nvSpPr>
      <xdr:spPr>
        <a:xfrm>
          <a:off x="6048375" y="605409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55245</xdr:rowOff>
    </xdr:from>
    <xdr:to xmlns:xdr="http://schemas.openxmlformats.org/drawingml/2006/spreadsheetDrawing">
      <xdr:col>59</xdr:col>
      <xdr:colOff>50800</xdr:colOff>
      <xdr:row>45</xdr:row>
      <xdr:rowOff>30480</xdr:rowOff>
    </xdr:to>
    <xdr:sp macro="" textlink="">
      <xdr:nvSpPr>
        <xdr:cNvPr id="322" name="正方形/長方形 321"/>
        <xdr:cNvSpPr/>
      </xdr:nvSpPr>
      <xdr:spPr>
        <a:xfrm>
          <a:off x="5934710" y="7160895"/>
          <a:ext cx="41941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55245</xdr:rowOff>
    </xdr:from>
    <xdr:to xmlns:xdr="http://schemas.openxmlformats.org/drawingml/2006/spreadsheetDrawing">
      <xdr:col>43</xdr:col>
      <xdr:colOff>63500</xdr:colOff>
      <xdr:row>46</xdr:row>
      <xdr:rowOff>134620</xdr:rowOff>
    </xdr:to>
    <xdr:sp macro="" textlink="">
      <xdr:nvSpPr>
        <xdr:cNvPr id="323" name="正方形/長方形 322"/>
        <xdr:cNvSpPr/>
      </xdr:nvSpPr>
      <xdr:spPr>
        <a:xfrm>
          <a:off x="6042025"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85725</xdr:rowOff>
    </xdr:from>
    <xdr:to xmlns:xdr="http://schemas.openxmlformats.org/drawingml/2006/spreadsheetDrawing">
      <xdr:col>43</xdr:col>
      <xdr:colOff>63500</xdr:colOff>
      <xdr:row>48</xdr:row>
      <xdr:rowOff>0</xdr:rowOff>
    </xdr:to>
    <xdr:sp macro="" textlink="">
      <xdr:nvSpPr>
        <xdr:cNvPr id="324" name="正方形/長方形 323"/>
        <xdr:cNvSpPr/>
      </xdr:nvSpPr>
      <xdr:spPr>
        <a:xfrm>
          <a:off x="6042025"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55245</xdr:rowOff>
    </xdr:from>
    <xdr:to xmlns:xdr="http://schemas.openxmlformats.org/drawingml/2006/spreadsheetDrawing">
      <xdr:col>48</xdr:col>
      <xdr:colOff>127000</xdr:colOff>
      <xdr:row>46</xdr:row>
      <xdr:rowOff>134620</xdr:rowOff>
    </xdr:to>
    <xdr:sp macro="" textlink="">
      <xdr:nvSpPr>
        <xdr:cNvPr id="325" name="正方形/長方形 324"/>
        <xdr:cNvSpPr/>
      </xdr:nvSpPr>
      <xdr:spPr>
        <a:xfrm>
          <a:off x="695960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85725</xdr:rowOff>
    </xdr:from>
    <xdr:to xmlns:xdr="http://schemas.openxmlformats.org/drawingml/2006/spreadsheetDrawing">
      <xdr:col>48</xdr:col>
      <xdr:colOff>127000</xdr:colOff>
      <xdr:row>48</xdr:row>
      <xdr:rowOff>0</xdr:rowOff>
    </xdr:to>
    <xdr:sp macro="" textlink="">
      <xdr:nvSpPr>
        <xdr:cNvPr id="326" name="正方形/長方形 325"/>
        <xdr:cNvSpPr/>
      </xdr:nvSpPr>
      <xdr:spPr>
        <a:xfrm>
          <a:off x="695960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55245</xdr:rowOff>
    </xdr:from>
    <xdr:to xmlns:xdr="http://schemas.openxmlformats.org/drawingml/2006/spreadsheetDrawing">
      <xdr:col>54</xdr:col>
      <xdr:colOff>127000</xdr:colOff>
      <xdr:row>46</xdr:row>
      <xdr:rowOff>134620</xdr:rowOff>
    </xdr:to>
    <xdr:sp macro="" textlink="">
      <xdr:nvSpPr>
        <xdr:cNvPr id="327" name="正方形/長方形 326"/>
        <xdr:cNvSpPr/>
      </xdr:nvSpPr>
      <xdr:spPr>
        <a:xfrm>
          <a:off x="798449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46</xdr:col>
      <xdr:colOff>127000</xdr:colOff>
      <xdr:row>46</xdr:row>
      <xdr:rowOff>85725</xdr:rowOff>
    </xdr:from>
    <xdr:to xmlns:xdr="http://schemas.openxmlformats.org/drawingml/2006/spreadsheetDrawing">
      <xdr:col>54</xdr:col>
      <xdr:colOff>127000</xdr:colOff>
      <xdr:row>48</xdr:row>
      <xdr:rowOff>0</xdr:rowOff>
    </xdr:to>
    <xdr:sp macro="" textlink="">
      <xdr:nvSpPr>
        <xdr:cNvPr id="328" name="正方形/長方形 327"/>
        <xdr:cNvSpPr/>
      </xdr:nvSpPr>
      <xdr:spPr>
        <a:xfrm>
          <a:off x="798449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79375</xdr:rowOff>
    </xdr:to>
    <xdr:sp macro="" textlink="">
      <xdr:nvSpPr>
        <xdr:cNvPr id="329" name="正方形/長方形 328"/>
        <xdr:cNvSpPr/>
      </xdr:nvSpPr>
      <xdr:spPr>
        <a:xfrm>
          <a:off x="5934710" y="7955915"/>
          <a:ext cx="41941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8615" cy="217170"/>
    <xdr:sp macro="" textlink="">
      <xdr:nvSpPr>
        <xdr:cNvPr id="330" name="テキスト ボックス 329"/>
        <xdr:cNvSpPr txBox="1"/>
      </xdr:nvSpPr>
      <xdr:spPr>
        <a:xfrm>
          <a:off x="5896610" y="7771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79375</xdr:rowOff>
    </xdr:from>
    <xdr:to xmlns:xdr="http://schemas.openxmlformats.org/drawingml/2006/spreadsheetDrawing">
      <xdr:col>59</xdr:col>
      <xdr:colOff>50800</xdr:colOff>
      <xdr:row>61</xdr:row>
      <xdr:rowOff>79375</xdr:rowOff>
    </xdr:to>
    <xdr:cxnSp macro="">
      <xdr:nvCxnSpPr>
        <xdr:cNvPr id="331" name="直線コネクタ 330"/>
        <xdr:cNvCxnSpPr/>
      </xdr:nvCxnSpPr>
      <xdr:spPr>
        <a:xfrm>
          <a:off x="5934710" y="1015682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95250</xdr:rowOff>
    </xdr:from>
    <xdr:to xmlns:xdr="http://schemas.openxmlformats.org/drawingml/2006/spreadsheetDrawing">
      <xdr:col>59</xdr:col>
      <xdr:colOff>50800</xdr:colOff>
      <xdr:row>59</xdr:row>
      <xdr:rowOff>95250</xdr:rowOff>
    </xdr:to>
    <xdr:cxnSp macro="">
      <xdr:nvCxnSpPr>
        <xdr:cNvPr id="332" name="直線コネクタ 331"/>
        <xdr:cNvCxnSpPr/>
      </xdr:nvCxnSpPr>
      <xdr:spPr>
        <a:xfrm>
          <a:off x="5934710" y="9842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123825</xdr:rowOff>
    </xdr:from>
    <xdr:ext cx="248920" cy="243840"/>
    <xdr:sp macro="" textlink="">
      <xdr:nvSpPr>
        <xdr:cNvPr id="333" name="テキスト ボックス 332"/>
        <xdr:cNvSpPr txBox="1"/>
      </xdr:nvSpPr>
      <xdr:spPr>
        <a:xfrm>
          <a:off x="5705475" y="9705975"/>
          <a:ext cx="2489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110490</xdr:rowOff>
    </xdr:from>
    <xdr:to xmlns:xdr="http://schemas.openxmlformats.org/drawingml/2006/spreadsheetDrawing">
      <xdr:col>59</xdr:col>
      <xdr:colOff>50800</xdr:colOff>
      <xdr:row>57</xdr:row>
      <xdr:rowOff>110490</xdr:rowOff>
    </xdr:to>
    <xdr:cxnSp macro="">
      <xdr:nvCxnSpPr>
        <xdr:cNvPr id="334" name="直線コネクタ 333"/>
        <xdr:cNvCxnSpPr/>
      </xdr:nvCxnSpPr>
      <xdr:spPr>
        <a:xfrm>
          <a:off x="5934710" y="952754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138430</xdr:rowOff>
    </xdr:from>
    <xdr:ext cx="525780" cy="249555"/>
    <xdr:sp macro="" textlink="">
      <xdr:nvSpPr>
        <xdr:cNvPr id="335" name="テキスト ボックス 334"/>
        <xdr:cNvSpPr txBox="1"/>
      </xdr:nvSpPr>
      <xdr:spPr>
        <a:xfrm>
          <a:off x="5462270" y="9390380"/>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127000</xdr:rowOff>
    </xdr:from>
    <xdr:to xmlns:xdr="http://schemas.openxmlformats.org/drawingml/2006/spreadsheetDrawing">
      <xdr:col>59</xdr:col>
      <xdr:colOff>50800</xdr:colOff>
      <xdr:row>55</xdr:row>
      <xdr:rowOff>127000</xdr:rowOff>
    </xdr:to>
    <xdr:cxnSp macro="">
      <xdr:nvCxnSpPr>
        <xdr:cNvPr id="336" name="直線コネクタ 335"/>
        <xdr:cNvCxnSpPr/>
      </xdr:nvCxnSpPr>
      <xdr:spPr>
        <a:xfrm>
          <a:off x="5934710" y="9213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154940</xdr:rowOff>
    </xdr:from>
    <xdr:ext cx="525780" cy="243840"/>
    <xdr:sp macro="" textlink="">
      <xdr:nvSpPr>
        <xdr:cNvPr id="337" name="テキスト ボックス 336"/>
        <xdr:cNvSpPr txBox="1"/>
      </xdr:nvSpPr>
      <xdr:spPr>
        <a:xfrm>
          <a:off x="5462270" y="9076690"/>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142240</xdr:rowOff>
    </xdr:from>
    <xdr:to xmlns:xdr="http://schemas.openxmlformats.org/drawingml/2006/spreadsheetDrawing">
      <xdr:col>59</xdr:col>
      <xdr:colOff>50800</xdr:colOff>
      <xdr:row>53</xdr:row>
      <xdr:rowOff>142240</xdr:rowOff>
    </xdr:to>
    <xdr:cxnSp macro="">
      <xdr:nvCxnSpPr>
        <xdr:cNvPr id="338" name="直線コネクタ 337"/>
        <xdr:cNvCxnSpPr/>
      </xdr:nvCxnSpPr>
      <xdr:spPr>
        <a:xfrm>
          <a:off x="5934710" y="889889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5715</xdr:rowOff>
    </xdr:from>
    <xdr:ext cx="525780" cy="249555"/>
    <xdr:sp macro="" textlink="">
      <xdr:nvSpPr>
        <xdr:cNvPr id="339" name="テキスト ボックス 338"/>
        <xdr:cNvSpPr txBox="1"/>
      </xdr:nvSpPr>
      <xdr:spPr>
        <a:xfrm>
          <a:off x="5462270" y="8762365"/>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158750</xdr:rowOff>
    </xdr:from>
    <xdr:to xmlns:xdr="http://schemas.openxmlformats.org/drawingml/2006/spreadsheetDrawing">
      <xdr:col>59</xdr:col>
      <xdr:colOff>50800</xdr:colOff>
      <xdr:row>51</xdr:row>
      <xdr:rowOff>158750</xdr:rowOff>
    </xdr:to>
    <xdr:cxnSp macro="">
      <xdr:nvCxnSpPr>
        <xdr:cNvPr id="340" name="直線コネクタ 339"/>
        <xdr:cNvCxnSpPr/>
      </xdr:nvCxnSpPr>
      <xdr:spPr>
        <a:xfrm>
          <a:off x="5934710" y="85852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21590</xdr:rowOff>
    </xdr:from>
    <xdr:ext cx="594360" cy="243205"/>
    <xdr:sp macro="" textlink="">
      <xdr:nvSpPr>
        <xdr:cNvPr id="341" name="テキスト ボックス 340"/>
        <xdr:cNvSpPr txBox="1"/>
      </xdr:nvSpPr>
      <xdr:spPr>
        <a:xfrm>
          <a:off x="5398135" y="8448040"/>
          <a:ext cx="5943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8255</xdr:rowOff>
    </xdr:from>
    <xdr:to xmlns:xdr="http://schemas.openxmlformats.org/drawingml/2006/spreadsheetDrawing">
      <xdr:col>59</xdr:col>
      <xdr:colOff>50800</xdr:colOff>
      <xdr:row>50</xdr:row>
      <xdr:rowOff>8255</xdr:rowOff>
    </xdr:to>
    <xdr:cxnSp macro="">
      <xdr:nvCxnSpPr>
        <xdr:cNvPr id="342" name="直線コネクタ 341"/>
        <xdr:cNvCxnSpPr/>
      </xdr:nvCxnSpPr>
      <xdr:spPr>
        <a:xfrm>
          <a:off x="5934710" y="826960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36830</xdr:rowOff>
    </xdr:from>
    <xdr:ext cx="594360" cy="249555"/>
    <xdr:sp macro="" textlink="">
      <xdr:nvSpPr>
        <xdr:cNvPr id="343" name="テキスト ボックス 342"/>
        <xdr:cNvSpPr txBox="1"/>
      </xdr:nvSpPr>
      <xdr:spPr>
        <a:xfrm>
          <a:off x="5398135" y="8133080"/>
          <a:ext cx="594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44" name="直線コネクタ 343"/>
        <xdr:cNvCxnSpPr/>
      </xdr:nvCxnSpPr>
      <xdr:spPr>
        <a:xfrm>
          <a:off x="5934710" y="7955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52705</xdr:rowOff>
    </xdr:from>
    <xdr:ext cx="594360" cy="243840"/>
    <xdr:sp macro="" textlink="">
      <xdr:nvSpPr>
        <xdr:cNvPr id="345" name="テキスト ボックス 344"/>
        <xdr:cNvSpPr txBox="1"/>
      </xdr:nvSpPr>
      <xdr:spPr>
        <a:xfrm>
          <a:off x="5398135" y="7818755"/>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79375</xdr:rowOff>
    </xdr:to>
    <xdr:sp macro="" textlink="">
      <xdr:nvSpPr>
        <xdr:cNvPr id="346" name="農林水産業費グラフ枠"/>
        <xdr:cNvSpPr/>
      </xdr:nvSpPr>
      <xdr:spPr>
        <a:xfrm>
          <a:off x="5934710" y="7955915"/>
          <a:ext cx="41941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51</xdr:row>
      <xdr:rowOff>3175</xdr:rowOff>
    </xdr:from>
    <xdr:to xmlns:xdr="http://schemas.openxmlformats.org/drawingml/2006/spreadsheetDrawing">
      <xdr:col>54</xdr:col>
      <xdr:colOff>170815</xdr:colOff>
      <xdr:row>59</xdr:row>
      <xdr:rowOff>77470</xdr:rowOff>
    </xdr:to>
    <xdr:cxnSp macro="">
      <xdr:nvCxnSpPr>
        <xdr:cNvPr id="347" name="直線コネクタ 346"/>
        <xdr:cNvCxnSpPr/>
      </xdr:nvCxnSpPr>
      <xdr:spPr>
        <a:xfrm flipV="1">
          <a:off x="9394825" y="8429625"/>
          <a:ext cx="0" cy="139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81280</xdr:rowOff>
    </xdr:from>
    <xdr:ext cx="468630" cy="249555"/>
    <xdr:sp macro="" textlink="">
      <xdr:nvSpPr>
        <xdr:cNvPr id="348" name="農林水産業費最小値テキスト"/>
        <xdr:cNvSpPr txBox="1"/>
      </xdr:nvSpPr>
      <xdr:spPr>
        <a:xfrm>
          <a:off x="9445625" y="982853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77470</xdr:rowOff>
    </xdr:from>
    <xdr:to xmlns:xdr="http://schemas.openxmlformats.org/drawingml/2006/spreadsheetDrawing">
      <xdr:col>55</xdr:col>
      <xdr:colOff>88900</xdr:colOff>
      <xdr:row>59</xdr:row>
      <xdr:rowOff>77470</xdr:rowOff>
    </xdr:to>
    <xdr:cxnSp macro="">
      <xdr:nvCxnSpPr>
        <xdr:cNvPr id="349" name="直線コネクタ 348"/>
        <xdr:cNvCxnSpPr/>
      </xdr:nvCxnSpPr>
      <xdr:spPr>
        <a:xfrm>
          <a:off x="9325610" y="98247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116840</xdr:rowOff>
    </xdr:from>
    <xdr:ext cx="597535" cy="243840"/>
    <xdr:sp macro="" textlink="">
      <xdr:nvSpPr>
        <xdr:cNvPr id="350" name="農林水産業費最大値テキスト"/>
        <xdr:cNvSpPr txBox="1"/>
      </xdr:nvSpPr>
      <xdr:spPr>
        <a:xfrm>
          <a:off x="9445625" y="8213090"/>
          <a:ext cx="5975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134,786</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3175</xdr:rowOff>
    </xdr:from>
    <xdr:to xmlns:xdr="http://schemas.openxmlformats.org/drawingml/2006/spreadsheetDrawing">
      <xdr:col>55</xdr:col>
      <xdr:colOff>88900</xdr:colOff>
      <xdr:row>51</xdr:row>
      <xdr:rowOff>3175</xdr:rowOff>
    </xdr:to>
    <xdr:cxnSp macro="">
      <xdr:nvCxnSpPr>
        <xdr:cNvPr id="351" name="直線コネクタ 350"/>
        <xdr:cNvCxnSpPr/>
      </xdr:nvCxnSpPr>
      <xdr:spPr>
        <a:xfrm>
          <a:off x="9325610" y="84296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142240</xdr:rowOff>
    </xdr:from>
    <xdr:to xmlns:xdr="http://schemas.openxmlformats.org/drawingml/2006/spreadsheetDrawing">
      <xdr:col>55</xdr:col>
      <xdr:colOff>0</xdr:colOff>
      <xdr:row>58</xdr:row>
      <xdr:rowOff>160655</xdr:rowOff>
    </xdr:to>
    <xdr:cxnSp macro="">
      <xdr:nvCxnSpPr>
        <xdr:cNvPr id="352" name="直線コネクタ 351"/>
        <xdr:cNvCxnSpPr/>
      </xdr:nvCxnSpPr>
      <xdr:spPr>
        <a:xfrm>
          <a:off x="8655050" y="9724390"/>
          <a:ext cx="73977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81280</xdr:rowOff>
    </xdr:from>
    <xdr:ext cx="533400" cy="249555"/>
    <xdr:sp macro="" textlink="">
      <xdr:nvSpPr>
        <xdr:cNvPr id="353" name="農林水産業費平均値テキスト"/>
        <xdr:cNvSpPr txBox="1"/>
      </xdr:nvSpPr>
      <xdr:spPr>
        <a:xfrm>
          <a:off x="9445625" y="9498330"/>
          <a:ext cx="5334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59690</xdr:rowOff>
    </xdr:from>
    <xdr:to xmlns:xdr="http://schemas.openxmlformats.org/drawingml/2006/spreadsheetDrawing">
      <xdr:col>55</xdr:col>
      <xdr:colOff>50800</xdr:colOff>
      <xdr:row>58</xdr:row>
      <xdr:rowOff>157480</xdr:rowOff>
    </xdr:to>
    <xdr:sp macro="" textlink="">
      <xdr:nvSpPr>
        <xdr:cNvPr id="354" name="フローチャート: 判断 353"/>
        <xdr:cNvSpPr/>
      </xdr:nvSpPr>
      <xdr:spPr>
        <a:xfrm>
          <a:off x="9363710" y="964184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58</xdr:row>
      <xdr:rowOff>142240</xdr:rowOff>
    </xdr:from>
    <xdr:to xmlns:xdr="http://schemas.openxmlformats.org/drawingml/2006/spreadsheetDrawing">
      <xdr:col>50</xdr:col>
      <xdr:colOff>114300</xdr:colOff>
      <xdr:row>58</xdr:row>
      <xdr:rowOff>156210</xdr:rowOff>
    </xdr:to>
    <xdr:cxnSp macro="">
      <xdr:nvCxnSpPr>
        <xdr:cNvPr id="355" name="直線コネクタ 354"/>
        <xdr:cNvCxnSpPr/>
      </xdr:nvCxnSpPr>
      <xdr:spPr>
        <a:xfrm flipV="1">
          <a:off x="7857490" y="9724390"/>
          <a:ext cx="79756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62230</xdr:rowOff>
    </xdr:from>
    <xdr:to xmlns:xdr="http://schemas.openxmlformats.org/drawingml/2006/spreadsheetDrawing">
      <xdr:col>50</xdr:col>
      <xdr:colOff>165100</xdr:colOff>
      <xdr:row>58</xdr:row>
      <xdr:rowOff>160020</xdr:rowOff>
    </xdr:to>
    <xdr:sp macro="" textlink="">
      <xdr:nvSpPr>
        <xdr:cNvPr id="356" name="フローチャート: 判断 355"/>
        <xdr:cNvSpPr/>
      </xdr:nvSpPr>
      <xdr:spPr>
        <a:xfrm>
          <a:off x="8604250" y="9644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10795</xdr:rowOff>
    </xdr:from>
    <xdr:ext cx="528955" cy="249555"/>
    <xdr:sp macro="" textlink="">
      <xdr:nvSpPr>
        <xdr:cNvPr id="357" name="テキスト ボックス 356"/>
        <xdr:cNvSpPr txBox="1"/>
      </xdr:nvSpPr>
      <xdr:spPr>
        <a:xfrm>
          <a:off x="8407400" y="942784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156210</xdr:rowOff>
    </xdr:from>
    <xdr:to xmlns:xdr="http://schemas.openxmlformats.org/drawingml/2006/spreadsheetDrawing">
      <xdr:col>45</xdr:col>
      <xdr:colOff>170815</xdr:colOff>
      <xdr:row>59</xdr:row>
      <xdr:rowOff>4445</xdr:rowOff>
    </xdr:to>
    <xdr:cxnSp macro="">
      <xdr:nvCxnSpPr>
        <xdr:cNvPr id="358" name="直線コネクタ 357"/>
        <xdr:cNvCxnSpPr/>
      </xdr:nvCxnSpPr>
      <xdr:spPr>
        <a:xfrm flipV="1">
          <a:off x="7054215" y="9738360"/>
          <a:ext cx="80327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58420</xdr:rowOff>
    </xdr:from>
    <xdr:to xmlns:xdr="http://schemas.openxmlformats.org/drawingml/2006/spreadsheetDrawing">
      <xdr:col>46</xdr:col>
      <xdr:colOff>38100</xdr:colOff>
      <xdr:row>58</xdr:row>
      <xdr:rowOff>156210</xdr:rowOff>
    </xdr:to>
    <xdr:sp macro="" textlink="">
      <xdr:nvSpPr>
        <xdr:cNvPr id="359" name="フローチャート: 判断 358"/>
        <xdr:cNvSpPr/>
      </xdr:nvSpPr>
      <xdr:spPr>
        <a:xfrm>
          <a:off x="7813675" y="964057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6350</xdr:rowOff>
    </xdr:from>
    <xdr:ext cx="530225" cy="249555"/>
    <xdr:sp macro="" textlink="">
      <xdr:nvSpPr>
        <xdr:cNvPr id="360" name="テキスト ボックス 359"/>
        <xdr:cNvSpPr txBox="1"/>
      </xdr:nvSpPr>
      <xdr:spPr>
        <a:xfrm>
          <a:off x="7616825" y="942340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161925</xdr:rowOff>
    </xdr:from>
    <xdr:to xmlns:xdr="http://schemas.openxmlformats.org/drawingml/2006/spreadsheetDrawing">
      <xdr:col>41</xdr:col>
      <xdr:colOff>50800</xdr:colOff>
      <xdr:row>59</xdr:row>
      <xdr:rowOff>4445</xdr:rowOff>
    </xdr:to>
    <xdr:cxnSp macro="">
      <xdr:nvCxnSpPr>
        <xdr:cNvPr id="361" name="直線コネクタ 360"/>
        <xdr:cNvCxnSpPr/>
      </xdr:nvCxnSpPr>
      <xdr:spPr>
        <a:xfrm>
          <a:off x="6263640" y="9744075"/>
          <a:ext cx="79057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62865</xdr:rowOff>
    </xdr:from>
    <xdr:to xmlns:xdr="http://schemas.openxmlformats.org/drawingml/2006/spreadsheetDrawing">
      <xdr:col>41</xdr:col>
      <xdr:colOff>101600</xdr:colOff>
      <xdr:row>58</xdr:row>
      <xdr:rowOff>160655</xdr:rowOff>
    </xdr:to>
    <xdr:sp macro="" textlink="">
      <xdr:nvSpPr>
        <xdr:cNvPr id="362" name="フローチャート: 判断 361"/>
        <xdr:cNvSpPr/>
      </xdr:nvSpPr>
      <xdr:spPr>
        <a:xfrm>
          <a:off x="7003415" y="9645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11430</xdr:rowOff>
    </xdr:from>
    <xdr:ext cx="530225" cy="249555"/>
    <xdr:sp macro="" textlink="">
      <xdr:nvSpPr>
        <xdr:cNvPr id="363" name="テキスト ボックス 362"/>
        <xdr:cNvSpPr txBox="1"/>
      </xdr:nvSpPr>
      <xdr:spPr>
        <a:xfrm>
          <a:off x="6826250" y="942848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78105</xdr:rowOff>
    </xdr:from>
    <xdr:to xmlns:xdr="http://schemas.openxmlformats.org/drawingml/2006/spreadsheetDrawing">
      <xdr:col>36</xdr:col>
      <xdr:colOff>165100</xdr:colOff>
      <xdr:row>59</xdr:row>
      <xdr:rowOff>10795</xdr:rowOff>
    </xdr:to>
    <xdr:sp macro="" textlink="">
      <xdr:nvSpPr>
        <xdr:cNvPr id="364" name="フローチャート: 判断 363"/>
        <xdr:cNvSpPr/>
      </xdr:nvSpPr>
      <xdr:spPr>
        <a:xfrm>
          <a:off x="6212840" y="9660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27305</xdr:rowOff>
    </xdr:from>
    <xdr:ext cx="528955" cy="243840"/>
    <xdr:sp macro="" textlink="">
      <xdr:nvSpPr>
        <xdr:cNvPr id="365" name="テキスト ボックス 364"/>
        <xdr:cNvSpPr txBox="1"/>
      </xdr:nvSpPr>
      <xdr:spPr>
        <a:xfrm>
          <a:off x="6015990" y="9444355"/>
          <a:ext cx="5289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76835</xdr:rowOff>
    </xdr:from>
    <xdr:ext cx="762000" cy="249555"/>
    <xdr:sp macro="" textlink="">
      <xdr:nvSpPr>
        <xdr:cNvPr id="366" name="テキスト ボックス 365"/>
        <xdr:cNvSpPr txBox="1"/>
      </xdr:nvSpPr>
      <xdr:spPr>
        <a:xfrm>
          <a:off x="922401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76835</xdr:rowOff>
    </xdr:from>
    <xdr:ext cx="762000" cy="249555"/>
    <xdr:sp macro="" textlink="">
      <xdr:nvSpPr>
        <xdr:cNvPr id="367" name="テキスト ボックス 366"/>
        <xdr:cNvSpPr txBox="1"/>
      </xdr:nvSpPr>
      <xdr:spPr>
        <a:xfrm>
          <a:off x="848423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61</xdr:row>
      <xdr:rowOff>76835</xdr:rowOff>
    </xdr:from>
    <xdr:ext cx="762000" cy="249555"/>
    <xdr:sp macro="" textlink="">
      <xdr:nvSpPr>
        <xdr:cNvPr id="368" name="テキスト ボックス 367"/>
        <xdr:cNvSpPr txBox="1"/>
      </xdr:nvSpPr>
      <xdr:spPr>
        <a:xfrm>
          <a:off x="76866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76835</xdr:rowOff>
    </xdr:from>
    <xdr:ext cx="760730" cy="249555"/>
    <xdr:sp macro="" textlink="">
      <xdr:nvSpPr>
        <xdr:cNvPr id="369" name="テキスト ボックス 368"/>
        <xdr:cNvSpPr txBox="1"/>
      </xdr:nvSpPr>
      <xdr:spPr>
        <a:xfrm>
          <a:off x="6883400" y="10154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76835</xdr:rowOff>
    </xdr:from>
    <xdr:ext cx="762000" cy="249555"/>
    <xdr:sp macro="" textlink="">
      <xdr:nvSpPr>
        <xdr:cNvPr id="370" name="テキスト ボックス 369"/>
        <xdr:cNvSpPr txBox="1"/>
      </xdr:nvSpPr>
      <xdr:spPr>
        <a:xfrm>
          <a:off x="60928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111760</xdr:rowOff>
    </xdr:from>
    <xdr:to xmlns:xdr="http://schemas.openxmlformats.org/drawingml/2006/spreadsheetDrawing">
      <xdr:col>55</xdr:col>
      <xdr:colOff>50800</xdr:colOff>
      <xdr:row>59</xdr:row>
      <xdr:rowOff>44450</xdr:rowOff>
    </xdr:to>
    <xdr:sp macro="" textlink="">
      <xdr:nvSpPr>
        <xdr:cNvPr id="371" name="楕円 370"/>
        <xdr:cNvSpPr/>
      </xdr:nvSpPr>
      <xdr:spPr>
        <a:xfrm>
          <a:off x="9363710" y="969391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38735</xdr:rowOff>
    </xdr:from>
    <xdr:ext cx="468630" cy="249555"/>
    <xdr:sp macro="" textlink="">
      <xdr:nvSpPr>
        <xdr:cNvPr id="372" name="農林水産業費該当値テキスト"/>
        <xdr:cNvSpPr txBox="1"/>
      </xdr:nvSpPr>
      <xdr:spPr>
        <a:xfrm>
          <a:off x="9445625" y="962088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93980</xdr:rowOff>
    </xdr:from>
    <xdr:to xmlns:xdr="http://schemas.openxmlformats.org/drawingml/2006/spreadsheetDrawing">
      <xdr:col>50</xdr:col>
      <xdr:colOff>165100</xdr:colOff>
      <xdr:row>59</xdr:row>
      <xdr:rowOff>26670</xdr:rowOff>
    </xdr:to>
    <xdr:sp macro="" textlink="">
      <xdr:nvSpPr>
        <xdr:cNvPr id="373" name="楕円 372"/>
        <xdr:cNvSpPr/>
      </xdr:nvSpPr>
      <xdr:spPr>
        <a:xfrm>
          <a:off x="8604250" y="967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59</xdr:row>
      <xdr:rowOff>17780</xdr:rowOff>
    </xdr:from>
    <xdr:ext cx="528955" cy="243840"/>
    <xdr:sp macro="" textlink="">
      <xdr:nvSpPr>
        <xdr:cNvPr id="374" name="テキスト ボックス 373"/>
        <xdr:cNvSpPr txBox="1"/>
      </xdr:nvSpPr>
      <xdr:spPr>
        <a:xfrm>
          <a:off x="8407400" y="9765030"/>
          <a:ext cx="5289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106680</xdr:rowOff>
    </xdr:from>
    <xdr:to xmlns:xdr="http://schemas.openxmlformats.org/drawingml/2006/spreadsheetDrawing">
      <xdr:col>46</xdr:col>
      <xdr:colOff>38100</xdr:colOff>
      <xdr:row>59</xdr:row>
      <xdr:rowOff>39370</xdr:rowOff>
    </xdr:to>
    <xdr:sp macro="" textlink="">
      <xdr:nvSpPr>
        <xdr:cNvPr id="375" name="楕円 374"/>
        <xdr:cNvSpPr/>
      </xdr:nvSpPr>
      <xdr:spPr>
        <a:xfrm>
          <a:off x="7813675" y="968883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59</xdr:row>
      <xdr:rowOff>31115</xdr:rowOff>
    </xdr:from>
    <xdr:ext cx="465455" cy="243840"/>
    <xdr:sp macro="" textlink="">
      <xdr:nvSpPr>
        <xdr:cNvPr id="376" name="テキスト ボックス 375"/>
        <xdr:cNvSpPr txBox="1"/>
      </xdr:nvSpPr>
      <xdr:spPr>
        <a:xfrm>
          <a:off x="7649210" y="9778365"/>
          <a:ext cx="4654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120650</xdr:rowOff>
    </xdr:from>
    <xdr:to xmlns:xdr="http://schemas.openxmlformats.org/drawingml/2006/spreadsheetDrawing">
      <xdr:col>41</xdr:col>
      <xdr:colOff>101600</xdr:colOff>
      <xdr:row>59</xdr:row>
      <xdr:rowOff>53340</xdr:rowOff>
    </xdr:to>
    <xdr:sp macro="" textlink="">
      <xdr:nvSpPr>
        <xdr:cNvPr id="377" name="楕円 376"/>
        <xdr:cNvSpPr/>
      </xdr:nvSpPr>
      <xdr:spPr>
        <a:xfrm>
          <a:off x="7003415" y="9702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59</xdr:row>
      <xdr:rowOff>44450</xdr:rowOff>
    </xdr:from>
    <xdr:ext cx="464185" cy="249555"/>
    <xdr:sp macro="" textlink="">
      <xdr:nvSpPr>
        <xdr:cNvPr id="378" name="テキスト ボックス 377"/>
        <xdr:cNvSpPr txBox="1"/>
      </xdr:nvSpPr>
      <xdr:spPr>
        <a:xfrm>
          <a:off x="6838950" y="979170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113030</xdr:rowOff>
    </xdr:from>
    <xdr:to xmlns:xdr="http://schemas.openxmlformats.org/drawingml/2006/spreadsheetDrawing">
      <xdr:col>36</xdr:col>
      <xdr:colOff>165100</xdr:colOff>
      <xdr:row>59</xdr:row>
      <xdr:rowOff>45720</xdr:rowOff>
    </xdr:to>
    <xdr:sp macro="" textlink="">
      <xdr:nvSpPr>
        <xdr:cNvPr id="379" name="楕円 378"/>
        <xdr:cNvSpPr/>
      </xdr:nvSpPr>
      <xdr:spPr>
        <a:xfrm>
          <a:off x="6212840" y="9695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59</xdr:row>
      <xdr:rowOff>37465</xdr:rowOff>
    </xdr:from>
    <xdr:ext cx="464185" cy="249555"/>
    <xdr:sp macro="" textlink="">
      <xdr:nvSpPr>
        <xdr:cNvPr id="380" name="テキスト ボックス 379"/>
        <xdr:cNvSpPr txBox="1"/>
      </xdr:nvSpPr>
      <xdr:spPr>
        <a:xfrm>
          <a:off x="6048375" y="9784715"/>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55245</xdr:rowOff>
    </xdr:from>
    <xdr:to xmlns:xdr="http://schemas.openxmlformats.org/drawingml/2006/spreadsheetDrawing">
      <xdr:col>59</xdr:col>
      <xdr:colOff>50800</xdr:colOff>
      <xdr:row>65</xdr:row>
      <xdr:rowOff>30480</xdr:rowOff>
    </xdr:to>
    <xdr:sp macro="" textlink="">
      <xdr:nvSpPr>
        <xdr:cNvPr id="381" name="正方形/長方形 380"/>
        <xdr:cNvSpPr/>
      </xdr:nvSpPr>
      <xdr:spPr>
        <a:xfrm>
          <a:off x="5934710" y="10462895"/>
          <a:ext cx="41941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55245</xdr:rowOff>
    </xdr:from>
    <xdr:to xmlns:xdr="http://schemas.openxmlformats.org/drawingml/2006/spreadsheetDrawing">
      <xdr:col>43</xdr:col>
      <xdr:colOff>63500</xdr:colOff>
      <xdr:row>66</xdr:row>
      <xdr:rowOff>134620</xdr:rowOff>
    </xdr:to>
    <xdr:sp macro="" textlink="">
      <xdr:nvSpPr>
        <xdr:cNvPr id="382" name="正方形/長方形 381"/>
        <xdr:cNvSpPr/>
      </xdr:nvSpPr>
      <xdr:spPr>
        <a:xfrm>
          <a:off x="6042025"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85725</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6042025"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55245</xdr:rowOff>
    </xdr:from>
    <xdr:to xmlns:xdr="http://schemas.openxmlformats.org/drawingml/2006/spreadsheetDrawing">
      <xdr:col>48</xdr:col>
      <xdr:colOff>127000</xdr:colOff>
      <xdr:row>66</xdr:row>
      <xdr:rowOff>134620</xdr:rowOff>
    </xdr:to>
    <xdr:sp macro="" textlink="">
      <xdr:nvSpPr>
        <xdr:cNvPr id="384" name="正方形/長方形 383"/>
        <xdr:cNvSpPr/>
      </xdr:nvSpPr>
      <xdr:spPr>
        <a:xfrm>
          <a:off x="695960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85725</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695960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55245</xdr:rowOff>
    </xdr:from>
    <xdr:to xmlns:xdr="http://schemas.openxmlformats.org/drawingml/2006/spreadsheetDrawing">
      <xdr:col>54</xdr:col>
      <xdr:colOff>127000</xdr:colOff>
      <xdr:row>66</xdr:row>
      <xdr:rowOff>134620</xdr:rowOff>
    </xdr:to>
    <xdr:sp macro="" textlink="">
      <xdr:nvSpPr>
        <xdr:cNvPr id="386" name="正方形/長方形 385"/>
        <xdr:cNvSpPr/>
      </xdr:nvSpPr>
      <xdr:spPr>
        <a:xfrm>
          <a:off x="798449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46</xdr:col>
      <xdr:colOff>127000</xdr:colOff>
      <xdr:row>66</xdr:row>
      <xdr:rowOff>85725</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798449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79375</xdr:rowOff>
    </xdr:to>
    <xdr:sp macro="" textlink="">
      <xdr:nvSpPr>
        <xdr:cNvPr id="388" name="正方形/長方形 387"/>
        <xdr:cNvSpPr/>
      </xdr:nvSpPr>
      <xdr:spPr>
        <a:xfrm>
          <a:off x="5934710" y="11257915"/>
          <a:ext cx="41941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8615" cy="217170"/>
    <xdr:sp macro="" textlink="">
      <xdr:nvSpPr>
        <xdr:cNvPr id="389" name="テキスト ボックス 388"/>
        <xdr:cNvSpPr txBox="1"/>
      </xdr:nvSpPr>
      <xdr:spPr>
        <a:xfrm>
          <a:off x="5896610" y="11073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79375</xdr:rowOff>
    </xdr:from>
    <xdr:to xmlns:xdr="http://schemas.openxmlformats.org/drawingml/2006/spreadsheetDrawing">
      <xdr:col>59</xdr:col>
      <xdr:colOff>50800</xdr:colOff>
      <xdr:row>81</xdr:row>
      <xdr:rowOff>79375</xdr:rowOff>
    </xdr:to>
    <xdr:cxnSp macro="">
      <xdr:nvCxnSpPr>
        <xdr:cNvPr id="390" name="直線コネクタ 389"/>
        <xdr:cNvCxnSpPr/>
      </xdr:nvCxnSpPr>
      <xdr:spPr>
        <a:xfrm>
          <a:off x="5934710" y="1345882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134620</xdr:rowOff>
    </xdr:from>
    <xdr:to xmlns:xdr="http://schemas.openxmlformats.org/drawingml/2006/spreadsheetDrawing">
      <xdr:col>59</xdr:col>
      <xdr:colOff>50800</xdr:colOff>
      <xdr:row>78</xdr:row>
      <xdr:rowOff>134620</xdr:rowOff>
    </xdr:to>
    <xdr:cxnSp macro="">
      <xdr:nvCxnSpPr>
        <xdr:cNvPr id="391" name="直線コネクタ 390"/>
        <xdr:cNvCxnSpPr/>
      </xdr:nvCxnSpPr>
      <xdr:spPr>
        <a:xfrm>
          <a:off x="5934710" y="1301877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162560</xdr:rowOff>
    </xdr:from>
    <xdr:ext cx="248920" cy="243840"/>
    <xdr:sp macro="" textlink="">
      <xdr:nvSpPr>
        <xdr:cNvPr id="392" name="テキスト ボックス 391"/>
        <xdr:cNvSpPr txBox="1"/>
      </xdr:nvSpPr>
      <xdr:spPr>
        <a:xfrm>
          <a:off x="5705475" y="12881610"/>
          <a:ext cx="2489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24765</xdr:rowOff>
    </xdr:from>
    <xdr:to xmlns:xdr="http://schemas.openxmlformats.org/drawingml/2006/spreadsheetDrawing">
      <xdr:col>59</xdr:col>
      <xdr:colOff>50800</xdr:colOff>
      <xdr:row>76</xdr:row>
      <xdr:rowOff>24765</xdr:rowOff>
    </xdr:to>
    <xdr:cxnSp macro="">
      <xdr:nvCxnSpPr>
        <xdr:cNvPr id="393" name="直線コネクタ 392"/>
        <xdr:cNvCxnSpPr/>
      </xdr:nvCxnSpPr>
      <xdr:spPr>
        <a:xfrm>
          <a:off x="5934710" y="125787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52705</xdr:rowOff>
    </xdr:from>
    <xdr:ext cx="525780" cy="243840"/>
    <xdr:sp macro="" textlink="">
      <xdr:nvSpPr>
        <xdr:cNvPr id="394" name="テキスト ボックス 393"/>
        <xdr:cNvSpPr txBox="1"/>
      </xdr:nvSpPr>
      <xdr:spPr>
        <a:xfrm>
          <a:off x="5462270" y="12441555"/>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79375</xdr:rowOff>
    </xdr:from>
    <xdr:to xmlns:xdr="http://schemas.openxmlformats.org/drawingml/2006/spreadsheetDrawing">
      <xdr:col>59</xdr:col>
      <xdr:colOff>50800</xdr:colOff>
      <xdr:row>73</xdr:row>
      <xdr:rowOff>79375</xdr:rowOff>
    </xdr:to>
    <xdr:cxnSp macro="">
      <xdr:nvCxnSpPr>
        <xdr:cNvPr id="395" name="直線コネクタ 394"/>
        <xdr:cNvCxnSpPr/>
      </xdr:nvCxnSpPr>
      <xdr:spPr>
        <a:xfrm>
          <a:off x="5934710" y="1213802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107315</xdr:rowOff>
    </xdr:from>
    <xdr:ext cx="525780" cy="249555"/>
    <xdr:sp macro="" textlink="">
      <xdr:nvSpPr>
        <xdr:cNvPr id="396" name="テキスト ボックス 395"/>
        <xdr:cNvSpPr txBox="1"/>
      </xdr:nvSpPr>
      <xdr:spPr>
        <a:xfrm>
          <a:off x="5462270" y="12000865"/>
          <a:ext cx="525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134620</xdr:rowOff>
    </xdr:from>
    <xdr:to xmlns:xdr="http://schemas.openxmlformats.org/drawingml/2006/spreadsheetDrawing">
      <xdr:col>59</xdr:col>
      <xdr:colOff>50800</xdr:colOff>
      <xdr:row>70</xdr:row>
      <xdr:rowOff>134620</xdr:rowOff>
    </xdr:to>
    <xdr:cxnSp macro="">
      <xdr:nvCxnSpPr>
        <xdr:cNvPr id="397" name="直線コネクタ 396"/>
        <xdr:cNvCxnSpPr/>
      </xdr:nvCxnSpPr>
      <xdr:spPr>
        <a:xfrm>
          <a:off x="5934710" y="1169797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162560</xdr:rowOff>
    </xdr:from>
    <xdr:ext cx="525780" cy="243840"/>
    <xdr:sp macro="" textlink="">
      <xdr:nvSpPr>
        <xdr:cNvPr id="398" name="テキスト ボックス 397"/>
        <xdr:cNvSpPr txBox="1"/>
      </xdr:nvSpPr>
      <xdr:spPr>
        <a:xfrm>
          <a:off x="5462270" y="11560810"/>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399" name="直線コネクタ 398"/>
        <xdr:cNvCxnSpPr/>
      </xdr:nvCxnSpPr>
      <xdr:spPr>
        <a:xfrm>
          <a:off x="5934710" y="11257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52705</xdr:rowOff>
    </xdr:from>
    <xdr:ext cx="525780" cy="243840"/>
    <xdr:sp macro="" textlink="">
      <xdr:nvSpPr>
        <xdr:cNvPr id="400" name="テキスト ボックス 399"/>
        <xdr:cNvSpPr txBox="1"/>
      </xdr:nvSpPr>
      <xdr:spPr>
        <a:xfrm>
          <a:off x="5462270" y="11120755"/>
          <a:ext cx="52578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79375</xdr:rowOff>
    </xdr:to>
    <xdr:sp macro="" textlink="">
      <xdr:nvSpPr>
        <xdr:cNvPr id="401" name="商工費グラフ枠"/>
        <xdr:cNvSpPr/>
      </xdr:nvSpPr>
      <xdr:spPr>
        <a:xfrm>
          <a:off x="5934710" y="11257915"/>
          <a:ext cx="41941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70</xdr:row>
      <xdr:rowOff>136525</xdr:rowOff>
    </xdr:from>
    <xdr:to xmlns:xdr="http://schemas.openxmlformats.org/drawingml/2006/spreadsheetDrawing">
      <xdr:col>54</xdr:col>
      <xdr:colOff>170815</xdr:colOff>
      <xdr:row>78</xdr:row>
      <xdr:rowOff>94615</xdr:rowOff>
    </xdr:to>
    <xdr:cxnSp macro="">
      <xdr:nvCxnSpPr>
        <xdr:cNvPr id="402" name="直線コネクタ 401"/>
        <xdr:cNvCxnSpPr/>
      </xdr:nvCxnSpPr>
      <xdr:spPr>
        <a:xfrm flipV="1">
          <a:off x="9394825" y="11699875"/>
          <a:ext cx="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98425</xdr:rowOff>
    </xdr:from>
    <xdr:ext cx="468630" cy="248920"/>
    <xdr:sp macro="" textlink="">
      <xdr:nvSpPr>
        <xdr:cNvPr id="403" name="商工費最小値テキスト"/>
        <xdr:cNvSpPr txBox="1"/>
      </xdr:nvSpPr>
      <xdr:spPr>
        <a:xfrm>
          <a:off x="9445625" y="12982575"/>
          <a:ext cx="468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94615</xdr:rowOff>
    </xdr:from>
    <xdr:to xmlns:xdr="http://schemas.openxmlformats.org/drawingml/2006/spreadsheetDrawing">
      <xdr:col>55</xdr:col>
      <xdr:colOff>88900</xdr:colOff>
      <xdr:row>78</xdr:row>
      <xdr:rowOff>94615</xdr:rowOff>
    </xdr:to>
    <xdr:cxnSp macro="">
      <xdr:nvCxnSpPr>
        <xdr:cNvPr id="404" name="直線コネクタ 403"/>
        <xdr:cNvCxnSpPr/>
      </xdr:nvCxnSpPr>
      <xdr:spPr>
        <a:xfrm>
          <a:off x="9325610" y="129787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85090</xdr:rowOff>
    </xdr:from>
    <xdr:ext cx="533400" cy="243840"/>
    <xdr:sp macro="" textlink="">
      <xdr:nvSpPr>
        <xdr:cNvPr id="405" name="商工費最大値テキスト"/>
        <xdr:cNvSpPr txBox="1"/>
      </xdr:nvSpPr>
      <xdr:spPr>
        <a:xfrm>
          <a:off x="9445625" y="11483340"/>
          <a:ext cx="5334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59,930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136525</xdr:rowOff>
    </xdr:from>
    <xdr:to xmlns:xdr="http://schemas.openxmlformats.org/drawingml/2006/spreadsheetDrawing">
      <xdr:col>55</xdr:col>
      <xdr:colOff>88900</xdr:colOff>
      <xdr:row>70</xdr:row>
      <xdr:rowOff>136525</xdr:rowOff>
    </xdr:to>
    <xdr:cxnSp macro="">
      <xdr:nvCxnSpPr>
        <xdr:cNvPr id="406" name="直線コネクタ 405"/>
        <xdr:cNvCxnSpPr/>
      </xdr:nvCxnSpPr>
      <xdr:spPr>
        <a:xfrm>
          <a:off x="9325610" y="116998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7620</xdr:rowOff>
    </xdr:from>
    <xdr:to xmlns:xdr="http://schemas.openxmlformats.org/drawingml/2006/spreadsheetDrawing">
      <xdr:col>55</xdr:col>
      <xdr:colOff>0</xdr:colOff>
      <xdr:row>76</xdr:row>
      <xdr:rowOff>13970</xdr:rowOff>
    </xdr:to>
    <xdr:cxnSp macro="">
      <xdr:nvCxnSpPr>
        <xdr:cNvPr id="407" name="直線コネクタ 406"/>
        <xdr:cNvCxnSpPr/>
      </xdr:nvCxnSpPr>
      <xdr:spPr>
        <a:xfrm>
          <a:off x="8655050" y="12561570"/>
          <a:ext cx="73977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95250</xdr:rowOff>
    </xdr:from>
    <xdr:ext cx="533400" cy="243840"/>
    <xdr:sp macro="" textlink="">
      <xdr:nvSpPr>
        <xdr:cNvPr id="408" name="商工費平均値テキスト"/>
        <xdr:cNvSpPr txBox="1"/>
      </xdr:nvSpPr>
      <xdr:spPr>
        <a:xfrm>
          <a:off x="9445625" y="12649200"/>
          <a:ext cx="53340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116205</xdr:rowOff>
    </xdr:from>
    <xdr:to xmlns:xdr="http://schemas.openxmlformats.org/drawingml/2006/spreadsheetDrawing">
      <xdr:col>55</xdr:col>
      <xdr:colOff>50800</xdr:colOff>
      <xdr:row>77</xdr:row>
      <xdr:rowOff>48895</xdr:rowOff>
    </xdr:to>
    <xdr:sp macro="" textlink="">
      <xdr:nvSpPr>
        <xdr:cNvPr id="409" name="フローチャート: 判断 408"/>
        <xdr:cNvSpPr/>
      </xdr:nvSpPr>
      <xdr:spPr>
        <a:xfrm>
          <a:off x="9363710" y="1267015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75</xdr:row>
      <xdr:rowOff>48895</xdr:rowOff>
    </xdr:from>
    <xdr:to xmlns:xdr="http://schemas.openxmlformats.org/drawingml/2006/spreadsheetDrawing">
      <xdr:col>50</xdr:col>
      <xdr:colOff>114300</xdr:colOff>
      <xdr:row>76</xdr:row>
      <xdr:rowOff>7620</xdr:rowOff>
    </xdr:to>
    <xdr:cxnSp macro="">
      <xdr:nvCxnSpPr>
        <xdr:cNvPr id="410" name="直線コネクタ 409"/>
        <xdr:cNvCxnSpPr/>
      </xdr:nvCxnSpPr>
      <xdr:spPr>
        <a:xfrm>
          <a:off x="7857490" y="12437745"/>
          <a:ext cx="79756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87630</xdr:rowOff>
    </xdr:from>
    <xdr:to xmlns:xdr="http://schemas.openxmlformats.org/drawingml/2006/spreadsheetDrawing">
      <xdr:col>50</xdr:col>
      <xdr:colOff>165100</xdr:colOff>
      <xdr:row>77</xdr:row>
      <xdr:rowOff>20320</xdr:rowOff>
    </xdr:to>
    <xdr:sp macro="" textlink="">
      <xdr:nvSpPr>
        <xdr:cNvPr id="411" name="フローチャート: 判断 410"/>
        <xdr:cNvSpPr/>
      </xdr:nvSpPr>
      <xdr:spPr>
        <a:xfrm>
          <a:off x="8604250" y="12641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11430</xdr:rowOff>
    </xdr:from>
    <xdr:ext cx="528955" cy="249555"/>
    <xdr:sp macro="" textlink="">
      <xdr:nvSpPr>
        <xdr:cNvPr id="412" name="テキスト ボックス 411"/>
        <xdr:cNvSpPr txBox="1"/>
      </xdr:nvSpPr>
      <xdr:spPr>
        <a:xfrm>
          <a:off x="8407400" y="1273048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75</xdr:row>
      <xdr:rowOff>48895</xdr:rowOff>
    </xdr:from>
    <xdr:to xmlns:xdr="http://schemas.openxmlformats.org/drawingml/2006/spreadsheetDrawing">
      <xdr:col>45</xdr:col>
      <xdr:colOff>170815</xdr:colOff>
      <xdr:row>75</xdr:row>
      <xdr:rowOff>121920</xdr:rowOff>
    </xdr:to>
    <xdr:cxnSp macro="">
      <xdr:nvCxnSpPr>
        <xdr:cNvPr id="413" name="直線コネクタ 412"/>
        <xdr:cNvCxnSpPr/>
      </xdr:nvCxnSpPr>
      <xdr:spPr>
        <a:xfrm flipV="1">
          <a:off x="7054215" y="12437745"/>
          <a:ext cx="803275"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37465</xdr:rowOff>
    </xdr:from>
    <xdr:to xmlns:xdr="http://schemas.openxmlformats.org/drawingml/2006/spreadsheetDrawing">
      <xdr:col>46</xdr:col>
      <xdr:colOff>38100</xdr:colOff>
      <xdr:row>76</xdr:row>
      <xdr:rowOff>135255</xdr:rowOff>
    </xdr:to>
    <xdr:sp macro="" textlink="">
      <xdr:nvSpPr>
        <xdr:cNvPr id="414" name="フローチャート: 判断 413"/>
        <xdr:cNvSpPr/>
      </xdr:nvSpPr>
      <xdr:spPr>
        <a:xfrm>
          <a:off x="7813675" y="1259141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127000</xdr:rowOff>
    </xdr:from>
    <xdr:ext cx="530225" cy="243840"/>
    <xdr:sp macro="" textlink="">
      <xdr:nvSpPr>
        <xdr:cNvPr id="415" name="テキスト ボックス 414"/>
        <xdr:cNvSpPr txBox="1"/>
      </xdr:nvSpPr>
      <xdr:spPr>
        <a:xfrm>
          <a:off x="7616825" y="12680950"/>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72</xdr:row>
      <xdr:rowOff>53340</xdr:rowOff>
    </xdr:from>
    <xdr:to xmlns:xdr="http://schemas.openxmlformats.org/drawingml/2006/spreadsheetDrawing">
      <xdr:col>41</xdr:col>
      <xdr:colOff>50800</xdr:colOff>
      <xdr:row>75</xdr:row>
      <xdr:rowOff>121920</xdr:rowOff>
    </xdr:to>
    <xdr:cxnSp macro="">
      <xdr:nvCxnSpPr>
        <xdr:cNvPr id="416" name="直線コネクタ 415"/>
        <xdr:cNvCxnSpPr/>
      </xdr:nvCxnSpPr>
      <xdr:spPr>
        <a:xfrm>
          <a:off x="6263640" y="11946890"/>
          <a:ext cx="790575" cy="563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48895</xdr:rowOff>
    </xdr:from>
    <xdr:to xmlns:xdr="http://schemas.openxmlformats.org/drawingml/2006/spreadsheetDrawing">
      <xdr:col>41</xdr:col>
      <xdr:colOff>101600</xdr:colOff>
      <xdr:row>76</xdr:row>
      <xdr:rowOff>146685</xdr:rowOff>
    </xdr:to>
    <xdr:sp macro="" textlink="">
      <xdr:nvSpPr>
        <xdr:cNvPr id="417" name="フローチャート: 判断 416"/>
        <xdr:cNvSpPr/>
      </xdr:nvSpPr>
      <xdr:spPr>
        <a:xfrm>
          <a:off x="7003415" y="12602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137795</xdr:rowOff>
    </xdr:from>
    <xdr:ext cx="530225" cy="249555"/>
    <xdr:sp macro="" textlink="">
      <xdr:nvSpPr>
        <xdr:cNvPr id="418" name="テキスト ボックス 417"/>
        <xdr:cNvSpPr txBox="1"/>
      </xdr:nvSpPr>
      <xdr:spPr>
        <a:xfrm>
          <a:off x="6826250" y="1269174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1270</xdr:rowOff>
    </xdr:from>
    <xdr:to xmlns:xdr="http://schemas.openxmlformats.org/drawingml/2006/spreadsheetDrawing">
      <xdr:col>36</xdr:col>
      <xdr:colOff>165100</xdr:colOff>
      <xdr:row>76</xdr:row>
      <xdr:rowOff>99060</xdr:rowOff>
    </xdr:to>
    <xdr:sp macro="" textlink="">
      <xdr:nvSpPr>
        <xdr:cNvPr id="419" name="フローチャート: 判断 418"/>
        <xdr:cNvSpPr/>
      </xdr:nvSpPr>
      <xdr:spPr>
        <a:xfrm>
          <a:off x="6212840" y="12555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90805</xdr:rowOff>
    </xdr:from>
    <xdr:ext cx="528955" cy="243840"/>
    <xdr:sp macro="" textlink="">
      <xdr:nvSpPr>
        <xdr:cNvPr id="420" name="テキスト ボックス 419"/>
        <xdr:cNvSpPr txBox="1"/>
      </xdr:nvSpPr>
      <xdr:spPr>
        <a:xfrm>
          <a:off x="6015990" y="12644755"/>
          <a:ext cx="5289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76835</xdr:rowOff>
    </xdr:from>
    <xdr:ext cx="762000" cy="249555"/>
    <xdr:sp macro="" textlink="">
      <xdr:nvSpPr>
        <xdr:cNvPr id="421" name="テキスト ボックス 420"/>
        <xdr:cNvSpPr txBox="1"/>
      </xdr:nvSpPr>
      <xdr:spPr>
        <a:xfrm>
          <a:off x="922401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76835</xdr:rowOff>
    </xdr:from>
    <xdr:ext cx="762000" cy="249555"/>
    <xdr:sp macro="" textlink="">
      <xdr:nvSpPr>
        <xdr:cNvPr id="422" name="テキスト ボックス 421"/>
        <xdr:cNvSpPr txBox="1"/>
      </xdr:nvSpPr>
      <xdr:spPr>
        <a:xfrm>
          <a:off x="848423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81</xdr:row>
      <xdr:rowOff>76835</xdr:rowOff>
    </xdr:from>
    <xdr:ext cx="762000" cy="249555"/>
    <xdr:sp macro="" textlink="">
      <xdr:nvSpPr>
        <xdr:cNvPr id="423" name="テキスト ボックス 422"/>
        <xdr:cNvSpPr txBox="1"/>
      </xdr:nvSpPr>
      <xdr:spPr>
        <a:xfrm>
          <a:off x="76866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76835</xdr:rowOff>
    </xdr:from>
    <xdr:ext cx="760730" cy="249555"/>
    <xdr:sp macro="" textlink="">
      <xdr:nvSpPr>
        <xdr:cNvPr id="424" name="テキスト ボックス 423"/>
        <xdr:cNvSpPr txBox="1"/>
      </xdr:nvSpPr>
      <xdr:spPr>
        <a:xfrm>
          <a:off x="6883400" y="13456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76835</xdr:rowOff>
    </xdr:from>
    <xdr:ext cx="762000" cy="249555"/>
    <xdr:sp macro="" textlink="">
      <xdr:nvSpPr>
        <xdr:cNvPr id="425" name="テキスト ボックス 424"/>
        <xdr:cNvSpPr txBox="1"/>
      </xdr:nvSpPr>
      <xdr:spPr>
        <a:xfrm>
          <a:off x="60928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75</xdr:row>
      <xdr:rowOff>130175</xdr:rowOff>
    </xdr:from>
    <xdr:to xmlns:xdr="http://schemas.openxmlformats.org/drawingml/2006/spreadsheetDrawing">
      <xdr:col>55</xdr:col>
      <xdr:colOff>50800</xdr:colOff>
      <xdr:row>76</xdr:row>
      <xdr:rowOff>62865</xdr:rowOff>
    </xdr:to>
    <xdr:sp macro="" textlink="">
      <xdr:nvSpPr>
        <xdr:cNvPr id="426" name="楕円 425"/>
        <xdr:cNvSpPr/>
      </xdr:nvSpPr>
      <xdr:spPr>
        <a:xfrm>
          <a:off x="9363710" y="1251902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74</xdr:row>
      <xdr:rowOff>152400</xdr:rowOff>
    </xdr:from>
    <xdr:ext cx="533400" cy="243840"/>
    <xdr:sp macro="" textlink="">
      <xdr:nvSpPr>
        <xdr:cNvPr id="427" name="商工費該当値テキスト"/>
        <xdr:cNvSpPr txBox="1"/>
      </xdr:nvSpPr>
      <xdr:spPr>
        <a:xfrm>
          <a:off x="9445625" y="12376150"/>
          <a:ext cx="5334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75</xdr:row>
      <xdr:rowOff>124460</xdr:rowOff>
    </xdr:from>
    <xdr:to xmlns:xdr="http://schemas.openxmlformats.org/drawingml/2006/spreadsheetDrawing">
      <xdr:col>50</xdr:col>
      <xdr:colOff>165100</xdr:colOff>
      <xdr:row>76</xdr:row>
      <xdr:rowOff>57150</xdr:rowOff>
    </xdr:to>
    <xdr:sp macro="" textlink="">
      <xdr:nvSpPr>
        <xdr:cNvPr id="428" name="楕円 427"/>
        <xdr:cNvSpPr/>
      </xdr:nvSpPr>
      <xdr:spPr>
        <a:xfrm>
          <a:off x="8604250" y="12513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74</xdr:row>
      <xdr:rowOff>72390</xdr:rowOff>
    </xdr:from>
    <xdr:ext cx="528955" cy="249555"/>
    <xdr:sp macro="" textlink="">
      <xdr:nvSpPr>
        <xdr:cNvPr id="429" name="テキスト ボックス 428"/>
        <xdr:cNvSpPr txBox="1"/>
      </xdr:nvSpPr>
      <xdr:spPr>
        <a:xfrm>
          <a:off x="8407400" y="1229614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74</xdr:row>
      <xdr:rowOff>165100</xdr:rowOff>
    </xdr:from>
    <xdr:to xmlns:xdr="http://schemas.openxmlformats.org/drawingml/2006/spreadsheetDrawing">
      <xdr:col>46</xdr:col>
      <xdr:colOff>38100</xdr:colOff>
      <xdr:row>75</xdr:row>
      <xdr:rowOff>97790</xdr:rowOff>
    </xdr:to>
    <xdr:sp macro="" textlink="">
      <xdr:nvSpPr>
        <xdr:cNvPr id="430" name="楕円 429"/>
        <xdr:cNvSpPr/>
      </xdr:nvSpPr>
      <xdr:spPr>
        <a:xfrm>
          <a:off x="7813675" y="1238885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73</xdr:row>
      <xdr:rowOff>113665</xdr:rowOff>
    </xdr:from>
    <xdr:ext cx="530225" cy="249555"/>
    <xdr:sp macro="" textlink="">
      <xdr:nvSpPr>
        <xdr:cNvPr id="431" name="テキスト ボックス 430"/>
        <xdr:cNvSpPr txBox="1"/>
      </xdr:nvSpPr>
      <xdr:spPr>
        <a:xfrm>
          <a:off x="7616825" y="1217231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75</xdr:row>
      <xdr:rowOff>72390</xdr:rowOff>
    </xdr:from>
    <xdr:to xmlns:xdr="http://schemas.openxmlformats.org/drawingml/2006/spreadsheetDrawing">
      <xdr:col>41</xdr:col>
      <xdr:colOff>101600</xdr:colOff>
      <xdr:row>76</xdr:row>
      <xdr:rowOff>5715</xdr:rowOff>
    </xdr:to>
    <xdr:sp macro="" textlink="">
      <xdr:nvSpPr>
        <xdr:cNvPr id="432" name="楕円 431"/>
        <xdr:cNvSpPr/>
      </xdr:nvSpPr>
      <xdr:spPr>
        <a:xfrm>
          <a:off x="7003415" y="124612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21590</xdr:rowOff>
    </xdr:from>
    <xdr:ext cx="530225" cy="243205"/>
    <xdr:sp macro="" textlink="">
      <xdr:nvSpPr>
        <xdr:cNvPr id="433" name="テキスト ボックス 432"/>
        <xdr:cNvSpPr txBox="1"/>
      </xdr:nvSpPr>
      <xdr:spPr>
        <a:xfrm>
          <a:off x="6826250" y="12245340"/>
          <a:ext cx="53022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72</xdr:row>
      <xdr:rowOff>4445</xdr:rowOff>
    </xdr:from>
    <xdr:to xmlns:xdr="http://schemas.openxmlformats.org/drawingml/2006/spreadsheetDrawing">
      <xdr:col>36</xdr:col>
      <xdr:colOff>165100</xdr:colOff>
      <xdr:row>72</xdr:row>
      <xdr:rowOff>102235</xdr:rowOff>
    </xdr:to>
    <xdr:sp macro="" textlink="">
      <xdr:nvSpPr>
        <xdr:cNvPr id="434" name="楕円 433"/>
        <xdr:cNvSpPr/>
      </xdr:nvSpPr>
      <xdr:spPr>
        <a:xfrm>
          <a:off x="6212840" y="11897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70</xdr:row>
      <xdr:rowOff>118110</xdr:rowOff>
    </xdr:from>
    <xdr:ext cx="528955" cy="243840"/>
    <xdr:sp macro="" textlink="">
      <xdr:nvSpPr>
        <xdr:cNvPr id="435" name="テキスト ボックス 434"/>
        <xdr:cNvSpPr txBox="1"/>
      </xdr:nvSpPr>
      <xdr:spPr>
        <a:xfrm>
          <a:off x="6015990" y="11681460"/>
          <a:ext cx="5289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55245</xdr:rowOff>
    </xdr:from>
    <xdr:to xmlns:xdr="http://schemas.openxmlformats.org/drawingml/2006/spreadsheetDrawing">
      <xdr:col>59</xdr:col>
      <xdr:colOff>50800</xdr:colOff>
      <xdr:row>85</xdr:row>
      <xdr:rowOff>30480</xdr:rowOff>
    </xdr:to>
    <xdr:sp macro="" textlink="">
      <xdr:nvSpPr>
        <xdr:cNvPr id="436" name="正方形/長方形 435"/>
        <xdr:cNvSpPr/>
      </xdr:nvSpPr>
      <xdr:spPr>
        <a:xfrm>
          <a:off x="5934710" y="13764895"/>
          <a:ext cx="41941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55245</xdr:rowOff>
    </xdr:from>
    <xdr:to xmlns:xdr="http://schemas.openxmlformats.org/drawingml/2006/spreadsheetDrawing">
      <xdr:col>43</xdr:col>
      <xdr:colOff>63500</xdr:colOff>
      <xdr:row>86</xdr:row>
      <xdr:rowOff>134620</xdr:rowOff>
    </xdr:to>
    <xdr:sp macro="" textlink="">
      <xdr:nvSpPr>
        <xdr:cNvPr id="437" name="正方形/長方形 436"/>
        <xdr:cNvSpPr/>
      </xdr:nvSpPr>
      <xdr:spPr>
        <a:xfrm>
          <a:off x="6042025"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85725</xdr:rowOff>
    </xdr:from>
    <xdr:to xmlns:xdr="http://schemas.openxmlformats.org/drawingml/2006/spreadsheetDrawing">
      <xdr:col>43</xdr:col>
      <xdr:colOff>63500</xdr:colOff>
      <xdr:row>88</xdr:row>
      <xdr:rowOff>0</xdr:rowOff>
    </xdr:to>
    <xdr:sp macro="" textlink="">
      <xdr:nvSpPr>
        <xdr:cNvPr id="438" name="正方形/長方形 437"/>
        <xdr:cNvSpPr/>
      </xdr:nvSpPr>
      <xdr:spPr>
        <a:xfrm>
          <a:off x="6042025"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55245</xdr:rowOff>
    </xdr:from>
    <xdr:to xmlns:xdr="http://schemas.openxmlformats.org/drawingml/2006/spreadsheetDrawing">
      <xdr:col>48</xdr:col>
      <xdr:colOff>127000</xdr:colOff>
      <xdr:row>86</xdr:row>
      <xdr:rowOff>134620</xdr:rowOff>
    </xdr:to>
    <xdr:sp macro="" textlink="">
      <xdr:nvSpPr>
        <xdr:cNvPr id="439" name="正方形/長方形 438"/>
        <xdr:cNvSpPr/>
      </xdr:nvSpPr>
      <xdr:spPr>
        <a:xfrm>
          <a:off x="695960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85725</xdr:rowOff>
    </xdr:from>
    <xdr:to xmlns:xdr="http://schemas.openxmlformats.org/drawingml/2006/spreadsheetDrawing">
      <xdr:col>48</xdr:col>
      <xdr:colOff>127000</xdr:colOff>
      <xdr:row>88</xdr:row>
      <xdr:rowOff>0</xdr:rowOff>
    </xdr:to>
    <xdr:sp macro="" textlink="">
      <xdr:nvSpPr>
        <xdr:cNvPr id="440" name="正方形/長方形 439"/>
        <xdr:cNvSpPr/>
      </xdr:nvSpPr>
      <xdr:spPr>
        <a:xfrm>
          <a:off x="695960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55245</xdr:rowOff>
    </xdr:from>
    <xdr:to xmlns:xdr="http://schemas.openxmlformats.org/drawingml/2006/spreadsheetDrawing">
      <xdr:col>54</xdr:col>
      <xdr:colOff>127000</xdr:colOff>
      <xdr:row>86</xdr:row>
      <xdr:rowOff>134620</xdr:rowOff>
    </xdr:to>
    <xdr:sp macro="" textlink="">
      <xdr:nvSpPr>
        <xdr:cNvPr id="441" name="正方形/長方形 440"/>
        <xdr:cNvSpPr/>
      </xdr:nvSpPr>
      <xdr:spPr>
        <a:xfrm>
          <a:off x="798449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46</xdr:col>
      <xdr:colOff>127000</xdr:colOff>
      <xdr:row>86</xdr:row>
      <xdr:rowOff>85725</xdr:rowOff>
    </xdr:from>
    <xdr:to xmlns:xdr="http://schemas.openxmlformats.org/drawingml/2006/spreadsheetDrawing">
      <xdr:col>54</xdr:col>
      <xdr:colOff>127000</xdr:colOff>
      <xdr:row>88</xdr:row>
      <xdr:rowOff>0</xdr:rowOff>
    </xdr:to>
    <xdr:sp macro="" textlink="">
      <xdr:nvSpPr>
        <xdr:cNvPr id="442" name="正方形/長方形 441"/>
        <xdr:cNvSpPr/>
      </xdr:nvSpPr>
      <xdr:spPr>
        <a:xfrm>
          <a:off x="798449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3" name="正方形/長方形 442"/>
        <xdr:cNvSpPr/>
      </xdr:nvSpPr>
      <xdr:spPr>
        <a:xfrm>
          <a:off x="5934710" y="14559915"/>
          <a:ext cx="419417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8615" cy="217170"/>
    <xdr:sp macro="" textlink="">
      <xdr:nvSpPr>
        <xdr:cNvPr id="444" name="テキスト ボックス 443"/>
        <xdr:cNvSpPr txBox="1"/>
      </xdr:nvSpPr>
      <xdr:spPr>
        <a:xfrm>
          <a:off x="5896610" y="14375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5" name="直線コネクタ 444"/>
        <xdr:cNvCxnSpPr/>
      </xdr:nvCxnSpPr>
      <xdr:spPr>
        <a:xfrm>
          <a:off x="5934710" y="16827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6" name="直線コネクタ 445"/>
        <xdr:cNvCxnSpPr/>
      </xdr:nvCxnSpPr>
      <xdr:spPr>
        <a:xfrm>
          <a:off x="5934710" y="16446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920" cy="259080"/>
    <xdr:sp macro="" textlink="">
      <xdr:nvSpPr>
        <xdr:cNvPr id="447" name="テキスト ボックス 446"/>
        <xdr:cNvSpPr txBox="1"/>
      </xdr:nvSpPr>
      <xdr:spPr>
        <a:xfrm>
          <a:off x="5705475" y="163042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8" name="直線コネクタ 447"/>
        <xdr:cNvCxnSpPr/>
      </xdr:nvCxnSpPr>
      <xdr:spPr>
        <a:xfrm>
          <a:off x="5934710" y="16065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5780" cy="259080"/>
    <xdr:sp macro="" textlink="">
      <xdr:nvSpPr>
        <xdr:cNvPr id="449" name="テキスト ボックス 448"/>
        <xdr:cNvSpPr txBox="1"/>
      </xdr:nvSpPr>
      <xdr:spPr>
        <a:xfrm>
          <a:off x="5462270" y="159232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0" name="直線コネクタ 449"/>
        <xdr:cNvCxnSpPr/>
      </xdr:nvCxnSpPr>
      <xdr:spPr>
        <a:xfrm>
          <a:off x="5934710" y="15684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5780" cy="253365"/>
    <xdr:sp macro="" textlink="">
      <xdr:nvSpPr>
        <xdr:cNvPr id="451" name="テキスト ボックス 450"/>
        <xdr:cNvSpPr txBox="1"/>
      </xdr:nvSpPr>
      <xdr:spPr>
        <a:xfrm>
          <a:off x="5462270" y="15542260"/>
          <a:ext cx="525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2" name="直線コネクタ 451"/>
        <xdr:cNvCxnSpPr/>
      </xdr:nvCxnSpPr>
      <xdr:spPr>
        <a:xfrm>
          <a:off x="5934710" y="15303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25780" cy="259080"/>
    <xdr:sp macro="" textlink="">
      <xdr:nvSpPr>
        <xdr:cNvPr id="453" name="テキスト ボックス 452"/>
        <xdr:cNvSpPr txBox="1"/>
      </xdr:nvSpPr>
      <xdr:spPr>
        <a:xfrm>
          <a:off x="5462270" y="151612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60960</xdr:rowOff>
    </xdr:from>
    <xdr:to xmlns:xdr="http://schemas.openxmlformats.org/drawingml/2006/spreadsheetDrawing">
      <xdr:col>59</xdr:col>
      <xdr:colOff>50800</xdr:colOff>
      <xdr:row>90</xdr:row>
      <xdr:rowOff>60960</xdr:rowOff>
    </xdr:to>
    <xdr:cxnSp macro="">
      <xdr:nvCxnSpPr>
        <xdr:cNvPr id="454" name="直線コネクタ 453"/>
        <xdr:cNvCxnSpPr/>
      </xdr:nvCxnSpPr>
      <xdr:spPr>
        <a:xfrm>
          <a:off x="5934710" y="1492631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89535</xdr:rowOff>
    </xdr:from>
    <xdr:ext cx="594360" cy="247015"/>
    <xdr:sp macro="" textlink="">
      <xdr:nvSpPr>
        <xdr:cNvPr id="455" name="テキスト ボックス 454"/>
        <xdr:cNvSpPr txBox="1"/>
      </xdr:nvSpPr>
      <xdr:spPr>
        <a:xfrm>
          <a:off x="5398135" y="14789785"/>
          <a:ext cx="594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6" name="直線コネクタ 455"/>
        <xdr:cNvCxnSpPr/>
      </xdr:nvCxnSpPr>
      <xdr:spPr>
        <a:xfrm>
          <a:off x="5934710" y="14559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52705</xdr:rowOff>
    </xdr:from>
    <xdr:ext cx="594360" cy="243840"/>
    <xdr:sp macro="" textlink="">
      <xdr:nvSpPr>
        <xdr:cNvPr id="457" name="テキスト ボックス 456"/>
        <xdr:cNvSpPr txBox="1"/>
      </xdr:nvSpPr>
      <xdr:spPr>
        <a:xfrm>
          <a:off x="5398135" y="14422755"/>
          <a:ext cx="5943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58" name="土木費グラフ枠"/>
        <xdr:cNvSpPr/>
      </xdr:nvSpPr>
      <xdr:spPr>
        <a:xfrm>
          <a:off x="5934710" y="14559915"/>
          <a:ext cx="419417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90</xdr:row>
      <xdr:rowOff>15240</xdr:rowOff>
    </xdr:from>
    <xdr:to xmlns:xdr="http://schemas.openxmlformats.org/drawingml/2006/spreadsheetDrawing">
      <xdr:col>54</xdr:col>
      <xdr:colOff>170815</xdr:colOff>
      <xdr:row>97</xdr:row>
      <xdr:rowOff>151130</xdr:rowOff>
    </xdr:to>
    <xdr:cxnSp macro="">
      <xdr:nvCxnSpPr>
        <xdr:cNvPr id="459" name="直線コネクタ 458"/>
        <xdr:cNvCxnSpPr/>
      </xdr:nvCxnSpPr>
      <xdr:spPr>
        <a:xfrm flipV="1">
          <a:off x="9394825" y="14880590"/>
          <a:ext cx="0" cy="1329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154940</xdr:rowOff>
    </xdr:from>
    <xdr:ext cx="533400" cy="253365"/>
    <xdr:sp macro="" textlink="">
      <xdr:nvSpPr>
        <xdr:cNvPr id="460" name="土木費最小値テキスト"/>
        <xdr:cNvSpPr txBox="1"/>
      </xdr:nvSpPr>
      <xdr:spPr>
        <a:xfrm>
          <a:off x="9445625" y="1621409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151130</xdr:rowOff>
    </xdr:from>
    <xdr:to xmlns:xdr="http://schemas.openxmlformats.org/drawingml/2006/spreadsheetDrawing">
      <xdr:col>55</xdr:col>
      <xdr:colOff>88900</xdr:colOff>
      <xdr:row>97</xdr:row>
      <xdr:rowOff>151130</xdr:rowOff>
    </xdr:to>
    <xdr:cxnSp macro="">
      <xdr:nvCxnSpPr>
        <xdr:cNvPr id="461" name="直線コネクタ 460"/>
        <xdr:cNvCxnSpPr/>
      </xdr:nvCxnSpPr>
      <xdr:spPr>
        <a:xfrm>
          <a:off x="9325610" y="162102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128905</xdr:rowOff>
    </xdr:from>
    <xdr:ext cx="597535" cy="243840"/>
    <xdr:sp macro="" textlink="">
      <xdr:nvSpPr>
        <xdr:cNvPr id="462" name="土木費最大値テキスト"/>
        <xdr:cNvSpPr txBox="1"/>
      </xdr:nvSpPr>
      <xdr:spPr>
        <a:xfrm>
          <a:off x="9445625" y="14664055"/>
          <a:ext cx="5975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123,755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15240</xdr:rowOff>
    </xdr:from>
    <xdr:to xmlns:xdr="http://schemas.openxmlformats.org/drawingml/2006/spreadsheetDrawing">
      <xdr:col>55</xdr:col>
      <xdr:colOff>88900</xdr:colOff>
      <xdr:row>90</xdr:row>
      <xdr:rowOff>15240</xdr:rowOff>
    </xdr:to>
    <xdr:cxnSp macro="">
      <xdr:nvCxnSpPr>
        <xdr:cNvPr id="463" name="直線コネクタ 462"/>
        <xdr:cNvCxnSpPr/>
      </xdr:nvCxnSpPr>
      <xdr:spPr>
        <a:xfrm>
          <a:off x="9325610" y="1488059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94</xdr:row>
      <xdr:rowOff>17780</xdr:rowOff>
    </xdr:from>
    <xdr:to xmlns:xdr="http://schemas.openxmlformats.org/drawingml/2006/spreadsheetDrawing">
      <xdr:col>55</xdr:col>
      <xdr:colOff>0</xdr:colOff>
      <xdr:row>94</xdr:row>
      <xdr:rowOff>104775</xdr:rowOff>
    </xdr:to>
    <xdr:cxnSp macro="">
      <xdr:nvCxnSpPr>
        <xdr:cNvPr id="464" name="直線コネクタ 463"/>
        <xdr:cNvCxnSpPr/>
      </xdr:nvCxnSpPr>
      <xdr:spPr>
        <a:xfrm flipV="1">
          <a:off x="8655050" y="15562580"/>
          <a:ext cx="739775"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60325</xdr:rowOff>
    </xdr:from>
    <xdr:ext cx="533400" cy="259080"/>
    <xdr:sp macro="" textlink="">
      <xdr:nvSpPr>
        <xdr:cNvPr id="465" name="土木費平均値テキスト"/>
        <xdr:cNvSpPr txBox="1"/>
      </xdr:nvSpPr>
      <xdr:spPr>
        <a:xfrm>
          <a:off x="9445625" y="15776575"/>
          <a:ext cx="5334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81915</xdr:rowOff>
    </xdr:from>
    <xdr:to xmlns:xdr="http://schemas.openxmlformats.org/drawingml/2006/spreadsheetDrawing">
      <xdr:col>55</xdr:col>
      <xdr:colOff>50800</xdr:colOff>
      <xdr:row>96</xdr:row>
      <xdr:rowOff>12065</xdr:rowOff>
    </xdr:to>
    <xdr:sp macro="" textlink="">
      <xdr:nvSpPr>
        <xdr:cNvPr id="466" name="フローチャート: 判断 465"/>
        <xdr:cNvSpPr/>
      </xdr:nvSpPr>
      <xdr:spPr>
        <a:xfrm>
          <a:off x="9363710" y="1579816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94</xdr:row>
      <xdr:rowOff>6350</xdr:rowOff>
    </xdr:from>
    <xdr:to xmlns:xdr="http://schemas.openxmlformats.org/drawingml/2006/spreadsheetDrawing">
      <xdr:col>50</xdr:col>
      <xdr:colOff>114300</xdr:colOff>
      <xdr:row>94</xdr:row>
      <xdr:rowOff>104775</xdr:rowOff>
    </xdr:to>
    <xdr:cxnSp macro="">
      <xdr:nvCxnSpPr>
        <xdr:cNvPr id="467" name="直線コネクタ 466"/>
        <xdr:cNvCxnSpPr/>
      </xdr:nvCxnSpPr>
      <xdr:spPr>
        <a:xfrm>
          <a:off x="7857490" y="15551150"/>
          <a:ext cx="79756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112395</xdr:rowOff>
    </xdr:from>
    <xdr:to xmlns:xdr="http://schemas.openxmlformats.org/drawingml/2006/spreadsheetDrawing">
      <xdr:col>50</xdr:col>
      <xdr:colOff>165100</xdr:colOff>
      <xdr:row>96</xdr:row>
      <xdr:rowOff>42545</xdr:rowOff>
    </xdr:to>
    <xdr:sp macro="" textlink="">
      <xdr:nvSpPr>
        <xdr:cNvPr id="468" name="フローチャート: 判断 467"/>
        <xdr:cNvSpPr/>
      </xdr:nvSpPr>
      <xdr:spPr>
        <a:xfrm>
          <a:off x="8604250" y="1582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33655</xdr:rowOff>
    </xdr:from>
    <xdr:ext cx="528955" cy="258445"/>
    <xdr:sp macro="" textlink="">
      <xdr:nvSpPr>
        <xdr:cNvPr id="469" name="テキスト ボックス 468"/>
        <xdr:cNvSpPr txBox="1"/>
      </xdr:nvSpPr>
      <xdr:spPr>
        <a:xfrm>
          <a:off x="8407400" y="1592135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94</xdr:row>
      <xdr:rowOff>6350</xdr:rowOff>
    </xdr:from>
    <xdr:to xmlns:xdr="http://schemas.openxmlformats.org/drawingml/2006/spreadsheetDrawing">
      <xdr:col>45</xdr:col>
      <xdr:colOff>170815</xdr:colOff>
      <xdr:row>94</xdr:row>
      <xdr:rowOff>55880</xdr:rowOff>
    </xdr:to>
    <xdr:cxnSp macro="">
      <xdr:nvCxnSpPr>
        <xdr:cNvPr id="470" name="直線コネクタ 469"/>
        <xdr:cNvCxnSpPr/>
      </xdr:nvCxnSpPr>
      <xdr:spPr>
        <a:xfrm flipV="1">
          <a:off x="7054215" y="15551150"/>
          <a:ext cx="80327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100330</xdr:rowOff>
    </xdr:from>
    <xdr:to xmlns:xdr="http://schemas.openxmlformats.org/drawingml/2006/spreadsheetDrawing">
      <xdr:col>46</xdr:col>
      <xdr:colOff>38100</xdr:colOff>
      <xdr:row>96</xdr:row>
      <xdr:rowOff>30480</xdr:rowOff>
    </xdr:to>
    <xdr:sp macro="" textlink="">
      <xdr:nvSpPr>
        <xdr:cNvPr id="471" name="フローチャート: 判断 470"/>
        <xdr:cNvSpPr/>
      </xdr:nvSpPr>
      <xdr:spPr>
        <a:xfrm>
          <a:off x="7813675" y="1581658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21590</xdr:rowOff>
    </xdr:from>
    <xdr:ext cx="530225" cy="259080"/>
    <xdr:sp macro="" textlink="">
      <xdr:nvSpPr>
        <xdr:cNvPr id="472" name="テキスト ボックス 471"/>
        <xdr:cNvSpPr txBox="1"/>
      </xdr:nvSpPr>
      <xdr:spPr>
        <a:xfrm>
          <a:off x="7616825" y="159092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94</xdr:row>
      <xdr:rowOff>55880</xdr:rowOff>
    </xdr:from>
    <xdr:to xmlns:xdr="http://schemas.openxmlformats.org/drawingml/2006/spreadsheetDrawing">
      <xdr:col>41</xdr:col>
      <xdr:colOff>50800</xdr:colOff>
      <xdr:row>94</xdr:row>
      <xdr:rowOff>96520</xdr:rowOff>
    </xdr:to>
    <xdr:cxnSp macro="">
      <xdr:nvCxnSpPr>
        <xdr:cNvPr id="473" name="直線コネクタ 472"/>
        <xdr:cNvCxnSpPr/>
      </xdr:nvCxnSpPr>
      <xdr:spPr>
        <a:xfrm flipV="1">
          <a:off x="6263640" y="15600680"/>
          <a:ext cx="79057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109220</xdr:rowOff>
    </xdr:from>
    <xdr:to xmlns:xdr="http://schemas.openxmlformats.org/drawingml/2006/spreadsheetDrawing">
      <xdr:col>41</xdr:col>
      <xdr:colOff>101600</xdr:colOff>
      <xdr:row>96</xdr:row>
      <xdr:rowOff>39370</xdr:rowOff>
    </xdr:to>
    <xdr:sp macro="" textlink="">
      <xdr:nvSpPr>
        <xdr:cNvPr id="474" name="フローチャート: 判断 473"/>
        <xdr:cNvSpPr/>
      </xdr:nvSpPr>
      <xdr:spPr>
        <a:xfrm>
          <a:off x="7003415" y="1582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31115</xdr:rowOff>
    </xdr:from>
    <xdr:ext cx="530225" cy="253365"/>
    <xdr:sp macro="" textlink="">
      <xdr:nvSpPr>
        <xdr:cNvPr id="475" name="テキスト ボックス 474"/>
        <xdr:cNvSpPr txBox="1"/>
      </xdr:nvSpPr>
      <xdr:spPr>
        <a:xfrm>
          <a:off x="6826250" y="1591881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110490</xdr:rowOff>
    </xdr:from>
    <xdr:to xmlns:xdr="http://schemas.openxmlformats.org/drawingml/2006/spreadsheetDrawing">
      <xdr:col>36</xdr:col>
      <xdr:colOff>165100</xdr:colOff>
      <xdr:row>96</xdr:row>
      <xdr:rowOff>40640</xdr:rowOff>
    </xdr:to>
    <xdr:sp macro="" textlink="">
      <xdr:nvSpPr>
        <xdr:cNvPr id="476" name="フローチャート: 判断 475"/>
        <xdr:cNvSpPr/>
      </xdr:nvSpPr>
      <xdr:spPr>
        <a:xfrm>
          <a:off x="6212840" y="1582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31750</xdr:rowOff>
    </xdr:from>
    <xdr:ext cx="528955" cy="253365"/>
    <xdr:sp macro="" textlink="">
      <xdr:nvSpPr>
        <xdr:cNvPr id="477" name="テキスト ボックス 476"/>
        <xdr:cNvSpPr txBox="1"/>
      </xdr:nvSpPr>
      <xdr:spPr>
        <a:xfrm>
          <a:off x="6015990" y="159194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8" name="テキスト ボックス 477"/>
        <xdr:cNvSpPr txBox="1"/>
      </xdr:nvSpPr>
      <xdr:spPr>
        <a:xfrm>
          <a:off x="922401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9" name="テキスト ボックス 478"/>
        <xdr:cNvSpPr txBox="1"/>
      </xdr:nvSpPr>
      <xdr:spPr>
        <a:xfrm>
          <a:off x="848423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101</xdr:row>
      <xdr:rowOff>80010</xdr:rowOff>
    </xdr:from>
    <xdr:ext cx="762000" cy="259080"/>
    <xdr:sp macro="" textlink="">
      <xdr:nvSpPr>
        <xdr:cNvPr id="480" name="テキスト ボックス 479"/>
        <xdr:cNvSpPr txBox="1"/>
      </xdr:nvSpPr>
      <xdr:spPr>
        <a:xfrm>
          <a:off x="76866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0730" cy="259080"/>
    <xdr:sp macro="" textlink="">
      <xdr:nvSpPr>
        <xdr:cNvPr id="481" name="テキスト ボックス 480"/>
        <xdr:cNvSpPr txBox="1"/>
      </xdr:nvSpPr>
      <xdr:spPr>
        <a:xfrm>
          <a:off x="6883400"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2" name="テキスト ボックス 481"/>
        <xdr:cNvSpPr txBox="1"/>
      </xdr:nvSpPr>
      <xdr:spPr>
        <a:xfrm>
          <a:off x="60928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93</xdr:row>
      <xdr:rowOff>138430</xdr:rowOff>
    </xdr:from>
    <xdr:to xmlns:xdr="http://schemas.openxmlformats.org/drawingml/2006/spreadsheetDrawing">
      <xdr:col>55</xdr:col>
      <xdr:colOff>50800</xdr:colOff>
      <xdr:row>94</xdr:row>
      <xdr:rowOff>68580</xdr:rowOff>
    </xdr:to>
    <xdr:sp macro="" textlink="">
      <xdr:nvSpPr>
        <xdr:cNvPr id="483" name="楕円 482"/>
        <xdr:cNvSpPr/>
      </xdr:nvSpPr>
      <xdr:spPr>
        <a:xfrm>
          <a:off x="9363710" y="1551178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92</xdr:row>
      <xdr:rowOff>161290</xdr:rowOff>
    </xdr:from>
    <xdr:ext cx="533400" cy="259080"/>
    <xdr:sp macro="" textlink="">
      <xdr:nvSpPr>
        <xdr:cNvPr id="484" name="土木費該当値テキスト"/>
        <xdr:cNvSpPr txBox="1"/>
      </xdr:nvSpPr>
      <xdr:spPr>
        <a:xfrm>
          <a:off x="9445625" y="153631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69,585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53975</xdr:rowOff>
    </xdr:from>
    <xdr:to xmlns:xdr="http://schemas.openxmlformats.org/drawingml/2006/spreadsheetDrawing">
      <xdr:col>50</xdr:col>
      <xdr:colOff>165100</xdr:colOff>
      <xdr:row>94</xdr:row>
      <xdr:rowOff>155575</xdr:rowOff>
    </xdr:to>
    <xdr:sp macro="" textlink="">
      <xdr:nvSpPr>
        <xdr:cNvPr id="485" name="楕円 484"/>
        <xdr:cNvSpPr/>
      </xdr:nvSpPr>
      <xdr:spPr>
        <a:xfrm>
          <a:off x="8604250" y="1559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93</xdr:row>
      <xdr:rowOff>635</xdr:rowOff>
    </xdr:from>
    <xdr:ext cx="528955" cy="259080"/>
    <xdr:sp macro="" textlink="">
      <xdr:nvSpPr>
        <xdr:cNvPr id="486" name="テキスト ボックス 485"/>
        <xdr:cNvSpPr txBox="1"/>
      </xdr:nvSpPr>
      <xdr:spPr>
        <a:xfrm>
          <a:off x="8407400" y="153739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93</xdr:row>
      <xdr:rowOff>126365</xdr:rowOff>
    </xdr:from>
    <xdr:to xmlns:xdr="http://schemas.openxmlformats.org/drawingml/2006/spreadsheetDrawing">
      <xdr:col>46</xdr:col>
      <xdr:colOff>38100</xdr:colOff>
      <xdr:row>94</xdr:row>
      <xdr:rowOff>56515</xdr:rowOff>
    </xdr:to>
    <xdr:sp macro="" textlink="">
      <xdr:nvSpPr>
        <xdr:cNvPr id="487" name="楕円 486"/>
        <xdr:cNvSpPr/>
      </xdr:nvSpPr>
      <xdr:spPr>
        <a:xfrm>
          <a:off x="7813675" y="1549971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92</xdr:row>
      <xdr:rowOff>73025</xdr:rowOff>
    </xdr:from>
    <xdr:ext cx="530225" cy="259080"/>
    <xdr:sp macro="" textlink="">
      <xdr:nvSpPr>
        <xdr:cNvPr id="488" name="テキスト ボックス 487"/>
        <xdr:cNvSpPr txBox="1"/>
      </xdr:nvSpPr>
      <xdr:spPr>
        <a:xfrm>
          <a:off x="7616825" y="152749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94</xdr:row>
      <xdr:rowOff>5080</xdr:rowOff>
    </xdr:from>
    <xdr:to xmlns:xdr="http://schemas.openxmlformats.org/drawingml/2006/spreadsheetDrawing">
      <xdr:col>41</xdr:col>
      <xdr:colOff>101600</xdr:colOff>
      <xdr:row>94</xdr:row>
      <xdr:rowOff>106680</xdr:rowOff>
    </xdr:to>
    <xdr:sp macro="" textlink="">
      <xdr:nvSpPr>
        <xdr:cNvPr id="489" name="楕円 488"/>
        <xdr:cNvSpPr/>
      </xdr:nvSpPr>
      <xdr:spPr>
        <a:xfrm>
          <a:off x="7003415" y="155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92</xdr:row>
      <xdr:rowOff>123190</xdr:rowOff>
    </xdr:from>
    <xdr:ext cx="530225" cy="253365"/>
    <xdr:sp macro="" textlink="">
      <xdr:nvSpPr>
        <xdr:cNvPr id="490" name="テキスト ボックス 489"/>
        <xdr:cNvSpPr txBox="1"/>
      </xdr:nvSpPr>
      <xdr:spPr>
        <a:xfrm>
          <a:off x="6826250" y="1532509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45720</xdr:rowOff>
    </xdr:from>
    <xdr:to xmlns:xdr="http://schemas.openxmlformats.org/drawingml/2006/spreadsheetDrawing">
      <xdr:col>36</xdr:col>
      <xdr:colOff>165100</xdr:colOff>
      <xdr:row>94</xdr:row>
      <xdr:rowOff>147320</xdr:rowOff>
    </xdr:to>
    <xdr:sp macro="" textlink="">
      <xdr:nvSpPr>
        <xdr:cNvPr id="491" name="楕円 490"/>
        <xdr:cNvSpPr/>
      </xdr:nvSpPr>
      <xdr:spPr>
        <a:xfrm>
          <a:off x="6212840" y="1559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92</xdr:row>
      <xdr:rowOff>163830</xdr:rowOff>
    </xdr:from>
    <xdr:ext cx="528955" cy="259080"/>
    <xdr:sp macro="" textlink="">
      <xdr:nvSpPr>
        <xdr:cNvPr id="492" name="テキスト ボックス 491"/>
        <xdr:cNvSpPr txBox="1"/>
      </xdr:nvSpPr>
      <xdr:spPr>
        <a:xfrm>
          <a:off x="6015990" y="153657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55245</xdr:rowOff>
    </xdr:from>
    <xdr:to xmlns:xdr="http://schemas.openxmlformats.org/drawingml/2006/spreadsheetDrawing">
      <xdr:col>89</xdr:col>
      <xdr:colOff>170815</xdr:colOff>
      <xdr:row>25</xdr:row>
      <xdr:rowOff>30480</xdr:rowOff>
    </xdr:to>
    <xdr:sp macro="" textlink="">
      <xdr:nvSpPr>
        <xdr:cNvPr id="493" name="正方形/長方形 492"/>
        <xdr:cNvSpPr/>
      </xdr:nvSpPr>
      <xdr:spPr>
        <a:xfrm>
          <a:off x="11166475" y="3858895"/>
          <a:ext cx="42068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55245</xdr:rowOff>
    </xdr:from>
    <xdr:to xmlns:xdr="http://schemas.openxmlformats.org/drawingml/2006/spreadsheetDrawing">
      <xdr:col>74</xdr:col>
      <xdr:colOff>0</xdr:colOff>
      <xdr:row>26</xdr:row>
      <xdr:rowOff>134620</xdr:rowOff>
    </xdr:to>
    <xdr:sp macro="" textlink="">
      <xdr:nvSpPr>
        <xdr:cNvPr id="494" name="正方形/長方形 493"/>
        <xdr:cNvSpPr/>
      </xdr:nvSpPr>
      <xdr:spPr>
        <a:xfrm>
          <a:off x="1127379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85725</xdr:rowOff>
    </xdr:from>
    <xdr:to xmlns:xdr="http://schemas.openxmlformats.org/drawingml/2006/spreadsheetDrawing">
      <xdr:col>74</xdr:col>
      <xdr:colOff>0</xdr:colOff>
      <xdr:row>28</xdr:row>
      <xdr:rowOff>0</xdr:rowOff>
    </xdr:to>
    <xdr:sp macro="" textlink="">
      <xdr:nvSpPr>
        <xdr:cNvPr id="495" name="正方形/長方形 494"/>
        <xdr:cNvSpPr/>
      </xdr:nvSpPr>
      <xdr:spPr>
        <a:xfrm>
          <a:off x="1127379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55245</xdr:rowOff>
    </xdr:from>
    <xdr:to xmlns:xdr="http://schemas.openxmlformats.org/drawingml/2006/spreadsheetDrawing">
      <xdr:col>79</xdr:col>
      <xdr:colOff>63500</xdr:colOff>
      <xdr:row>26</xdr:row>
      <xdr:rowOff>134620</xdr:rowOff>
    </xdr:to>
    <xdr:sp macro="" textlink="">
      <xdr:nvSpPr>
        <xdr:cNvPr id="496" name="正方形/長方形 495"/>
        <xdr:cNvSpPr/>
      </xdr:nvSpPr>
      <xdr:spPr>
        <a:xfrm>
          <a:off x="12191365"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85725</xdr:rowOff>
    </xdr:from>
    <xdr:to xmlns:xdr="http://schemas.openxmlformats.org/drawingml/2006/spreadsheetDrawing">
      <xdr:col>79</xdr:col>
      <xdr:colOff>63500</xdr:colOff>
      <xdr:row>28</xdr:row>
      <xdr:rowOff>0</xdr:rowOff>
    </xdr:to>
    <xdr:sp macro="" textlink="">
      <xdr:nvSpPr>
        <xdr:cNvPr id="497" name="正方形/長方形 496"/>
        <xdr:cNvSpPr/>
      </xdr:nvSpPr>
      <xdr:spPr>
        <a:xfrm>
          <a:off x="12191365"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55245</xdr:rowOff>
    </xdr:from>
    <xdr:to xmlns:xdr="http://schemas.openxmlformats.org/drawingml/2006/spreadsheetDrawing">
      <xdr:col>85</xdr:col>
      <xdr:colOff>63500</xdr:colOff>
      <xdr:row>26</xdr:row>
      <xdr:rowOff>134620</xdr:rowOff>
    </xdr:to>
    <xdr:sp macro="" textlink="">
      <xdr:nvSpPr>
        <xdr:cNvPr id="498" name="正方形/長方形 497"/>
        <xdr:cNvSpPr/>
      </xdr:nvSpPr>
      <xdr:spPr>
        <a:xfrm>
          <a:off x="13216255"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77</xdr:col>
      <xdr:colOff>63500</xdr:colOff>
      <xdr:row>26</xdr:row>
      <xdr:rowOff>85725</xdr:rowOff>
    </xdr:from>
    <xdr:to xmlns:xdr="http://schemas.openxmlformats.org/drawingml/2006/spreadsheetDrawing">
      <xdr:col>85</xdr:col>
      <xdr:colOff>63500</xdr:colOff>
      <xdr:row>28</xdr:row>
      <xdr:rowOff>0</xdr:rowOff>
    </xdr:to>
    <xdr:sp macro="" textlink="">
      <xdr:nvSpPr>
        <xdr:cNvPr id="499" name="正方形/長方形 498"/>
        <xdr:cNvSpPr/>
      </xdr:nvSpPr>
      <xdr:spPr>
        <a:xfrm>
          <a:off x="13216255"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170815</xdr:colOff>
      <xdr:row>41</xdr:row>
      <xdr:rowOff>79375</xdr:rowOff>
    </xdr:to>
    <xdr:sp macro="" textlink="">
      <xdr:nvSpPr>
        <xdr:cNvPr id="500" name="正方形/長方形 499"/>
        <xdr:cNvSpPr/>
      </xdr:nvSpPr>
      <xdr:spPr>
        <a:xfrm>
          <a:off x="11166475" y="4653915"/>
          <a:ext cx="42068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8615" cy="217170"/>
    <xdr:sp macro="" textlink="">
      <xdr:nvSpPr>
        <xdr:cNvPr id="501" name="テキスト ボックス 500"/>
        <xdr:cNvSpPr txBox="1"/>
      </xdr:nvSpPr>
      <xdr:spPr>
        <a:xfrm>
          <a:off x="11128375" y="4469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79375</xdr:rowOff>
    </xdr:from>
    <xdr:to xmlns:xdr="http://schemas.openxmlformats.org/drawingml/2006/spreadsheetDrawing">
      <xdr:col>89</xdr:col>
      <xdr:colOff>170815</xdr:colOff>
      <xdr:row>41</xdr:row>
      <xdr:rowOff>79375</xdr:rowOff>
    </xdr:to>
    <xdr:cxnSp macro="">
      <xdr:nvCxnSpPr>
        <xdr:cNvPr id="502" name="直線コネクタ 501"/>
        <xdr:cNvCxnSpPr/>
      </xdr:nvCxnSpPr>
      <xdr:spPr>
        <a:xfrm>
          <a:off x="11166475" y="685482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107315</xdr:rowOff>
    </xdr:from>
    <xdr:ext cx="247650" cy="249555"/>
    <xdr:sp macro="" textlink="">
      <xdr:nvSpPr>
        <xdr:cNvPr id="503" name="テキスト ボックス 502"/>
        <xdr:cNvSpPr txBox="1"/>
      </xdr:nvSpPr>
      <xdr:spPr>
        <a:xfrm>
          <a:off x="10937240" y="6717665"/>
          <a:ext cx="247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42545</xdr:rowOff>
    </xdr:from>
    <xdr:to xmlns:xdr="http://schemas.openxmlformats.org/drawingml/2006/spreadsheetDrawing">
      <xdr:col>89</xdr:col>
      <xdr:colOff>170815</xdr:colOff>
      <xdr:row>39</xdr:row>
      <xdr:rowOff>42545</xdr:rowOff>
    </xdr:to>
    <xdr:cxnSp macro="">
      <xdr:nvCxnSpPr>
        <xdr:cNvPr id="504" name="直線コネクタ 503"/>
        <xdr:cNvCxnSpPr/>
      </xdr:nvCxnSpPr>
      <xdr:spPr>
        <a:xfrm>
          <a:off x="11166475" y="648779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71120</xdr:rowOff>
    </xdr:from>
    <xdr:ext cx="527050" cy="249555"/>
    <xdr:sp macro="" textlink="">
      <xdr:nvSpPr>
        <xdr:cNvPr id="505" name="テキスト ボックス 504"/>
        <xdr:cNvSpPr txBox="1"/>
      </xdr:nvSpPr>
      <xdr:spPr>
        <a:xfrm>
          <a:off x="10694035" y="635127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5715</xdr:rowOff>
    </xdr:from>
    <xdr:to xmlns:xdr="http://schemas.openxmlformats.org/drawingml/2006/spreadsheetDrawing">
      <xdr:col>89</xdr:col>
      <xdr:colOff>170815</xdr:colOff>
      <xdr:row>37</xdr:row>
      <xdr:rowOff>5715</xdr:rowOff>
    </xdr:to>
    <xdr:cxnSp macro="">
      <xdr:nvCxnSpPr>
        <xdr:cNvPr id="506" name="直線コネクタ 505"/>
        <xdr:cNvCxnSpPr/>
      </xdr:nvCxnSpPr>
      <xdr:spPr>
        <a:xfrm>
          <a:off x="11166475" y="612076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34290</xdr:rowOff>
    </xdr:from>
    <xdr:ext cx="527050" cy="249555"/>
    <xdr:sp macro="" textlink="">
      <xdr:nvSpPr>
        <xdr:cNvPr id="507" name="テキスト ボックス 506"/>
        <xdr:cNvSpPr txBox="1"/>
      </xdr:nvSpPr>
      <xdr:spPr>
        <a:xfrm>
          <a:off x="10694035" y="598424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134620</xdr:rowOff>
    </xdr:from>
    <xdr:to xmlns:xdr="http://schemas.openxmlformats.org/drawingml/2006/spreadsheetDrawing">
      <xdr:col>89</xdr:col>
      <xdr:colOff>170815</xdr:colOff>
      <xdr:row>34</xdr:row>
      <xdr:rowOff>134620</xdr:rowOff>
    </xdr:to>
    <xdr:cxnSp macro="">
      <xdr:nvCxnSpPr>
        <xdr:cNvPr id="508" name="直線コネクタ 507"/>
        <xdr:cNvCxnSpPr/>
      </xdr:nvCxnSpPr>
      <xdr:spPr>
        <a:xfrm>
          <a:off x="11166475" y="575437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162560</xdr:rowOff>
    </xdr:from>
    <xdr:ext cx="527050" cy="243840"/>
    <xdr:sp macro="" textlink="">
      <xdr:nvSpPr>
        <xdr:cNvPr id="509" name="テキスト ボックス 508"/>
        <xdr:cNvSpPr txBox="1"/>
      </xdr:nvSpPr>
      <xdr:spPr>
        <a:xfrm>
          <a:off x="10694035" y="5617210"/>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97790</xdr:rowOff>
    </xdr:from>
    <xdr:to xmlns:xdr="http://schemas.openxmlformats.org/drawingml/2006/spreadsheetDrawing">
      <xdr:col>89</xdr:col>
      <xdr:colOff>170815</xdr:colOff>
      <xdr:row>32</xdr:row>
      <xdr:rowOff>97790</xdr:rowOff>
    </xdr:to>
    <xdr:cxnSp macro="">
      <xdr:nvCxnSpPr>
        <xdr:cNvPr id="510" name="直線コネクタ 509"/>
        <xdr:cNvCxnSpPr/>
      </xdr:nvCxnSpPr>
      <xdr:spPr>
        <a:xfrm>
          <a:off x="11166475" y="538734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126365</xdr:rowOff>
    </xdr:from>
    <xdr:ext cx="527050" cy="243840"/>
    <xdr:sp macro="" textlink="">
      <xdr:nvSpPr>
        <xdr:cNvPr id="511" name="テキスト ボックス 510"/>
        <xdr:cNvSpPr txBox="1"/>
      </xdr:nvSpPr>
      <xdr:spPr>
        <a:xfrm>
          <a:off x="10694035" y="525081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60960</xdr:rowOff>
    </xdr:from>
    <xdr:to xmlns:xdr="http://schemas.openxmlformats.org/drawingml/2006/spreadsheetDrawing">
      <xdr:col>89</xdr:col>
      <xdr:colOff>170815</xdr:colOff>
      <xdr:row>30</xdr:row>
      <xdr:rowOff>60960</xdr:rowOff>
    </xdr:to>
    <xdr:cxnSp macro="">
      <xdr:nvCxnSpPr>
        <xdr:cNvPr id="512" name="直線コネクタ 511"/>
        <xdr:cNvCxnSpPr/>
      </xdr:nvCxnSpPr>
      <xdr:spPr>
        <a:xfrm>
          <a:off x="11166475" y="502031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89535</xdr:rowOff>
    </xdr:from>
    <xdr:ext cx="527050" cy="243840"/>
    <xdr:sp macro="" textlink="">
      <xdr:nvSpPr>
        <xdr:cNvPr id="513" name="テキスト ボックス 512"/>
        <xdr:cNvSpPr txBox="1"/>
      </xdr:nvSpPr>
      <xdr:spPr>
        <a:xfrm>
          <a:off x="10694035" y="488378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170815</xdr:colOff>
      <xdr:row>28</xdr:row>
      <xdr:rowOff>24765</xdr:rowOff>
    </xdr:to>
    <xdr:cxnSp macro="">
      <xdr:nvCxnSpPr>
        <xdr:cNvPr id="514" name="直線コネクタ 513"/>
        <xdr:cNvCxnSpPr/>
      </xdr:nvCxnSpPr>
      <xdr:spPr>
        <a:xfrm>
          <a:off x="11166475" y="4653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52705</xdr:rowOff>
    </xdr:from>
    <xdr:ext cx="527050" cy="243840"/>
    <xdr:sp macro="" textlink="">
      <xdr:nvSpPr>
        <xdr:cNvPr id="515" name="テキスト ボックス 514"/>
        <xdr:cNvSpPr txBox="1"/>
      </xdr:nvSpPr>
      <xdr:spPr>
        <a:xfrm>
          <a:off x="10694035" y="451675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170815</xdr:colOff>
      <xdr:row>41</xdr:row>
      <xdr:rowOff>79375</xdr:rowOff>
    </xdr:to>
    <xdr:sp macro="" textlink="">
      <xdr:nvSpPr>
        <xdr:cNvPr id="516" name="消防費グラフ枠"/>
        <xdr:cNvSpPr/>
      </xdr:nvSpPr>
      <xdr:spPr>
        <a:xfrm>
          <a:off x="11166475" y="4653915"/>
          <a:ext cx="42068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85090</xdr:rowOff>
    </xdr:from>
    <xdr:to xmlns:xdr="http://schemas.openxmlformats.org/drawingml/2006/spreadsheetDrawing">
      <xdr:col>85</xdr:col>
      <xdr:colOff>126365</xdr:colOff>
      <xdr:row>39</xdr:row>
      <xdr:rowOff>9525</xdr:rowOff>
    </xdr:to>
    <xdr:cxnSp macro="">
      <xdr:nvCxnSpPr>
        <xdr:cNvPr id="517" name="直線コネクタ 516"/>
        <xdr:cNvCxnSpPr/>
      </xdr:nvCxnSpPr>
      <xdr:spPr>
        <a:xfrm flipV="1">
          <a:off x="14644370" y="5209540"/>
          <a:ext cx="1270" cy="1245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39</xdr:row>
      <xdr:rowOff>13335</xdr:rowOff>
    </xdr:from>
    <xdr:ext cx="534670" cy="249555"/>
    <xdr:sp macro="" textlink="">
      <xdr:nvSpPr>
        <xdr:cNvPr id="518" name="消防費最小値テキスト"/>
        <xdr:cNvSpPr txBox="1"/>
      </xdr:nvSpPr>
      <xdr:spPr>
        <a:xfrm>
          <a:off x="14690090" y="645858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9525</xdr:rowOff>
    </xdr:from>
    <xdr:to xmlns:xdr="http://schemas.openxmlformats.org/drawingml/2006/spreadsheetDrawing">
      <xdr:col>86</xdr:col>
      <xdr:colOff>25400</xdr:colOff>
      <xdr:row>39</xdr:row>
      <xdr:rowOff>9525</xdr:rowOff>
    </xdr:to>
    <xdr:cxnSp macro="">
      <xdr:nvCxnSpPr>
        <xdr:cNvPr id="519" name="直線コネクタ 518"/>
        <xdr:cNvCxnSpPr/>
      </xdr:nvCxnSpPr>
      <xdr:spPr>
        <a:xfrm>
          <a:off x="14557375" y="64547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30</xdr:row>
      <xdr:rowOff>33655</xdr:rowOff>
    </xdr:from>
    <xdr:ext cx="534670" cy="249555"/>
    <xdr:sp macro="" textlink="">
      <xdr:nvSpPr>
        <xdr:cNvPr id="520" name="消防費最大値テキスト"/>
        <xdr:cNvSpPr txBox="1"/>
      </xdr:nvSpPr>
      <xdr:spPr>
        <a:xfrm>
          <a:off x="14690090" y="499300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44,849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85090</xdr:rowOff>
    </xdr:from>
    <xdr:to xmlns:xdr="http://schemas.openxmlformats.org/drawingml/2006/spreadsheetDrawing">
      <xdr:col>86</xdr:col>
      <xdr:colOff>25400</xdr:colOff>
      <xdr:row>31</xdr:row>
      <xdr:rowOff>85090</xdr:rowOff>
    </xdr:to>
    <xdr:cxnSp macro="">
      <xdr:nvCxnSpPr>
        <xdr:cNvPr id="521" name="直線コネクタ 520"/>
        <xdr:cNvCxnSpPr/>
      </xdr:nvCxnSpPr>
      <xdr:spPr>
        <a:xfrm>
          <a:off x="14557375" y="52095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112395</xdr:rowOff>
    </xdr:from>
    <xdr:to xmlns:xdr="http://schemas.openxmlformats.org/drawingml/2006/spreadsheetDrawing">
      <xdr:col>85</xdr:col>
      <xdr:colOff>127000</xdr:colOff>
      <xdr:row>37</xdr:row>
      <xdr:rowOff>117475</xdr:rowOff>
    </xdr:to>
    <xdr:cxnSp macro="">
      <xdr:nvCxnSpPr>
        <xdr:cNvPr id="522" name="直線コネクタ 521"/>
        <xdr:cNvCxnSpPr/>
      </xdr:nvCxnSpPr>
      <xdr:spPr>
        <a:xfrm>
          <a:off x="13886815" y="6227445"/>
          <a:ext cx="7594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36</xdr:row>
      <xdr:rowOff>26670</xdr:rowOff>
    </xdr:from>
    <xdr:ext cx="534670" cy="243840"/>
    <xdr:sp macro="" textlink="">
      <xdr:nvSpPr>
        <xdr:cNvPr id="523" name="消防費平均値テキスト"/>
        <xdr:cNvSpPr txBox="1"/>
      </xdr:nvSpPr>
      <xdr:spPr>
        <a:xfrm>
          <a:off x="14690090" y="5976620"/>
          <a:ext cx="53467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4445</xdr:rowOff>
    </xdr:from>
    <xdr:to xmlns:xdr="http://schemas.openxmlformats.org/drawingml/2006/spreadsheetDrawing">
      <xdr:col>85</xdr:col>
      <xdr:colOff>170815</xdr:colOff>
      <xdr:row>37</xdr:row>
      <xdr:rowOff>102235</xdr:rowOff>
    </xdr:to>
    <xdr:sp macro="" textlink="">
      <xdr:nvSpPr>
        <xdr:cNvPr id="524" name="フローチャート: 判断 523"/>
        <xdr:cNvSpPr/>
      </xdr:nvSpPr>
      <xdr:spPr>
        <a:xfrm>
          <a:off x="14595475" y="6119495"/>
          <a:ext cx="946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112395</xdr:rowOff>
    </xdr:from>
    <xdr:to xmlns:xdr="http://schemas.openxmlformats.org/drawingml/2006/spreadsheetDrawing">
      <xdr:col>81</xdr:col>
      <xdr:colOff>50800</xdr:colOff>
      <xdr:row>37</xdr:row>
      <xdr:rowOff>147320</xdr:rowOff>
    </xdr:to>
    <xdr:cxnSp macro="">
      <xdr:nvCxnSpPr>
        <xdr:cNvPr id="525" name="直線コネクタ 524"/>
        <xdr:cNvCxnSpPr/>
      </xdr:nvCxnSpPr>
      <xdr:spPr>
        <a:xfrm flipV="1">
          <a:off x="13096240" y="6227445"/>
          <a:ext cx="79057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43815</xdr:rowOff>
    </xdr:from>
    <xdr:to xmlns:xdr="http://schemas.openxmlformats.org/drawingml/2006/spreadsheetDrawing">
      <xdr:col>81</xdr:col>
      <xdr:colOff>101600</xdr:colOff>
      <xdr:row>37</xdr:row>
      <xdr:rowOff>141605</xdr:rowOff>
    </xdr:to>
    <xdr:sp macro="" textlink="">
      <xdr:nvSpPr>
        <xdr:cNvPr id="526" name="フローチャート: 判断 525"/>
        <xdr:cNvSpPr/>
      </xdr:nvSpPr>
      <xdr:spPr>
        <a:xfrm>
          <a:off x="13836015" y="6158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158115</xdr:rowOff>
    </xdr:from>
    <xdr:ext cx="530225" cy="243840"/>
    <xdr:sp macro="" textlink="">
      <xdr:nvSpPr>
        <xdr:cNvPr id="527" name="テキスト ボックス 526"/>
        <xdr:cNvSpPr txBox="1"/>
      </xdr:nvSpPr>
      <xdr:spPr>
        <a:xfrm>
          <a:off x="13658850" y="594296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170815</xdr:colOff>
      <xdr:row>37</xdr:row>
      <xdr:rowOff>147320</xdr:rowOff>
    </xdr:from>
    <xdr:to xmlns:xdr="http://schemas.openxmlformats.org/drawingml/2006/spreadsheetDrawing">
      <xdr:col>76</xdr:col>
      <xdr:colOff>114300</xdr:colOff>
      <xdr:row>37</xdr:row>
      <xdr:rowOff>162560</xdr:rowOff>
    </xdr:to>
    <xdr:cxnSp macro="">
      <xdr:nvCxnSpPr>
        <xdr:cNvPr id="528" name="直線コネクタ 527"/>
        <xdr:cNvCxnSpPr/>
      </xdr:nvCxnSpPr>
      <xdr:spPr>
        <a:xfrm flipV="1">
          <a:off x="12298680" y="6262370"/>
          <a:ext cx="7975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88900</xdr:rowOff>
    </xdr:from>
    <xdr:to xmlns:xdr="http://schemas.openxmlformats.org/drawingml/2006/spreadsheetDrawing">
      <xdr:col>76</xdr:col>
      <xdr:colOff>165100</xdr:colOff>
      <xdr:row>38</xdr:row>
      <xdr:rowOff>21590</xdr:rowOff>
    </xdr:to>
    <xdr:sp macro="" textlink="">
      <xdr:nvSpPr>
        <xdr:cNvPr id="529" name="フローチャート: 判断 528"/>
        <xdr:cNvSpPr/>
      </xdr:nvSpPr>
      <xdr:spPr>
        <a:xfrm>
          <a:off x="13045440" y="6203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37465</xdr:rowOff>
    </xdr:from>
    <xdr:ext cx="528955" cy="249555"/>
    <xdr:sp macro="" textlink="">
      <xdr:nvSpPr>
        <xdr:cNvPr id="530" name="テキスト ボックス 529"/>
        <xdr:cNvSpPr txBox="1"/>
      </xdr:nvSpPr>
      <xdr:spPr>
        <a:xfrm>
          <a:off x="12848590" y="598741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162560</xdr:rowOff>
    </xdr:from>
    <xdr:to xmlns:xdr="http://schemas.openxmlformats.org/drawingml/2006/spreadsheetDrawing">
      <xdr:col>71</xdr:col>
      <xdr:colOff>170815</xdr:colOff>
      <xdr:row>38</xdr:row>
      <xdr:rowOff>8255</xdr:rowOff>
    </xdr:to>
    <xdr:cxnSp macro="">
      <xdr:nvCxnSpPr>
        <xdr:cNvPr id="531" name="直線コネクタ 530"/>
        <xdr:cNvCxnSpPr/>
      </xdr:nvCxnSpPr>
      <xdr:spPr>
        <a:xfrm flipV="1">
          <a:off x="11495405" y="6277610"/>
          <a:ext cx="80327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81915</xdr:rowOff>
    </xdr:from>
    <xdr:to xmlns:xdr="http://schemas.openxmlformats.org/drawingml/2006/spreadsheetDrawing">
      <xdr:col>72</xdr:col>
      <xdr:colOff>38100</xdr:colOff>
      <xdr:row>38</xdr:row>
      <xdr:rowOff>14605</xdr:rowOff>
    </xdr:to>
    <xdr:sp macro="" textlink="">
      <xdr:nvSpPr>
        <xdr:cNvPr id="532" name="フローチャート: 判断 531"/>
        <xdr:cNvSpPr/>
      </xdr:nvSpPr>
      <xdr:spPr>
        <a:xfrm>
          <a:off x="12254865" y="619696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30480</xdr:rowOff>
    </xdr:from>
    <xdr:ext cx="530225" cy="243840"/>
    <xdr:sp macro="" textlink="">
      <xdr:nvSpPr>
        <xdr:cNvPr id="533" name="テキスト ボックス 532"/>
        <xdr:cNvSpPr txBox="1"/>
      </xdr:nvSpPr>
      <xdr:spPr>
        <a:xfrm>
          <a:off x="12058015" y="5980430"/>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69215</xdr:rowOff>
    </xdr:from>
    <xdr:to xmlns:xdr="http://schemas.openxmlformats.org/drawingml/2006/spreadsheetDrawing">
      <xdr:col>67</xdr:col>
      <xdr:colOff>101600</xdr:colOff>
      <xdr:row>38</xdr:row>
      <xdr:rowOff>1905</xdr:rowOff>
    </xdr:to>
    <xdr:sp macro="" textlink="">
      <xdr:nvSpPr>
        <xdr:cNvPr id="534" name="フローチャート: 判断 533"/>
        <xdr:cNvSpPr/>
      </xdr:nvSpPr>
      <xdr:spPr>
        <a:xfrm>
          <a:off x="11444605" y="6184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17780</xdr:rowOff>
    </xdr:from>
    <xdr:ext cx="530225" cy="243840"/>
    <xdr:sp macro="" textlink="">
      <xdr:nvSpPr>
        <xdr:cNvPr id="535" name="テキスト ボックス 534"/>
        <xdr:cNvSpPr txBox="1"/>
      </xdr:nvSpPr>
      <xdr:spPr>
        <a:xfrm>
          <a:off x="11267440" y="5967730"/>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76835</xdr:rowOff>
    </xdr:from>
    <xdr:ext cx="762000" cy="249555"/>
    <xdr:sp macro="" textlink="">
      <xdr:nvSpPr>
        <xdr:cNvPr id="536" name="テキスト ボックス 535"/>
        <xdr:cNvSpPr txBox="1"/>
      </xdr:nvSpPr>
      <xdr:spPr>
        <a:xfrm>
          <a:off x="1447546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76835</xdr:rowOff>
    </xdr:from>
    <xdr:ext cx="760730" cy="249555"/>
    <xdr:sp macro="" textlink="">
      <xdr:nvSpPr>
        <xdr:cNvPr id="537" name="テキスト ボックス 536"/>
        <xdr:cNvSpPr txBox="1"/>
      </xdr:nvSpPr>
      <xdr:spPr>
        <a:xfrm>
          <a:off x="13716000" y="6852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76835</xdr:rowOff>
    </xdr:from>
    <xdr:ext cx="762000" cy="249555"/>
    <xdr:sp macro="" textlink="">
      <xdr:nvSpPr>
        <xdr:cNvPr id="538" name="テキスト ボックス 537"/>
        <xdr:cNvSpPr txBox="1"/>
      </xdr:nvSpPr>
      <xdr:spPr>
        <a:xfrm>
          <a:off x="129254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170815</xdr:colOff>
      <xdr:row>41</xdr:row>
      <xdr:rowOff>76835</xdr:rowOff>
    </xdr:from>
    <xdr:ext cx="762000" cy="249555"/>
    <xdr:sp macro="" textlink="">
      <xdr:nvSpPr>
        <xdr:cNvPr id="539" name="テキスト ボックス 538"/>
        <xdr:cNvSpPr txBox="1"/>
      </xdr:nvSpPr>
      <xdr:spPr>
        <a:xfrm>
          <a:off x="1212786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76835</xdr:rowOff>
    </xdr:from>
    <xdr:ext cx="760730" cy="249555"/>
    <xdr:sp macro="" textlink="">
      <xdr:nvSpPr>
        <xdr:cNvPr id="540" name="テキスト ボックス 539"/>
        <xdr:cNvSpPr txBox="1"/>
      </xdr:nvSpPr>
      <xdr:spPr>
        <a:xfrm>
          <a:off x="11324590" y="6852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68580</xdr:rowOff>
    </xdr:from>
    <xdr:to xmlns:xdr="http://schemas.openxmlformats.org/drawingml/2006/spreadsheetDrawing">
      <xdr:col>85</xdr:col>
      <xdr:colOff>170815</xdr:colOff>
      <xdr:row>38</xdr:row>
      <xdr:rowOff>1270</xdr:rowOff>
    </xdr:to>
    <xdr:sp macro="" textlink="">
      <xdr:nvSpPr>
        <xdr:cNvPr id="541" name="楕円 540"/>
        <xdr:cNvSpPr/>
      </xdr:nvSpPr>
      <xdr:spPr>
        <a:xfrm>
          <a:off x="14595475" y="6183630"/>
          <a:ext cx="946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170815</xdr:colOff>
      <xdr:row>37</xdr:row>
      <xdr:rowOff>47625</xdr:rowOff>
    </xdr:from>
    <xdr:ext cx="534670" cy="249555"/>
    <xdr:sp macro="" textlink="">
      <xdr:nvSpPr>
        <xdr:cNvPr id="542" name="消防費該当値テキスト"/>
        <xdr:cNvSpPr txBox="1"/>
      </xdr:nvSpPr>
      <xdr:spPr>
        <a:xfrm>
          <a:off x="14690090" y="616267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63500</xdr:rowOff>
    </xdr:from>
    <xdr:to xmlns:xdr="http://schemas.openxmlformats.org/drawingml/2006/spreadsheetDrawing">
      <xdr:col>81</xdr:col>
      <xdr:colOff>101600</xdr:colOff>
      <xdr:row>37</xdr:row>
      <xdr:rowOff>161290</xdr:rowOff>
    </xdr:to>
    <xdr:sp macro="" textlink="">
      <xdr:nvSpPr>
        <xdr:cNvPr id="543" name="楕円 542"/>
        <xdr:cNvSpPr/>
      </xdr:nvSpPr>
      <xdr:spPr>
        <a:xfrm>
          <a:off x="13836015" y="6178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153035</xdr:rowOff>
    </xdr:from>
    <xdr:ext cx="530225" cy="243840"/>
    <xdr:sp macro="" textlink="">
      <xdr:nvSpPr>
        <xdr:cNvPr id="544" name="テキスト ボックス 543"/>
        <xdr:cNvSpPr txBox="1"/>
      </xdr:nvSpPr>
      <xdr:spPr>
        <a:xfrm>
          <a:off x="13658850" y="626808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98425</xdr:rowOff>
    </xdr:from>
    <xdr:to xmlns:xdr="http://schemas.openxmlformats.org/drawingml/2006/spreadsheetDrawing">
      <xdr:col>76</xdr:col>
      <xdr:colOff>165100</xdr:colOff>
      <xdr:row>38</xdr:row>
      <xdr:rowOff>31115</xdr:rowOff>
    </xdr:to>
    <xdr:sp macro="" textlink="">
      <xdr:nvSpPr>
        <xdr:cNvPr id="545" name="楕円 544"/>
        <xdr:cNvSpPr/>
      </xdr:nvSpPr>
      <xdr:spPr>
        <a:xfrm>
          <a:off x="13045440" y="6213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22860</xdr:rowOff>
    </xdr:from>
    <xdr:ext cx="528955" cy="243840"/>
    <xdr:sp macro="" textlink="">
      <xdr:nvSpPr>
        <xdr:cNvPr id="546" name="テキスト ボックス 545"/>
        <xdr:cNvSpPr txBox="1"/>
      </xdr:nvSpPr>
      <xdr:spPr>
        <a:xfrm>
          <a:off x="12848590" y="6303010"/>
          <a:ext cx="5289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113665</xdr:rowOff>
    </xdr:from>
    <xdr:to xmlns:xdr="http://schemas.openxmlformats.org/drawingml/2006/spreadsheetDrawing">
      <xdr:col>72</xdr:col>
      <xdr:colOff>38100</xdr:colOff>
      <xdr:row>38</xdr:row>
      <xdr:rowOff>46355</xdr:rowOff>
    </xdr:to>
    <xdr:sp macro="" textlink="">
      <xdr:nvSpPr>
        <xdr:cNvPr id="547" name="楕円 546"/>
        <xdr:cNvSpPr/>
      </xdr:nvSpPr>
      <xdr:spPr>
        <a:xfrm>
          <a:off x="12254865" y="622871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38100</xdr:rowOff>
    </xdr:from>
    <xdr:ext cx="530225" cy="249555"/>
    <xdr:sp macro="" textlink="">
      <xdr:nvSpPr>
        <xdr:cNvPr id="548" name="テキスト ボックス 547"/>
        <xdr:cNvSpPr txBox="1"/>
      </xdr:nvSpPr>
      <xdr:spPr>
        <a:xfrm>
          <a:off x="12058015" y="631825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125095</xdr:rowOff>
    </xdr:from>
    <xdr:to xmlns:xdr="http://schemas.openxmlformats.org/drawingml/2006/spreadsheetDrawing">
      <xdr:col>67</xdr:col>
      <xdr:colOff>101600</xdr:colOff>
      <xdr:row>38</xdr:row>
      <xdr:rowOff>57785</xdr:rowOff>
    </xdr:to>
    <xdr:sp macro="" textlink="">
      <xdr:nvSpPr>
        <xdr:cNvPr id="549" name="楕円 548"/>
        <xdr:cNvSpPr/>
      </xdr:nvSpPr>
      <xdr:spPr>
        <a:xfrm>
          <a:off x="11444605" y="6240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48895</xdr:rowOff>
    </xdr:from>
    <xdr:ext cx="530225" cy="249555"/>
    <xdr:sp macro="" textlink="">
      <xdr:nvSpPr>
        <xdr:cNvPr id="550" name="テキスト ボックス 549"/>
        <xdr:cNvSpPr txBox="1"/>
      </xdr:nvSpPr>
      <xdr:spPr>
        <a:xfrm>
          <a:off x="11267440" y="632904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55245</xdr:rowOff>
    </xdr:from>
    <xdr:to xmlns:xdr="http://schemas.openxmlformats.org/drawingml/2006/spreadsheetDrawing">
      <xdr:col>89</xdr:col>
      <xdr:colOff>170815</xdr:colOff>
      <xdr:row>45</xdr:row>
      <xdr:rowOff>30480</xdr:rowOff>
    </xdr:to>
    <xdr:sp macro="" textlink="">
      <xdr:nvSpPr>
        <xdr:cNvPr id="551" name="正方形/長方形 550"/>
        <xdr:cNvSpPr/>
      </xdr:nvSpPr>
      <xdr:spPr>
        <a:xfrm>
          <a:off x="11166475" y="7160895"/>
          <a:ext cx="42068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55245</xdr:rowOff>
    </xdr:from>
    <xdr:to xmlns:xdr="http://schemas.openxmlformats.org/drawingml/2006/spreadsheetDrawing">
      <xdr:col>74</xdr:col>
      <xdr:colOff>0</xdr:colOff>
      <xdr:row>46</xdr:row>
      <xdr:rowOff>134620</xdr:rowOff>
    </xdr:to>
    <xdr:sp macro="" textlink="">
      <xdr:nvSpPr>
        <xdr:cNvPr id="552" name="正方形/長方形 551"/>
        <xdr:cNvSpPr/>
      </xdr:nvSpPr>
      <xdr:spPr>
        <a:xfrm>
          <a:off x="1127379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85725</xdr:rowOff>
    </xdr:from>
    <xdr:to xmlns:xdr="http://schemas.openxmlformats.org/drawingml/2006/spreadsheetDrawing">
      <xdr:col>74</xdr:col>
      <xdr:colOff>0</xdr:colOff>
      <xdr:row>48</xdr:row>
      <xdr:rowOff>0</xdr:rowOff>
    </xdr:to>
    <xdr:sp macro="" textlink="">
      <xdr:nvSpPr>
        <xdr:cNvPr id="553" name="正方形/長方形 552"/>
        <xdr:cNvSpPr/>
      </xdr:nvSpPr>
      <xdr:spPr>
        <a:xfrm>
          <a:off x="1127379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55245</xdr:rowOff>
    </xdr:from>
    <xdr:to xmlns:xdr="http://schemas.openxmlformats.org/drawingml/2006/spreadsheetDrawing">
      <xdr:col>79</xdr:col>
      <xdr:colOff>63500</xdr:colOff>
      <xdr:row>46</xdr:row>
      <xdr:rowOff>134620</xdr:rowOff>
    </xdr:to>
    <xdr:sp macro="" textlink="">
      <xdr:nvSpPr>
        <xdr:cNvPr id="554" name="正方形/長方形 553"/>
        <xdr:cNvSpPr/>
      </xdr:nvSpPr>
      <xdr:spPr>
        <a:xfrm>
          <a:off x="12191365"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85725</xdr:rowOff>
    </xdr:from>
    <xdr:to xmlns:xdr="http://schemas.openxmlformats.org/drawingml/2006/spreadsheetDrawing">
      <xdr:col>79</xdr:col>
      <xdr:colOff>63500</xdr:colOff>
      <xdr:row>48</xdr:row>
      <xdr:rowOff>0</xdr:rowOff>
    </xdr:to>
    <xdr:sp macro="" textlink="">
      <xdr:nvSpPr>
        <xdr:cNvPr id="555" name="正方形/長方形 554"/>
        <xdr:cNvSpPr/>
      </xdr:nvSpPr>
      <xdr:spPr>
        <a:xfrm>
          <a:off x="12191365"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55245</xdr:rowOff>
    </xdr:from>
    <xdr:to xmlns:xdr="http://schemas.openxmlformats.org/drawingml/2006/spreadsheetDrawing">
      <xdr:col>85</xdr:col>
      <xdr:colOff>63500</xdr:colOff>
      <xdr:row>46</xdr:row>
      <xdr:rowOff>134620</xdr:rowOff>
    </xdr:to>
    <xdr:sp macro="" textlink="">
      <xdr:nvSpPr>
        <xdr:cNvPr id="556" name="正方形/長方形 555"/>
        <xdr:cNvSpPr/>
      </xdr:nvSpPr>
      <xdr:spPr>
        <a:xfrm>
          <a:off x="13216255"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77</xdr:col>
      <xdr:colOff>63500</xdr:colOff>
      <xdr:row>46</xdr:row>
      <xdr:rowOff>85725</xdr:rowOff>
    </xdr:from>
    <xdr:to xmlns:xdr="http://schemas.openxmlformats.org/drawingml/2006/spreadsheetDrawing">
      <xdr:col>85</xdr:col>
      <xdr:colOff>63500</xdr:colOff>
      <xdr:row>48</xdr:row>
      <xdr:rowOff>0</xdr:rowOff>
    </xdr:to>
    <xdr:sp macro="" textlink="">
      <xdr:nvSpPr>
        <xdr:cNvPr id="557" name="正方形/長方形 556"/>
        <xdr:cNvSpPr/>
      </xdr:nvSpPr>
      <xdr:spPr>
        <a:xfrm>
          <a:off x="13216255"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170815</xdr:colOff>
      <xdr:row>61</xdr:row>
      <xdr:rowOff>79375</xdr:rowOff>
    </xdr:to>
    <xdr:sp macro="" textlink="">
      <xdr:nvSpPr>
        <xdr:cNvPr id="558" name="正方形/長方形 557"/>
        <xdr:cNvSpPr/>
      </xdr:nvSpPr>
      <xdr:spPr>
        <a:xfrm>
          <a:off x="11166475" y="7955915"/>
          <a:ext cx="42068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8615" cy="217170"/>
    <xdr:sp macro="" textlink="">
      <xdr:nvSpPr>
        <xdr:cNvPr id="559" name="テキスト ボックス 558"/>
        <xdr:cNvSpPr txBox="1"/>
      </xdr:nvSpPr>
      <xdr:spPr>
        <a:xfrm>
          <a:off x="11128375" y="7771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79375</xdr:rowOff>
    </xdr:from>
    <xdr:to xmlns:xdr="http://schemas.openxmlformats.org/drawingml/2006/spreadsheetDrawing">
      <xdr:col>89</xdr:col>
      <xdr:colOff>170815</xdr:colOff>
      <xdr:row>61</xdr:row>
      <xdr:rowOff>79375</xdr:rowOff>
    </xdr:to>
    <xdr:cxnSp macro="">
      <xdr:nvCxnSpPr>
        <xdr:cNvPr id="560" name="直線コネクタ 559"/>
        <xdr:cNvCxnSpPr/>
      </xdr:nvCxnSpPr>
      <xdr:spPr>
        <a:xfrm>
          <a:off x="11166475" y="1015682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107315</xdr:rowOff>
    </xdr:from>
    <xdr:ext cx="247650" cy="249555"/>
    <xdr:sp macro="" textlink="">
      <xdr:nvSpPr>
        <xdr:cNvPr id="561" name="テキスト ボックス 560"/>
        <xdr:cNvSpPr txBox="1"/>
      </xdr:nvSpPr>
      <xdr:spPr>
        <a:xfrm>
          <a:off x="10937240" y="10019665"/>
          <a:ext cx="247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95250</xdr:rowOff>
    </xdr:from>
    <xdr:to xmlns:xdr="http://schemas.openxmlformats.org/drawingml/2006/spreadsheetDrawing">
      <xdr:col>89</xdr:col>
      <xdr:colOff>170815</xdr:colOff>
      <xdr:row>59</xdr:row>
      <xdr:rowOff>95250</xdr:rowOff>
    </xdr:to>
    <xdr:cxnSp macro="">
      <xdr:nvCxnSpPr>
        <xdr:cNvPr id="562" name="直線コネクタ 561"/>
        <xdr:cNvCxnSpPr/>
      </xdr:nvCxnSpPr>
      <xdr:spPr>
        <a:xfrm>
          <a:off x="11166475" y="9842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123825</xdr:rowOff>
    </xdr:from>
    <xdr:ext cx="527050" cy="243840"/>
    <xdr:sp macro="" textlink="">
      <xdr:nvSpPr>
        <xdr:cNvPr id="563" name="テキスト ボックス 562"/>
        <xdr:cNvSpPr txBox="1"/>
      </xdr:nvSpPr>
      <xdr:spPr>
        <a:xfrm>
          <a:off x="10694035" y="970597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110490</xdr:rowOff>
    </xdr:from>
    <xdr:to xmlns:xdr="http://schemas.openxmlformats.org/drawingml/2006/spreadsheetDrawing">
      <xdr:col>89</xdr:col>
      <xdr:colOff>170815</xdr:colOff>
      <xdr:row>57</xdr:row>
      <xdr:rowOff>110490</xdr:rowOff>
    </xdr:to>
    <xdr:cxnSp macro="">
      <xdr:nvCxnSpPr>
        <xdr:cNvPr id="564" name="直線コネクタ 563"/>
        <xdr:cNvCxnSpPr/>
      </xdr:nvCxnSpPr>
      <xdr:spPr>
        <a:xfrm>
          <a:off x="11166475" y="952754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138430</xdr:rowOff>
    </xdr:from>
    <xdr:ext cx="527050" cy="249555"/>
    <xdr:sp macro="" textlink="">
      <xdr:nvSpPr>
        <xdr:cNvPr id="565" name="テキスト ボックス 564"/>
        <xdr:cNvSpPr txBox="1"/>
      </xdr:nvSpPr>
      <xdr:spPr>
        <a:xfrm>
          <a:off x="10694035" y="9390380"/>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127000</xdr:rowOff>
    </xdr:from>
    <xdr:to xmlns:xdr="http://schemas.openxmlformats.org/drawingml/2006/spreadsheetDrawing">
      <xdr:col>89</xdr:col>
      <xdr:colOff>170815</xdr:colOff>
      <xdr:row>55</xdr:row>
      <xdr:rowOff>127000</xdr:rowOff>
    </xdr:to>
    <xdr:cxnSp macro="">
      <xdr:nvCxnSpPr>
        <xdr:cNvPr id="566" name="直線コネクタ 565"/>
        <xdr:cNvCxnSpPr/>
      </xdr:nvCxnSpPr>
      <xdr:spPr>
        <a:xfrm>
          <a:off x="11166475" y="92138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54</xdr:row>
      <xdr:rowOff>154940</xdr:rowOff>
    </xdr:from>
    <xdr:ext cx="527050" cy="243840"/>
    <xdr:sp macro="" textlink="">
      <xdr:nvSpPr>
        <xdr:cNvPr id="567" name="テキスト ボックス 566"/>
        <xdr:cNvSpPr txBox="1"/>
      </xdr:nvSpPr>
      <xdr:spPr>
        <a:xfrm>
          <a:off x="10694035" y="9076690"/>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142240</xdr:rowOff>
    </xdr:from>
    <xdr:to xmlns:xdr="http://schemas.openxmlformats.org/drawingml/2006/spreadsheetDrawing">
      <xdr:col>89</xdr:col>
      <xdr:colOff>170815</xdr:colOff>
      <xdr:row>53</xdr:row>
      <xdr:rowOff>142240</xdr:rowOff>
    </xdr:to>
    <xdr:cxnSp macro="">
      <xdr:nvCxnSpPr>
        <xdr:cNvPr id="568" name="直線コネクタ 567"/>
        <xdr:cNvCxnSpPr/>
      </xdr:nvCxnSpPr>
      <xdr:spPr>
        <a:xfrm>
          <a:off x="11166475" y="889889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5715</xdr:rowOff>
    </xdr:from>
    <xdr:ext cx="527050" cy="249555"/>
    <xdr:sp macro="" textlink="">
      <xdr:nvSpPr>
        <xdr:cNvPr id="569" name="テキスト ボックス 568"/>
        <xdr:cNvSpPr txBox="1"/>
      </xdr:nvSpPr>
      <xdr:spPr>
        <a:xfrm>
          <a:off x="10694035" y="87623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158750</xdr:rowOff>
    </xdr:from>
    <xdr:to xmlns:xdr="http://schemas.openxmlformats.org/drawingml/2006/spreadsheetDrawing">
      <xdr:col>89</xdr:col>
      <xdr:colOff>170815</xdr:colOff>
      <xdr:row>51</xdr:row>
      <xdr:rowOff>158750</xdr:rowOff>
    </xdr:to>
    <xdr:cxnSp macro="">
      <xdr:nvCxnSpPr>
        <xdr:cNvPr id="570" name="直線コネクタ 569"/>
        <xdr:cNvCxnSpPr/>
      </xdr:nvCxnSpPr>
      <xdr:spPr>
        <a:xfrm>
          <a:off x="11166475" y="85852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21590</xdr:rowOff>
    </xdr:from>
    <xdr:ext cx="595630" cy="243205"/>
    <xdr:sp macro="" textlink="">
      <xdr:nvSpPr>
        <xdr:cNvPr id="571" name="テキスト ボックス 570"/>
        <xdr:cNvSpPr txBox="1"/>
      </xdr:nvSpPr>
      <xdr:spPr>
        <a:xfrm>
          <a:off x="10629900" y="8448040"/>
          <a:ext cx="59563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8255</xdr:rowOff>
    </xdr:from>
    <xdr:to xmlns:xdr="http://schemas.openxmlformats.org/drawingml/2006/spreadsheetDrawing">
      <xdr:col>89</xdr:col>
      <xdr:colOff>170815</xdr:colOff>
      <xdr:row>50</xdr:row>
      <xdr:rowOff>8255</xdr:rowOff>
    </xdr:to>
    <xdr:cxnSp macro="">
      <xdr:nvCxnSpPr>
        <xdr:cNvPr id="572" name="直線コネクタ 571"/>
        <xdr:cNvCxnSpPr/>
      </xdr:nvCxnSpPr>
      <xdr:spPr>
        <a:xfrm>
          <a:off x="11166475" y="826960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36830</xdr:rowOff>
    </xdr:from>
    <xdr:ext cx="595630" cy="249555"/>
    <xdr:sp macro="" textlink="">
      <xdr:nvSpPr>
        <xdr:cNvPr id="573" name="テキスト ボックス 572"/>
        <xdr:cNvSpPr txBox="1"/>
      </xdr:nvSpPr>
      <xdr:spPr>
        <a:xfrm>
          <a:off x="10629900" y="813308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170815</xdr:colOff>
      <xdr:row>48</xdr:row>
      <xdr:rowOff>24765</xdr:rowOff>
    </xdr:to>
    <xdr:cxnSp macro="">
      <xdr:nvCxnSpPr>
        <xdr:cNvPr id="574" name="直線コネクタ 573"/>
        <xdr:cNvCxnSpPr/>
      </xdr:nvCxnSpPr>
      <xdr:spPr>
        <a:xfrm>
          <a:off x="11166475" y="7955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52705</xdr:rowOff>
    </xdr:from>
    <xdr:ext cx="595630" cy="243840"/>
    <xdr:sp macro="" textlink="">
      <xdr:nvSpPr>
        <xdr:cNvPr id="575" name="テキスト ボックス 574"/>
        <xdr:cNvSpPr txBox="1"/>
      </xdr:nvSpPr>
      <xdr:spPr>
        <a:xfrm>
          <a:off x="10629900" y="78187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170815</xdr:colOff>
      <xdr:row>61</xdr:row>
      <xdr:rowOff>79375</xdr:rowOff>
    </xdr:to>
    <xdr:sp macro="" textlink="">
      <xdr:nvSpPr>
        <xdr:cNvPr id="576" name="教育費グラフ枠"/>
        <xdr:cNvSpPr/>
      </xdr:nvSpPr>
      <xdr:spPr>
        <a:xfrm>
          <a:off x="11166475" y="7955915"/>
          <a:ext cx="42068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130810</xdr:rowOff>
    </xdr:from>
    <xdr:to xmlns:xdr="http://schemas.openxmlformats.org/drawingml/2006/spreadsheetDrawing">
      <xdr:col>85</xdr:col>
      <xdr:colOff>126365</xdr:colOff>
      <xdr:row>58</xdr:row>
      <xdr:rowOff>157480</xdr:rowOff>
    </xdr:to>
    <xdr:cxnSp macro="">
      <xdr:nvCxnSpPr>
        <xdr:cNvPr id="577" name="直線コネクタ 576"/>
        <xdr:cNvCxnSpPr/>
      </xdr:nvCxnSpPr>
      <xdr:spPr>
        <a:xfrm flipV="1">
          <a:off x="14644370" y="8557260"/>
          <a:ext cx="127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58</xdr:row>
      <xdr:rowOff>160655</xdr:rowOff>
    </xdr:from>
    <xdr:ext cx="534670" cy="243840"/>
    <xdr:sp macro="" textlink="">
      <xdr:nvSpPr>
        <xdr:cNvPr id="578" name="教育費最小値テキスト"/>
        <xdr:cNvSpPr txBox="1"/>
      </xdr:nvSpPr>
      <xdr:spPr>
        <a:xfrm>
          <a:off x="14690090" y="974280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26,560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157480</xdr:rowOff>
    </xdr:from>
    <xdr:to xmlns:xdr="http://schemas.openxmlformats.org/drawingml/2006/spreadsheetDrawing">
      <xdr:col>86</xdr:col>
      <xdr:colOff>25400</xdr:colOff>
      <xdr:row>58</xdr:row>
      <xdr:rowOff>157480</xdr:rowOff>
    </xdr:to>
    <xdr:cxnSp macro="">
      <xdr:nvCxnSpPr>
        <xdr:cNvPr id="579" name="直線コネクタ 578"/>
        <xdr:cNvCxnSpPr/>
      </xdr:nvCxnSpPr>
      <xdr:spPr>
        <a:xfrm>
          <a:off x="14557375" y="97396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50</xdr:row>
      <xdr:rowOff>79375</xdr:rowOff>
    </xdr:from>
    <xdr:ext cx="598805" cy="249555"/>
    <xdr:sp macro="" textlink="">
      <xdr:nvSpPr>
        <xdr:cNvPr id="580" name="教育費最大値テキスト"/>
        <xdr:cNvSpPr txBox="1"/>
      </xdr:nvSpPr>
      <xdr:spPr>
        <a:xfrm>
          <a:off x="14690090" y="834072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101,747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130810</xdr:rowOff>
    </xdr:from>
    <xdr:to xmlns:xdr="http://schemas.openxmlformats.org/drawingml/2006/spreadsheetDrawing">
      <xdr:col>86</xdr:col>
      <xdr:colOff>25400</xdr:colOff>
      <xdr:row>51</xdr:row>
      <xdr:rowOff>130810</xdr:rowOff>
    </xdr:to>
    <xdr:cxnSp macro="">
      <xdr:nvCxnSpPr>
        <xdr:cNvPr id="581" name="直線コネクタ 580"/>
        <xdr:cNvCxnSpPr/>
      </xdr:nvCxnSpPr>
      <xdr:spPr>
        <a:xfrm>
          <a:off x="14557375" y="855726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55</xdr:row>
      <xdr:rowOff>152400</xdr:rowOff>
    </xdr:from>
    <xdr:to xmlns:xdr="http://schemas.openxmlformats.org/drawingml/2006/spreadsheetDrawing">
      <xdr:col>85</xdr:col>
      <xdr:colOff>127000</xdr:colOff>
      <xdr:row>56</xdr:row>
      <xdr:rowOff>20955</xdr:rowOff>
    </xdr:to>
    <xdr:cxnSp macro="">
      <xdr:nvCxnSpPr>
        <xdr:cNvPr id="582" name="直線コネクタ 581"/>
        <xdr:cNvCxnSpPr/>
      </xdr:nvCxnSpPr>
      <xdr:spPr>
        <a:xfrm flipV="1">
          <a:off x="13886815" y="9239250"/>
          <a:ext cx="75946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54</xdr:row>
      <xdr:rowOff>102870</xdr:rowOff>
    </xdr:from>
    <xdr:ext cx="534670" cy="249555"/>
    <xdr:sp macro="" textlink="">
      <xdr:nvSpPr>
        <xdr:cNvPr id="583" name="教育費平均値テキスト"/>
        <xdr:cNvSpPr txBox="1"/>
      </xdr:nvSpPr>
      <xdr:spPr>
        <a:xfrm>
          <a:off x="14690090" y="902462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80645</xdr:rowOff>
    </xdr:from>
    <xdr:to xmlns:xdr="http://schemas.openxmlformats.org/drawingml/2006/spreadsheetDrawing">
      <xdr:col>85</xdr:col>
      <xdr:colOff>170815</xdr:colOff>
      <xdr:row>56</xdr:row>
      <xdr:rowOff>13335</xdr:rowOff>
    </xdr:to>
    <xdr:sp macro="" textlink="">
      <xdr:nvSpPr>
        <xdr:cNvPr id="584" name="フローチャート: 判断 583"/>
        <xdr:cNvSpPr/>
      </xdr:nvSpPr>
      <xdr:spPr>
        <a:xfrm>
          <a:off x="14595475" y="9167495"/>
          <a:ext cx="946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55</xdr:row>
      <xdr:rowOff>155575</xdr:rowOff>
    </xdr:from>
    <xdr:to xmlns:xdr="http://schemas.openxmlformats.org/drawingml/2006/spreadsheetDrawing">
      <xdr:col>81</xdr:col>
      <xdr:colOff>50800</xdr:colOff>
      <xdr:row>56</xdr:row>
      <xdr:rowOff>20955</xdr:rowOff>
    </xdr:to>
    <xdr:cxnSp macro="">
      <xdr:nvCxnSpPr>
        <xdr:cNvPr id="585" name="直線コネクタ 584"/>
        <xdr:cNvCxnSpPr/>
      </xdr:nvCxnSpPr>
      <xdr:spPr>
        <a:xfrm>
          <a:off x="13096240" y="9242425"/>
          <a:ext cx="79057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156845</xdr:rowOff>
    </xdr:from>
    <xdr:to xmlns:xdr="http://schemas.openxmlformats.org/drawingml/2006/spreadsheetDrawing">
      <xdr:col>81</xdr:col>
      <xdr:colOff>101600</xdr:colOff>
      <xdr:row>56</xdr:row>
      <xdr:rowOff>89535</xdr:rowOff>
    </xdr:to>
    <xdr:sp macro="" textlink="">
      <xdr:nvSpPr>
        <xdr:cNvPr id="586" name="フローチャート: 判断 585"/>
        <xdr:cNvSpPr/>
      </xdr:nvSpPr>
      <xdr:spPr>
        <a:xfrm>
          <a:off x="13836015" y="9243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80645</xdr:rowOff>
    </xdr:from>
    <xdr:ext cx="530225" cy="249555"/>
    <xdr:sp macro="" textlink="">
      <xdr:nvSpPr>
        <xdr:cNvPr id="587" name="テキスト ボックス 586"/>
        <xdr:cNvSpPr txBox="1"/>
      </xdr:nvSpPr>
      <xdr:spPr>
        <a:xfrm>
          <a:off x="13658850" y="933259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170815</xdr:colOff>
      <xdr:row>55</xdr:row>
      <xdr:rowOff>11430</xdr:rowOff>
    </xdr:from>
    <xdr:to xmlns:xdr="http://schemas.openxmlformats.org/drawingml/2006/spreadsheetDrawing">
      <xdr:col>76</xdr:col>
      <xdr:colOff>114300</xdr:colOff>
      <xdr:row>55</xdr:row>
      <xdr:rowOff>155575</xdr:rowOff>
    </xdr:to>
    <xdr:cxnSp macro="">
      <xdr:nvCxnSpPr>
        <xdr:cNvPr id="588" name="直線コネクタ 587"/>
        <xdr:cNvCxnSpPr/>
      </xdr:nvCxnSpPr>
      <xdr:spPr>
        <a:xfrm>
          <a:off x="12298680" y="9098280"/>
          <a:ext cx="79756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14605</xdr:rowOff>
    </xdr:from>
    <xdr:to xmlns:xdr="http://schemas.openxmlformats.org/drawingml/2006/spreadsheetDrawing">
      <xdr:col>76</xdr:col>
      <xdr:colOff>165100</xdr:colOff>
      <xdr:row>56</xdr:row>
      <xdr:rowOff>112395</xdr:rowOff>
    </xdr:to>
    <xdr:sp macro="" textlink="">
      <xdr:nvSpPr>
        <xdr:cNvPr id="589" name="フローチャート: 判断 588"/>
        <xdr:cNvSpPr/>
      </xdr:nvSpPr>
      <xdr:spPr>
        <a:xfrm>
          <a:off x="13045440" y="9266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104140</xdr:rowOff>
    </xdr:from>
    <xdr:ext cx="528955" cy="249555"/>
    <xdr:sp macro="" textlink="">
      <xdr:nvSpPr>
        <xdr:cNvPr id="590" name="テキスト ボックス 589"/>
        <xdr:cNvSpPr txBox="1"/>
      </xdr:nvSpPr>
      <xdr:spPr>
        <a:xfrm>
          <a:off x="12848590" y="935609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51</xdr:row>
      <xdr:rowOff>61595</xdr:rowOff>
    </xdr:from>
    <xdr:to xmlns:xdr="http://schemas.openxmlformats.org/drawingml/2006/spreadsheetDrawing">
      <xdr:col>71</xdr:col>
      <xdr:colOff>170815</xdr:colOff>
      <xdr:row>55</xdr:row>
      <xdr:rowOff>11430</xdr:rowOff>
    </xdr:to>
    <xdr:cxnSp macro="">
      <xdr:nvCxnSpPr>
        <xdr:cNvPr id="591" name="直線コネクタ 590"/>
        <xdr:cNvCxnSpPr/>
      </xdr:nvCxnSpPr>
      <xdr:spPr>
        <a:xfrm>
          <a:off x="11495405" y="8488045"/>
          <a:ext cx="803275" cy="610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47625</xdr:rowOff>
    </xdr:from>
    <xdr:to xmlns:xdr="http://schemas.openxmlformats.org/drawingml/2006/spreadsheetDrawing">
      <xdr:col>72</xdr:col>
      <xdr:colOff>38100</xdr:colOff>
      <xdr:row>56</xdr:row>
      <xdr:rowOff>145415</xdr:rowOff>
    </xdr:to>
    <xdr:sp macro="" textlink="">
      <xdr:nvSpPr>
        <xdr:cNvPr id="592" name="フローチャート: 判断 591"/>
        <xdr:cNvSpPr/>
      </xdr:nvSpPr>
      <xdr:spPr>
        <a:xfrm>
          <a:off x="12254865" y="929957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137160</xdr:rowOff>
    </xdr:from>
    <xdr:ext cx="530225" cy="249555"/>
    <xdr:sp macro="" textlink="">
      <xdr:nvSpPr>
        <xdr:cNvPr id="593" name="テキスト ボックス 592"/>
        <xdr:cNvSpPr txBox="1"/>
      </xdr:nvSpPr>
      <xdr:spPr>
        <a:xfrm>
          <a:off x="12058015" y="938911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131445</xdr:rowOff>
    </xdr:from>
    <xdr:to xmlns:xdr="http://schemas.openxmlformats.org/drawingml/2006/spreadsheetDrawing">
      <xdr:col>67</xdr:col>
      <xdr:colOff>101600</xdr:colOff>
      <xdr:row>56</xdr:row>
      <xdr:rowOff>64135</xdr:rowOff>
    </xdr:to>
    <xdr:sp macro="" textlink="">
      <xdr:nvSpPr>
        <xdr:cNvPr id="594" name="フローチャート: 判断 593"/>
        <xdr:cNvSpPr/>
      </xdr:nvSpPr>
      <xdr:spPr>
        <a:xfrm>
          <a:off x="11444605" y="92182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55880</xdr:rowOff>
    </xdr:from>
    <xdr:ext cx="530225" cy="243840"/>
    <xdr:sp macro="" textlink="">
      <xdr:nvSpPr>
        <xdr:cNvPr id="595" name="テキスト ボックス 594"/>
        <xdr:cNvSpPr txBox="1"/>
      </xdr:nvSpPr>
      <xdr:spPr>
        <a:xfrm>
          <a:off x="11267440" y="9307830"/>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76835</xdr:rowOff>
    </xdr:from>
    <xdr:ext cx="762000" cy="249555"/>
    <xdr:sp macro="" textlink="">
      <xdr:nvSpPr>
        <xdr:cNvPr id="596" name="テキスト ボックス 595"/>
        <xdr:cNvSpPr txBox="1"/>
      </xdr:nvSpPr>
      <xdr:spPr>
        <a:xfrm>
          <a:off x="1447546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76835</xdr:rowOff>
    </xdr:from>
    <xdr:ext cx="760730" cy="249555"/>
    <xdr:sp macro="" textlink="">
      <xdr:nvSpPr>
        <xdr:cNvPr id="597" name="テキスト ボックス 596"/>
        <xdr:cNvSpPr txBox="1"/>
      </xdr:nvSpPr>
      <xdr:spPr>
        <a:xfrm>
          <a:off x="13716000" y="10154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76835</xdr:rowOff>
    </xdr:from>
    <xdr:ext cx="762000" cy="249555"/>
    <xdr:sp macro="" textlink="">
      <xdr:nvSpPr>
        <xdr:cNvPr id="598" name="テキスト ボックス 597"/>
        <xdr:cNvSpPr txBox="1"/>
      </xdr:nvSpPr>
      <xdr:spPr>
        <a:xfrm>
          <a:off x="129254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170815</xdr:colOff>
      <xdr:row>61</xdr:row>
      <xdr:rowOff>76835</xdr:rowOff>
    </xdr:from>
    <xdr:ext cx="762000" cy="249555"/>
    <xdr:sp macro="" textlink="">
      <xdr:nvSpPr>
        <xdr:cNvPr id="599" name="テキスト ボックス 598"/>
        <xdr:cNvSpPr txBox="1"/>
      </xdr:nvSpPr>
      <xdr:spPr>
        <a:xfrm>
          <a:off x="1212786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76835</xdr:rowOff>
    </xdr:from>
    <xdr:ext cx="760730" cy="249555"/>
    <xdr:sp macro="" textlink="">
      <xdr:nvSpPr>
        <xdr:cNvPr id="600" name="テキスト ボックス 599"/>
        <xdr:cNvSpPr txBox="1"/>
      </xdr:nvSpPr>
      <xdr:spPr>
        <a:xfrm>
          <a:off x="11324590" y="10154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103505</xdr:rowOff>
    </xdr:from>
    <xdr:to xmlns:xdr="http://schemas.openxmlformats.org/drawingml/2006/spreadsheetDrawing">
      <xdr:col>85</xdr:col>
      <xdr:colOff>170815</xdr:colOff>
      <xdr:row>56</xdr:row>
      <xdr:rowOff>36195</xdr:rowOff>
    </xdr:to>
    <xdr:sp macro="" textlink="">
      <xdr:nvSpPr>
        <xdr:cNvPr id="601" name="楕円 600"/>
        <xdr:cNvSpPr/>
      </xdr:nvSpPr>
      <xdr:spPr>
        <a:xfrm>
          <a:off x="14595475" y="9190355"/>
          <a:ext cx="946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170815</xdr:colOff>
      <xdr:row>55</xdr:row>
      <xdr:rowOff>83185</xdr:rowOff>
    </xdr:from>
    <xdr:ext cx="534670" cy="243840"/>
    <xdr:sp macro="" textlink="">
      <xdr:nvSpPr>
        <xdr:cNvPr id="602" name="教育費該当値テキスト"/>
        <xdr:cNvSpPr txBox="1"/>
      </xdr:nvSpPr>
      <xdr:spPr>
        <a:xfrm>
          <a:off x="14690090" y="917003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58,367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137160</xdr:rowOff>
    </xdr:from>
    <xdr:to xmlns:xdr="http://schemas.openxmlformats.org/drawingml/2006/spreadsheetDrawing">
      <xdr:col>81</xdr:col>
      <xdr:colOff>101600</xdr:colOff>
      <xdr:row>56</xdr:row>
      <xdr:rowOff>69850</xdr:rowOff>
    </xdr:to>
    <xdr:sp macro="" textlink="">
      <xdr:nvSpPr>
        <xdr:cNvPr id="603" name="楕円 602"/>
        <xdr:cNvSpPr/>
      </xdr:nvSpPr>
      <xdr:spPr>
        <a:xfrm>
          <a:off x="13836015" y="9224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85725</xdr:rowOff>
    </xdr:from>
    <xdr:ext cx="530225" cy="243840"/>
    <xdr:sp macro="" textlink="">
      <xdr:nvSpPr>
        <xdr:cNvPr id="604" name="テキスト ボックス 603"/>
        <xdr:cNvSpPr txBox="1"/>
      </xdr:nvSpPr>
      <xdr:spPr>
        <a:xfrm>
          <a:off x="13658850" y="900747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55</xdr:row>
      <xdr:rowOff>106045</xdr:rowOff>
    </xdr:from>
    <xdr:to xmlns:xdr="http://schemas.openxmlformats.org/drawingml/2006/spreadsheetDrawing">
      <xdr:col>76</xdr:col>
      <xdr:colOff>165100</xdr:colOff>
      <xdr:row>56</xdr:row>
      <xdr:rowOff>38735</xdr:rowOff>
    </xdr:to>
    <xdr:sp macro="" textlink="">
      <xdr:nvSpPr>
        <xdr:cNvPr id="605" name="楕円 604"/>
        <xdr:cNvSpPr/>
      </xdr:nvSpPr>
      <xdr:spPr>
        <a:xfrm>
          <a:off x="13045440" y="9192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54</xdr:row>
      <xdr:rowOff>55245</xdr:rowOff>
    </xdr:from>
    <xdr:ext cx="528955" cy="243840"/>
    <xdr:sp macro="" textlink="">
      <xdr:nvSpPr>
        <xdr:cNvPr id="606" name="テキスト ボックス 605"/>
        <xdr:cNvSpPr txBox="1"/>
      </xdr:nvSpPr>
      <xdr:spPr>
        <a:xfrm>
          <a:off x="12848590" y="8976995"/>
          <a:ext cx="5289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127635</xdr:rowOff>
    </xdr:from>
    <xdr:to xmlns:xdr="http://schemas.openxmlformats.org/drawingml/2006/spreadsheetDrawing">
      <xdr:col>72</xdr:col>
      <xdr:colOff>38100</xdr:colOff>
      <xdr:row>55</xdr:row>
      <xdr:rowOff>60960</xdr:rowOff>
    </xdr:to>
    <xdr:sp macro="" textlink="">
      <xdr:nvSpPr>
        <xdr:cNvPr id="607" name="楕円 606"/>
        <xdr:cNvSpPr/>
      </xdr:nvSpPr>
      <xdr:spPr>
        <a:xfrm>
          <a:off x="12254865" y="9049385"/>
          <a:ext cx="8191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53</xdr:row>
      <xdr:rowOff>76200</xdr:rowOff>
    </xdr:from>
    <xdr:ext cx="530225" cy="248920"/>
    <xdr:sp macro="" textlink="">
      <xdr:nvSpPr>
        <xdr:cNvPr id="608" name="テキスト ボックス 607"/>
        <xdr:cNvSpPr txBox="1"/>
      </xdr:nvSpPr>
      <xdr:spPr>
        <a:xfrm>
          <a:off x="12058015" y="883285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51</xdr:row>
      <xdr:rowOff>12700</xdr:rowOff>
    </xdr:from>
    <xdr:to xmlns:xdr="http://schemas.openxmlformats.org/drawingml/2006/spreadsheetDrawing">
      <xdr:col>67</xdr:col>
      <xdr:colOff>101600</xdr:colOff>
      <xdr:row>51</xdr:row>
      <xdr:rowOff>110490</xdr:rowOff>
    </xdr:to>
    <xdr:sp macro="" textlink="">
      <xdr:nvSpPr>
        <xdr:cNvPr id="609" name="楕円 608"/>
        <xdr:cNvSpPr/>
      </xdr:nvSpPr>
      <xdr:spPr>
        <a:xfrm>
          <a:off x="11444605" y="8439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49</xdr:row>
      <xdr:rowOff>127000</xdr:rowOff>
    </xdr:from>
    <xdr:ext cx="597535" cy="243840"/>
    <xdr:sp macro="" textlink="">
      <xdr:nvSpPr>
        <xdr:cNvPr id="610" name="テキスト ボックス 609"/>
        <xdr:cNvSpPr txBox="1"/>
      </xdr:nvSpPr>
      <xdr:spPr>
        <a:xfrm>
          <a:off x="11235055" y="8223250"/>
          <a:ext cx="59753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55245</xdr:rowOff>
    </xdr:from>
    <xdr:to xmlns:xdr="http://schemas.openxmlformats.org/drawingml/2006/spreadsheetDrawing">
      <xdr:col>89</xdr:col>
      <xdr:colOff>170815</xdr:colOff>
      <xdr:row>65</xdr:row>
      <xdr:rowOff>30480</xdr:rowOff>
    </xdr:to>
    <xdr:sp macro="" textlink="">
      <xdr:nvSpPr>
        <xdr:cNvPr id="611" name="正方形/長方形 610"/>
        <xdr:cNvSpPr/>
      </xdr:nvSpPr>
      <xdr:spPr>
        <a:xfrm>
          <a:off x="11166475" y="10462895"/>
          <a:ext cx="42068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55245</xdr:rowOff>
    </xdr:from>
    <xdr:to xmlns:xdr="http://schemas.openxmlformats.org/drawingml/2006/spreadsheetDrawing">
      <xdr:col>74</xdr:col>
      <xdr:colOff>0</xdr:colOff>
      <xdr:row>66</xdr:row>
      <xdr:rowOff>134620</xdr:rowOff>
    </xdr:to>
    <xdr:sp macro="" textlink="">
      <xdr:nvSpPr>
        <xdr:cNvPr id="612" name="正方形/長方形 611"/>
        <xdr:cNvSpPr/>
      </xdr:nvSpPr>
      <xdr:spPr>
        <a:xfrm>
          <a:off x="11273790"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85725</xdr:rowOff>
    </xdr:from>
    <xdr:to xmlns:xdr="http://schemas.openxmlformats.org/drawingml/2006/spreadsheetDrawing">
      <xdr:col>74</xdr:col>
      <xdr:colOff>0</xdr:colOff>
      <xdr:row>68</xdr:row>
      <xdr:rowOff>0</xdr:rowOff>
    </xdr:to>
    <xdr:sp macro="" textlink="">
      <xdr:nvSpPr>
        <xdr:cNvPr id="613" name="正方形/長方形 612"/>
        <xdr:cNvSpPr/>
      </xdr:nvSpPr>
      <xdr:spPr>
        <a:xfrm>
          <a:off x="11273790"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55245</xdr:rowOff>
    </xdr:from>
    <xdr:to xmlns:xdr="http://schemas.openxmlformats.org/drawingml/2006/spreadsheetDrawing">
      <xdr:col>79</xdr:col>
      <xdr:colOff>63500</xdr:colOff>
      <xdr:row>66</xdr:row>
      <xdr:rowOff>134620</xdr:rowOff>
    </xdr:to>
    <xdr:sp macro="" textlink="">
      <xdr:nvSpPr>
        <xdr:cNvPr id="614" name="正方形/長方形 613"/>
        <xdr:cNvSpPr/>
      </xdr:nvSpPr>
      <xdr:spPr>
        <a:xfrm>
          <a:off x="12191365"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85725</xdr:rowOff>
    </xdr:from>
    <xdr:to xmlns:xdr="http://schemas.openxmlformats.org/drawingml/2006/spreadsheetDrawing">
      <xdr:col>79</xdr:col>
      <xdr:colOff>63500</xdr:colOff>
      <xdr:row>68</xdr:row>
      <xdr:rowOff>0</xdr:rowOff>
    </xdr:to>
    <xdr:sp macro="" textlink="">
      <xdr:nvSpPr>
        <xdr:cNvPr id="615" name="正方形/長方形 614"/>
        <xdr:cNvSpPr/>
      </xdr:nvSpPr>
      <xdr:spPr>
        <a:xfrm>
          <a:off x="12191365"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55245</xdr:rowOff>
    </xdr:from>
    <xdr:to xmlns:xdr="http://schemas.openxmlformats.org/drawingml/2006/spreadsheetDrawing">
      <xdr:col>85</xdr:col>
      <xdr:colOff>63500</xdr:colOff>
      <xdr:row>66</xdr:row>
      <xdr:rowOff>134620</xdr:rowOff>
    </xdr:to>
    <xdr:sp macro="" textlink="">
      <xdr:nvSpPr>
        <xdr:cNvPr id="616" name="正方形/長方形 615"/>
        <xdr:cNvSpPr/>
      </xdr:nvSpPr>
      <xdr:spPr>
        <a:xfrm>
          <a:off x="13216255" y="10793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77</xdr:col>
      <xdr:colOff>63500</xdr:colOff>
      <xdr:row>66</xdr:row>
      <xdr:rowOff>85725</xdr:rowOff>
    </xdr:from>
    <xdr:to xmlns:xdr="http://schemas.openxmlformats.org/drawingml/2006/spreadsheetDrawing">
      <xdr:col>85</xdr:col>
      <xdr:colOff>63500</xdr:colOff>
      <xdr:row>68</xdr:row>
      <xdr:rowOff>0</xdr:rowOff>
    </xdr:to>
    <xdr:sp macro="" textlink="">
      <xdr:nvSpPr>
        <xdr:cNvPr id="617" name="正方形/長方形 616"/>
        <xdr:cNvSpPr/>
      </xdr:nvSpPr>
      <xdr:spPr>
        <a:xfrm>
          <a:off x="13216255" y="10988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170815</xdr:colOff>
      <xdr:row>81</xdr:row>
      <xdr:rowOff>79375</xdr:rowOff>
    </xdr:to>
    <xdr:sp macro="" textlink="">
      <xdr:nvSpPr>
        <xdr:cNvPr id="618" name="正方形/長方形 617"/>
        <xdr:cNvSpPr/>
      </xdr:nvSpPr>
      <xdr:spPr>
        <a:xfrm>
          <a:off x="11166475" y="11257915"/>
          <a:ext cx="420687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8615" cy="217170"/>
    <xdr:sp macro="" textlink="">
      <xdr:nvSpPr>
        <xdr:cNvPr id="619" name="テキスト ボックス 618"/>
        <xdr:cNvSpPr txBox="1"/>
      </xdr:nvSpPr>
      <xdr:spPr>
        <a:xfrm>
          <a:off x="11128375" y="11073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79375</xdr:rowOff>
    </xdr:from>
    <xdr:to xmlns:xdr="http://schemas.openxmlformats.org/drawingml/2006/spreadsheetDrawing">
      <xdr:col>89</xdr:col>
      <xdr:colOff>170815</xdr:colOff>
      <xdr:row>81</xdr:row>
      <xdr:rowOff>79375</xdr:rowOff>
    </xdr:to>
    <xdr:cxnSp macro="">
      <xdr:nvCxnSpPr>
        <xdr:cNvPr id="620" name="直線コネクタ 619"/>
        <xdr:cNvCxnSpPr/>
      </xdr:nvCxnSpPr>
      <xdr:spPr>
        <a:xfrm>
          <a:off x="11166475" y="1345882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134620</xdr:rowOff>
    </xdr:from>
    <xdr:to xmlns:xdr="http://schemas.openxmlformats.org/drawingml/2006/spreadsheetDrawing">
      <xdr:col>89</xdr:col>
      <xdr:colOff>170815</xdr:colOff>
      <xdr:row>78</xdr:row>
      <xdr:rowOff>134620</xdr:rowOff>
    </xdr:to>
    <xdr:cxnSp macro="">
      <xdr:nvCxnSpPr>
        <xdr:cNvPr id="621" name="直線コネクタ 620"/>
        <xdr:cNvCxnSpPr/>
      </xdr:nvCxnSpPr>
      <xdr:spPr>
        <a:xfrm>
          <a:off x="11166475" y="1301877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162560</xdr:rowOff>
    </xdr:from>
    <xdr:ext cx="247650" cy="243840"/>
    <xdr:sp macro="" textlink="">
      <xdr:nvSpPr>
        <xdr:cNvPr id="622" name="テキスト ボックス 621"/>
        <xdr:cNvSpPr txBox="1"/>
      </xdr:nvSpPr>
      <xdr:spPr>
        <a:xfrm>
          <a:off x="10937240" y="12881610"/>
          <a:ext cx="2476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24765</xdr:rowOff>
    </xdr:from>
    <xdr:to xmlns:xdr="http://schemas.openxmlformats.org/drawingml/2006/spreadsheetDrawing">
      <xdr:col>89</xdr:col>
      <xdr:colOff>170815</xdr:colOff>
      <xdr:row>76</xdr:row>
      <xdr:rowOff>24765</xdr:rowOff>
    </xdr:to>
    <xdr:cxnSp macro="">
      <xdr:nvCxnSpPr>
        <xdr:cNvPr id="623" name="直線コネクタ 622"/>
        <xdr:cNvCxnSpPr/>
      </xdr:nvCxnSpPr>
      <xdr:spPr>
        <a:xfrm>
          <a:off x="11166475" y="125787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52705</xdr:rowOff>
    </xdr:from>
    <xdr:ext cx="527050" cy="243840"/>
    <xdr:sp macro="" textlink="">
      <xdr:nvSpPr>
        <xdr:cNvPr id="624" name="テキスト ボックス 623"/>
        <xdr:cNvSpPr txBox="1"/>
      </xdr:nvSpPr>
      <xdr:spPr>
        <a:xfrm>
          <a:off x="10694035" y="1244155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79375</xdr:rowOff>
    </xdr:from>
    <xdr:to xmlns:xdr="http://schemas.openxmlformats.org/drawingml/2006/spreadsheetDrawing">
      <xdr:col>89</xdr:col>
      <xdr:colOff>170815</xdr:colOff>
      <xdr:row>73</xdr:row>
      <xdr:rowOff>79375</xdr:rowOff>
    </xdr:to>
    <xdr:cxnSp macro="">
      <xdr:nvCxnSpPr>
        <xdr:cNvPr id="625" name="直線コネクタ 624"/>
        <xdr:cNvCxnSpPr/>
      </xdr:nvCxnSpPr>
      <xdr:spPr>
        <a:xfrm>
          <a:off x="11166475" y="1213802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107315</xdr:rowOff>
    </xdr:from>
    <xdr:ext cx="527050" cy="249555"/>
    <xdr:sp macro="" textlink="">
      <xdr:nvSpPr>
        <xdr:cNvPr id="626" name="テキスト ボックス 625"/>
        <xdr:cNvSpPr txBox="1"/>
      </xdr:nvSpPr>
      <xdr:spPr>
        <a:xfrm>
          <a:off x="10694035" y="120008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134620</xdr:rowOff>
    </xdr:from>
    <xdr:to xmlns:xdr="http://schemas.openxmlformats.org/drawingml/2006/spreadsheetDrawing">
      <xdr:col>89</xdr:col>
      <xdr:colOff>170815</xdr:colOff>
      <xdr:row>70</xdr:row>
      <xdr:rowOff>134620</xdr:rowOff>
    </xdr:to>
    <xdr:cxnSp macro="">
      <xdr:nvCxnSpPr>
        <xdr:cNvPr id="627" name="直線コネクタ 626"/>
        <xdr:cNvCxnSpPr/>
      </xdr:nvCxnSpPr>
      <xdr:spPr>
        <a:xfrm>
          <a:off x="11166475" y="1169797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162560</xdr:rowOff>
    </xdr:from>
    <xdr:ext cx="527050" cy="243840"/>
    <xdr:sp macro="" textlink="">
      <xdr:nvSpPr>
        <xdr:cNvPr id="628" name="テキスト ボックス 627"/>
        <xdr:cNvSpPr txBox="1"/>
      </xdr:nvSpPr>
      <xdr:spPr>
        <a:xfrm>
          <a:off x="10694035" y="11560810"/>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170815</xdr:colOff>
      <xdr:row>68</xdr:row>
      <xdr:rowOff>24765</xdr:rowOff>
    </xdr:to>
    <xdr:cxnSp macro="">
      <xdr:nvCxnSpPr>
        <xdr:cNvPr id="629" name="直線コネクタ 628"/>
        <xdr:cNvCxnSpPr/>
      </xdr:nvCxnSpPr>
      <xdr:spPr>
        <a:xfrm>
          <a:off x="11166475" y="11257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52705</xdr:rowOff>
    </xdr:from>
    <xdr:ext cx="527050" cy="243840"/>
    <xdr:sp macro="" textlink="">
      <xdr:nvSpPr>
        <xdr:cNvPr id="630" name="テキスト ボックス 629"/>
        <xdr:cNvSpPr txBox="1"/>
      </xdr:nvSpPr>
      <xdr:spPr>
        <a:xfrm>
          <a:off x="10694035" y="1112075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170815</xdr:colOff>
      <xdr:row>81</xdr:row>
      <xdr:rowOff>79375</xdr:rowOff>
    </xdr:to>
    <xdr:sp macro="" textlink="">
      <xdr:nvSpPr>
        <xdr:cNvPr id="631" name="災害復旧費グラフ枠"/>
        <xdr:cNvSpPr/>
      </xdr:nvSpPr>
      <xdr:spPr>
        <a:xfrm>
          <a:off x="11166475" y="11257915"/>
          <a:ext cx="420687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29845</xdr:rowOff>
    </xdr:from>
    <xdr:to xmlns:xdr="http://schemas.openxmlformats.org/drawingml/2006/spreadsheetDrawing">
      <xdr:col>85</xdr:col>
      <xdr:colOff>126365</xdr:colOff>
      <xdr:row>78</xdr:row>
      <xdr:rowOff>134620</xdr:rowOff>
    </xdr:to>
    <xdr:cxnSp macro="">
      <xdr:nvCxnSpPr>
        <xdr:cNvPr id="632" name="直線コネクタ 631"/>
        <xdr:cNvCxnSpPr/>
      </xdr:nvCxnSpPr>
      <xdr:spPr>
        <a:xfrm flipV="1">
          <a:off x="14644370" y="11923395"/>
          <a:ext cx="1270" cy="1095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78</xdr:row>
      <xdr:rowOff>137795</xdr:rowOff>
    </xdr:from>
    <xdr:ext cx="249555" cy="249555"/>
    <xdr:sp macro="" textlink="">
      <xdr:nvSpPr>
        <xdr:cNvPr id="633" name="災害復旧費最小値テキスト"/>
        <xdr:cNvSpPr txBox="1"/>
      </xdr:nvSpPr>
      <xdr:spPr>
        <a:xfrm>
          <a:off x="14690090" y="1302194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134620</xdr:rowOff>
    </xdr:from>
    <xdr:to xmlns:xdr="http://schemas.openxmlformats.org/drawingml/2006/spreadsheetDrawing">
      <xdr:col>86</xdr:col>
      <xdr:colOff>25400</xdr:colOff>
      <xdr:row>78</xdr:row>
      <xdr:rowOff>134620</xdr:rowOff>
    </xdr:to>
    <xdr:cxnSp macro="">
      <xdr:nvCxnSpPr>
        <xdr:cNvPr id="634" name="直線コネクタ 633"/>
        <xdr:cNvCxnSpPr/>
      </xdr:nvCxnSpPr>
      <xdr:spPr>
        <a:xfrm>
          <a:off x="14557375" y="130187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70</xdr:row>
      <xdr:rowOff>143510</xdr:rowOff>
    </xdr:from>
    <xdr:ext cx="534670" cy="249555"/>
    <xdr:sp macro="" textlink="">
      <xdr:nvSpPr>
        <xdr:cNvPr id="635" name="災害復旧費最大値テキスト"/>
        <xdr:cNvSpPr txBox="1"/>
      </xdr:nvSpPr>
      <xdr:spPr>
        <a:xfrm>
          <a:off x="14690090" y="1170686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24,880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72</xdr:row>
      <xdr:rowOff>29845</xdr:rowOff>
    </xdr:from>
    <xdr:to xmlns:xdr="http://schemas.openxmlformats.org/drawingml/2006/spreadsheetDrawing">
      <xdr:col>86</xdr:col>
      <xdr:colOff>25400</xdr:colOff>
      <xdr:row>72</xdr:row>
      <xdr:rowOff>29845</xdr:rowOff>
    </xdr:to>
    <xdr:cxnSp macro="">
      <xdr:nvCxnSpPr>
        <xdr:cNvPr id="636" name="直線コネクタ 635"/>
        <xdr:cNvCxnSpPr/>
      </xdr:nvCxnSpPr>
      <xdr:spPr>
        <a:xfrm>
          <a:off x="14557375" y="119233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119380</xdr:rowOff>
    </xdr:from>
    <xdr:to xmlns:xdr="http://schemas.openxmlformats.org/drawingml/2006/spreadsheetDrawing">
      <xdr:col>85</xdr:col>
      <xdr:colOff>127000</xdr:colOff>
      <xdr:row>78</xdr:row>
      <xdr:rowOff>131445</xdr:rowOff>
    </xdr:to>
    <xdr:cxnSp macro="">
      <xdr:nvCxnSpPr>
        <xdr:cNvPr id="637" name="直線コネクタ 636"/>
        <xdr:cNvCxnSpPr/>
      </xdr:nvCxnSpPr>
      <xdr:spPr>
        <a:xfrm flipV="1">
          <a:off x="13886815" y="13003530"/>
          <a:ext cx="75946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77</xdr:row>
      <xdr:rowOff>20955</xdr:rowOff>
    </xdr:from>
    <xdr:ext cx="469900" cy="243840"/>
    <xdr:sp macro="" textlink="">
      <xdr:nvSpPr>
        <xdr:cNvPr id="638" name="災害復旧費平均値テキスト"/>
        <xdr:cNvSpPr txBox="1"/>
      </xdr:nvSpPr>
      <xdr:spPr>
        <a:xfrm>
          <a:off x="14690090" y="12740005"/>
          <a:ext cx="46990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163830</xdr:rowOff>
    </xdr:from>
    <xdr:to xmlns:xdr="http://schemas.openxmlformats.org/drawingml/2006/spreadsheetDrawing">
      <xdr:col>85</xdr:col>
      <xdr:colOff>170815</xdr:colOff>
      <xdr:row>78</xdr:row>
      <xdr:rowOff>96520</xdr:rowOff>
    </xdr:to>
    <xdr:sp macro="" textlink="">
      <xdr:nvSpPr>
        <xdr:cNvPr id="639" name="フローチャート: 判断 638"/>
        <xdr:cNvSpPr/>
      </xdr:nvSpPr>
      <xdr:spPr>
        <a:xfrm>
          <a:off x="14595475" y="12882880"/>
          <a:ext cx="946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131445</xdr:rowOff>
    </xdr:from>
    <xdr:to xmlns:xdr="http://schemas.openxmlformats.org/drawingml/2006/spreadsheetDrawing">
      <xdr:col>81</xdr:col>
      <xdr:colOff>50800</xdr:colOff>
      <xdr:row>78</xdr:row>
      <xdr:rowOff>134620</xdr:rowOff>
    </xdr:to>
    <xdr:cxnSp macro="">
      <xdr:nvCxnSpPr>
        <xdr:cNvPr id="640" name="直線コネクタ 639"/>
        <xdr:cNvCxnSpPr/>
      </xdr:nvCxnSpPr>
      <xdr:spPr>
        <a:xfrm flipV="1">
          <a:off x="13096240" y="13015595"/>
          <a:ext cx="79057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138430</xdr:rowOff>
    </xdr:from>
    <xdr:to xmlns:xdr="http://schemas.openxmlformats.org/drawingml/2006/spreadsheetDrawing">
      <xdr:col>81</xdr:col>
      <xdr:colOff>101600</xdr:colOff>
      <xdr:row>78</xdr:row>
      <xdr:rowOff>71755</xdr:rowOff>
    </xdr:to>
    <xdr:sp macro="" textlink="">
      <xdr:nvSpPr>
        <xdr:cNvPr id="641" name="フローチャート: 判断 640"/>
        <xdr:cNvSpPr/>
      </xdr:nvSpPr>
      <xdr:spPr>
        <a:xfrm>
          <a:off x="13836015" y="128574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88265</xdr:rowOff>
    </xdr:from>
    <xdr:ext cx="464185" cy="243840"/>
    <xdr:sp macro="" textlink="">
      <xdr:nvSpPr>
        <xdr:cNvPr id="642" name="テキスト ボックス 641"/>
        <xdr:cNvSpPr txBox="1"/>
      </xdr:nvSpPr>
      <xdr:spPr>
        <a:xfrm>
          <a:off x="13671550" y="12642215"/>
          <a:ext cx="4641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170815</xdr:colOff>
      <xdr:row>78</xdr:row>
      <xdr:rowOff>134620</xdr:rowOff>
    </xdr:from>
    <xdr:to xmlns:xdr="http://schemas.openxmlformats.org/drawingml/2006/spreadsheetDrawing">
      <xdr:col>76</xdr:col>
      <xdr:colOff>114300</xdr:colOff>
      <xdr:row>78</xdr:row>
      <xdr:rowOff>134620</xdr:rowOff>
    </xdr:to>
    <xdr:cxnSp macro="">
      <xdr:nvCxnSpPr>
        <xdr:cNvPr id="643" name="直線コネクタ 642"/>
        <xdr:cNvCxnSpPr/>
      </xdr:nvCxnSpPr>
      <xdr:spPr>
        <a:xfrm>
          <a:off x="12298680" y="1301877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140335</xdr:rowOff>
    </xdr:from>
    <xdr:to xmlns:xdr="http://schemas.openxmlformats.org/drawingml/2006/spreadsheetDrawing">
      <xdr:col>76</xdr:col>
      <xdr:colOff>165100</xdr:colOff>
      <xdr:row>78</xdr:row>
      <xdr:rowOff>73025</xdr:rowOff>
    </xdr:to>
    <xdr:sp macro="" textlink="">
      <xdr:nvSpPr>
        <xdr:cNvPr id="644" name="フローチャート: 判断 643"/>
        <xdr:cNvSpPr/>
      </xdr:nvSpPr>
      <xdr:spPr>
        <a:xfrm>
          <a:off x="13045440" y="128593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89535</xdr:rowOff>
    </xdr:from>
    <xdr:ext cx="464185" cy="243840"/>
    <xdr:sp macro="" textlink="">
      <xdr:nvSpPr>
        <xdr:cNvPr id="645" name="テキスト ボックス 644"/>
        <xdr:cNvSpPr txBox="1"/>
      </xdr:nvSpPr>
      <xdr:spPr>
        <a:xfrm>
          <a:off x="12880975" y="12643485"/>
          <a:ext cx="46418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134620</xdr:rowOff>
    </xdr:from>
    <xdr:to xmlns:xdr="http://schemas.openxmlformats.org/drawingml/2006/spreadsheetDrawing">
      <xdr:col>71</xdr:col>
      <xdr:colOff>170815</xdr:colOff>
      <xdr:row>78</xdr:row>
      <xdr:rowOff>134620</xdr:rowOff>
    </xdr:to>
    <xdr:cxnSp macro="">
      <xdr:nvCxnSpPr>
        <xdr:cNvPr id="646" name="直線コネクタ 645"/>
        <xdr:cNvCxnSpPr/>
      </xdr:nvCxnSpPr>
      <xdr:spPr>
        <a:xfrm>
          <a:off x="11495405" y="1301877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144780</xdr:rowOff>
    </xdr:from>
    <xdr:to xmlns:xdr="http://schemas.openxmlformats.org/drawingml/2006/spreadsheetDrawing">
      <xdr:col>72</xdr:col>
      <xdr:colOff>38100</xdr:colOff>
      <xdr:row>78</xdr:row>
      <xdr:rowOff>77470</xdr:rowOff>
    </xdr:to>
    <xdr:sp macro="" textlink="">
      <xdr:nvSpPr>
        <xdr:cNvPr id="647" name="フローチャート: 判断 646"/>
        <xdr:cNvSpPr/>
      </xdr:nvSpPr>
      <xdr:spPr>
        <a:xfrm>
          <a:off x="12254865" y="1286383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93980</xdr:rowOff>
    </xdr:from>
    <xdr:ext cx="465455" cy="243840"/>
    <xdr:sp macro="" textlink="">
      <xdr:nvSpPr>
        <xdr:cNvPr id="648" name="テキスト ボックス 647"/>
        <xdr:cNvSpPr txBox="1"/>
      </xdr:nvSpPr>
      <xdr:spPr>
        <a:xfrm>
          <a:off x="12090400" y="12647930"/>
          <a:ext cx="4654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60960</xdr:rowOff>
    </xdr:from>
    <xdr:to xmlns:xdr="http://schemas.openxmlformats.org/drawingml/2006/spreadsheetDrawing">
      <xdr:col>67</xdr:col>
      <xdr:colOff>101600</xdr:colOff>
      <xdr:row>77</xdr:row>
      <xdr:rowOff>158750</xdr:rowOff>
    </xdr:to>
    <xdr:sp macro="" textlink="">
      <xdr:nvSpPr>
        <xdr:cNvPr id="649" name="フローチャート: 判断 648"/>
        <xdr:cNvSpPr/>
      </xdr:nvSpPr>
      <xdr:spPr>
        <a:xfrm>
          <a:off x="11444605" y="12780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8890</xdr:rowOff>
    </xdr:from>
    <xdr:ext cx="464185" cy="249555"/>
    <xdr:sp macro="" textlink="">
      <xdr:nvSpPr>
        <xdr:cNvPr id="650" name="テキスト ボックス 649"/>
        <xdr:cNvSpPr txBox="1"/>
      </xdr:nvSpPr>
      <xdr:spPr>
        <a:xfrm>
          <a:off x="11280140" y="12562840"/>
          <a:ext cx="4641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76835</xdr:rowOff>
    </xdr:from>
    <xdr:ext cx="762000" cy="249555"/>
    <xdr:sp macro="" textlink="">
      <xdr:nvSpPr>
        <xdr:cNvPr id="651" name="テキスト ボックス 650"/>
        <xdr:cNvSpPr txBox="1"/>
      </xdr:nvSpPr>
      <xdr:spPr>
        <a:xfrm>
          <a:off x="1447546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76835</xdr:rowOff>
    </xdr:from>
    <xdr:ext cx="760730" cy="249555"/>
    <xdr:sp macro="" textlink="">
      <xdr:nvSpPr>
        <xdr:cNvPr id="652" name="テキスト ボックス 651"/>
        <xdr:cNvSpPr txBox="1"/>
      </xdr:nvSpPr>
      <xdr:spPr>
        <a:xfrm>
          <a:off x="13716000" y="13456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76835</xdr:rowOff>
    </xdr:from>
    <xdr:ext cx="762000" cy="249555"/>
    <xdr:sp macro="" textlink="">
      <xdr:nvSpPr>
        <xdr:cNvPr id="653" name="テキスト ボックス 652"/>
        <xdr:cNvSpPr txBox="1"/>
      </xdr:nvSpPr>
      <xdr:spPr>
        <a:xfrm>
          <a:off x="129254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170815</xdr:colOff>
      <xdr:row>81</xdr:row>
      <xdr:rowOff>76835</xdr:rowOff>
    </xdr:from>
    <xdr:ext cx="762000" cy="249555"/>
    <xdr:sp macro="" textlink="">
      <xdr:nvSpPr>
        <xdr:cNvPr id="654" name="テキスト ボックス 653"/>
        <xdr:cNvSpPr txBox="1"/>
      </xdr:nvSpPr>
      <xdr:spPr>
        <a:xfrm>
          <a:off x="1212786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76835</xdr:rowOff>
    </xdr:from>
    <xdr:ext cx="760730" cy="249555"/>
    <xdr:sp macro="" textlink="">
      <xdr:nvSpPr>
        <xdr:cNvPr id="655" name="テキスト ボックス 654"/>
        <xdr:cNvSpPr txBox="1"/>
      </xdr:nvSpPr>
      <xdr:spPr>
        <a:xfrm>
          <a:off x="11324590" y="13456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70485</xdr:rowOff>
    </xdr:from>
    <xdr:to xmlns:xdr="http://schemas.openxmlformats.org/drawingml/2006/spreadsheetDrawing">
      <xdr:col>85</xdr:col>
      <xdr:colOff>170815</xdr:colOff>
      <xdr:row>79</xdr:row>
      <xdr:rowOff>3175</xdr:rowOff>
    </xdr:to>
    <xdr:sp macro="" textlink="">
      <xdr:nvSpPr>
        <xdr:cNvPr id="656" name="楕円 655"/>
        <xdr:cNvSpPr/>
      </xdr:nvSpPr>
      <xdr:spPr>
        <a:xfrm>
          <a:off x="14595475" y="12954635"/>
          <a:ext cx="946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170815</xdr:colOff>
      <xdr:row>77</xdr:row>
      <xdr:rowOff>153670</xdr:rowOff>
    </xdr:from>
    <xdr:ext cx="378460" cy="243205"/>
    <xdr:sp macro="" textlink="">
      <xdr:nvSpPr>
        <xdr:cNvPr id="657" name="災害復旧費該当値テキスト"/>
        <xdr:cNvSpPr txBox="1"/>
      </xdr:nvSpPr>
      <xdr:spPr>
        <a:xfrm>
          <a:off x="14690090" y="12872720"/>
          <a:ext cx="37846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83185</xdr:rowOff>
    </xdr:from>
    <xdr:to xmlns:xdr="http://schemas.openxmlformats.org/drawingml/2006/spreadsheetDrawing">
      <xdr:col>81</xdr:col>
      <xdr:colOff>101600</xdr:colOff>
      <xdr:row>79</xdr:row>
      <xdr:rowOff>15240</xdr:rowOff>
    </xdr:to>
    <xdr:sp macro="" textlink="">
      <xdr:nvSpPr>
        <xdr:cNvPr id="658" name="楕円 657"/>
        <xdr:cNvSpPr/>
      </xdr:nvSpPr>
      <xdr:spPr>
        <a:xfrm>
          <a:off x="13836015" y="129673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79</xdr:row>
      <xdr:rowOff>6350</xdr:rowOff>
    </xdr:from>
    <xdr:ext cx="313690" cy="249555"/>
    <xdr:sp macro="" textlink="">
      <xdr:nvSpPr>
        <xdr:cNvPr id="659" name="テキスト ボックス 658"/>
        <xdr:cNvSpPr txBox="1"/>
      </xdr:nvSpPr>
      <xdr:spPr>
        <a:xfrm>
          <a:off x="13749655" y="13055600"/>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85725</xdr:rowOff>
    </xdr:from>
    <xdr:to xmlns:xdr="http://schemas.openxmlformats.org/drawingml/2006/spreadsheetDrawing">
      <xdr:col>76</xdr:col>
      <xdr:colOff>165100</xdr:colOff>
      <xdr:row>79</xdr:row>
      <xdr:rowOff>18415</xdr:rowOff>
    </xdr:to>
    <xdr:sp macro="" textlink="">
      <xdr:nvSpPr>
        <xdr:cNvPr id="660" name="楕円 659"/>
        <xdr:cNvSpPr/>
      </xdr:nvSpPr>
      <xdr:spPr>
        <a:xfrm>
          <a:off x="13045440" y="12969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170815</xdr:colOff>
      <xdr:row>79</xdr:row>
      <xdr:rowOff>9525</xdr:rowOff>
    </xdr:from>
    <xdr:ext cx="249555" cy="249555"/>
    <xdr:sp macro="" textlink="">
      <xdr:nvSpPr>
        <xdr:cNvPr id="661" name="テキスト ボックス 660"/>
        <xdr:cNvSpPr txBox="1"/>
      </xdr:nvSpPr>
      <xdr:spPr>
        <a:xfrm>
          <a:off x="12981940" y="130587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85725</xdr:rowOff>
    </xdr:from>
    <xdr:to xmlns:xdr="http://schemas.openxmlformats.org/drawingml/2006/spreadsheetDrawing">
      <xdr:col>72</xdr:col>
      <xdr:colOff>38100</xdr:colOff>
      <xdr:row>79</xdr:row>
      <xdr:rowOff>18415</xdr:rowOff>
    </xdr:to>
    <xdr:sp macro="" textlink="">
      <xdr:nvSpPr>
        <xdr:cNvPr id="662" name="楕円 661"/>
        <xdr:cNvSpPr/>
      </xdr:nvSpPr>
      <xdr:spPr>
        <a:xfrm>
          <a:off x="12254865" y="1296987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9525</xdr:rowOff>
    </xdr:from>
    <xdr:ext cx="243840" cy="249555"/>
    <xdr:sp macro="" textlink="">
      <xdr:nvSpPr>
        <xdr:cNvPr id="663" name="テキスト ボックス 662"/>
        <xdr:cNvSpPr txBox="1"/>
      </xdr:nvSpPr>
      <xdr:spPr>
        <a:xfrm>
          <a:off x="12181205" y="13058775"/>
          <a:ext cx="2438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85725</xdr:rowOff>
    </xdr:from>
    <xdr:to xmlns:xdr="http://schemas.openxmlformats.org/drawingml/2006/spreadsheetDrawing">
      <xdr:col>67</xdr:col>
      <xdr:colOff>101600</xdr:colOff>
      <xdr:row>79</xdr:row>
      <xdr:rowOff>18415</xdr:rowOff>
    </xdr:to>
    <xdr:sp macro="" textlink="">
      <xdr:nvSpPr>
        <xdr:cNvPr id="664" name="楕円 663"/>
        <xdr:cNvSpPr/>
      </xdr:nvSpPr>
      <xdr:spPr>
        <a:xfrm>
          <a:off x="11444605" y="12969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9525</xdr:rowOff>
    </xdr:from>
    <xdr:ext cx="245110" cy="249555"/>
    <xdr:sp macro="" textlink="">
      <xdr:nvSpPr>
        <xdr:cNvPr id="665" name="テキスト ボックス 664"/>
        <xdr:cNvSpPr txBox="1"/>
      </xdr:nvSpPr>
      <xdr:spPr>
        <a:xfrm>
          <a:off x="11390630" y="1305877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55245</xdr:rowOff>
    </xdr:from>
    <xdr:to xmlns:xdr="http://schemas.openxmlformats.org/drawingml/2006/spreadsheetDrawing">
      <xdr:col>89</xdr:col>
      <xdr:colOff>170815</xdr:colOff>
      <xdr:row>85</xdr:row>
      <xdr:rowOff>30480</xdr:rowOff>
    </xdr:to>
    <xdr:sp macro="" textlink="">
      <xdr:nvSpPr>
        <xdr:cNvPr id="666" name="正方形/長方形 665"/>
        <xdr:cNvSpPr/>
      </xdr:nvSpPr>
      <xdr:spPr>
        <a:xfrm>
          <a:off x="11166475" y="13764895"/>
          <a:ext cx="420687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55245</xdr:rowOff>
    </xdr:from>
    <xdr:to xmlns:xdr="http://schemas.openxmlformats.org/drawingml/2006/spreadsheetDrawing">
      <xdr:col>74</xdr:col>
      <xdr:colOff>0</xdr:colOff>
      <xdr:row>86</xdr:row>
      <xdr:rowOff>134620</xdr:rowOff>
    </xdr:to>
    <xdr:sp macro="" textlink="">
      <xdr:nvSpPr>
        <xdr:cNvPr id="667" name="正方形/長方形 666"/>
        <xdr:cNvSpPr/>
      </xdr:nvSpPr>
      <xdr:spPr>
        <a:xfrm>
          <a:off x="11273790"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85725</xdr:rowOff>
    </xdr:from>
    <xdr:to xmlns:xdr="http://schemas.openxmlformats.org/drawingml/2006/spreadsheetDrawing">
      <xdr:col>74</xdr:col>
      <xdr:colOff>0</xdr:colOff>
      <xdr:row>88</xdr:row>
      <xdr:rowOff>0</xdr:rowOff>
    </xdr:to>
    <xdr:sp macro="" textlink="">
      <xdr:nvSpPr>
        <xdr:cNvPr id="668" name="正方形/長方形 667"/>
        <xdr:cNvSpPr/>
      </xdr:nvSpPr>
      <xdr:spPr>
        <a:xfrm>
          <a:off x="11273790"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55245</xdr:rowOff>
    </xdr:from>
    <xdr:to xmlns:xdr="http://schemas.openxmlformats.org/drawingml/2006/spreadsheetDrawing">
      <xdr:col>79</xdr:col>
      <xdr:colOff>63500</xdr:colOff>
      <xdr:row>86</xdr:row>
      <xdr:rowOff>134620</xdr:rowOff>
    </xdr:to>
    <xdr:sp macro="" textlink="">
      <xdr:nvSpPr>
        <xdr:cNvPr id="669" name="正方形/長方形 668"/>
        <xdr:cNvSpPr/>
      </xdr:nvSpPr>
      <xdr:spPr>
        <a:xfrm>
          <a:off x="12191365"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85725</xdr:rowOff>
    </xdr:from>
    <xdr:to xmlns:xdr="http://schemas.openxmlformats.org/drawingml/2006/spreadsheetDrawing">
      <xdr:col>79</xdr:col>
      <xdr:colOff>63500</xdr:colOff>
      <xdr:row>88</xdr:row>
      <xdr:rowOff>0</xdr:rowOff>
    </xdr:to>
    <xdr:sp macro="" textlink="">
      <xdr:nvSpPr>
        <xdr:cNvPr id="670" name="正方形/長方形 669"/>
        <xdr:cNvSpPr/>
      </xdr:nvSpPr>
      <xdr:spPr>
        <a:xfrm>
          <a:off x="12191365"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55245</xdr:rowOff>
    </xdr:from>
    <xdr:to xmlns:xdr="http://schemas.openxmlformats.org/drawingml/2006/spreadsheetDrawing">
      <xdr:col>85</xdr:col>
      <xdr:colOff>63500</xdr:colOff>
      <xdr:row>86</xdr:row>
      <xdr:rowOff>134620</xdr:rowOff>
    </xdr:to>
    <xdr:sp macro="" textlink="">
      <xdr:nvSpPr>
        <xdr:cNvPr id="671" name="正方形/長方形 670"/>
        <xdr:cNvSpPr/>
      </xdr:nvSpPr>
      <xdr:spPr>
        <a:xfrm>
          <a:off x="13216255" y="14095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77</xdr:col>
      <xdr:colOff>63500</xdr:colOff>
      <xdr:row>86</xdr:row>
      <xdr:rowOff>85725</xdr:rowOff>
    </xdr:from>
    <xdr:to xmlns:xdr="http://schemas.openxmlformats.org/drawingml/2006/spreadsheetDrawing">
      <xdr:col>85</xdr:col>
      <xdr:colOff>63500</xdr:colOff>
      <xdr:row>88</xdr:row>
      <xdr:rowOff>0</xdr:rowOff>
    </xdr:to>
    <xdr:sp macro="" textlink="">
      <xdr:nvSpPr>
        <xdr:cNvPr id="672" name="正方形/長方形 671"/>
        <xdr:cNvSpPr/>
      </xdr:nvSpPr>
      <xdr:spPr>
        <a:xfrm>
          <a:off x="13216255" y="14290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170815</xdr:colOff>
      <xdr:row>101</xdr:row>
      <xdr:rowOff>82550</xdr:rowOff>
    </xdr:to>
    <xdr:sp macro="" textlink="">
      <xdr:nvSpPr>
        <xdr:cNvPr id="673" name="正方形/長方形 672"/>
        <xdr:cNvSpPr/>
      </xdr:nvSpPr>
      <xdr:spPr>
        <a:xfrm>
          <a:off x="11166475" y="14559915"/>
          <a:ext cx="420687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8615" cy="217170"/>
    <xdr:sp macro="" textlink="">
      <xdr:nvSpPr>
        <xdr:cNvPr id="674" name="テキスト ボックス 673"/>
        <xdr:cNvSpPr txBox="1"/>
      </xdr:nvSpPr>
      <xdr:spPr>
        <a:xfrm>
          <a:off x="11128375" y="14375765"/>
          <a:ext cx="34861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170815</xdr:colOff>
      <xdr:row>101</xdr:row>
      <xdr:rowOff>82550</xdr:rowOff>
    </xdr:to>
    <xdr:cxnSp macro="">
      <xdr:nvCxnSpPr>
        <xdr:cNvPr id="675" name="直線コネクタ 674"/>
        <xdr:cNvCxnSpPr/>
      </xdr:nvCxnSpPr>
      <xdr:spPr>
        <a:xfrm>
          <a:off x="11166475" y="16827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170815</xdr:colOff>
      <xdr:row>99</xdr:row>
      <xdr:rowOff>99060</xdr:rowOff>
    </xdr:to>
    <xdr:cxnSp macro="">
      <xdr:nvCxnSpPr>
        <xdr:cNvPr id="676" name="直線コネクタ 675"/>
        <xdr:cNvCxnSpPr/>
      </xdr:nvCxnSpPr>
      <xdr:spPr>
        <a:xfrm>
          <a:off x="11166475" y="1650111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47650" cy="259080"/>
    <xdr:sp macro="" textlink="">
      <xdr:nvSpPr>
        <xdr:cNvPr id="677" name="テキスト ボックス 676"/>
        <xdr:cNvSpPr txBox="1"/>
      </xdr:nvSpPr>
      <xdr:spPr>
        <a:xfrm>
          <a:off x="10937240" y="163588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170815</xdr:colOff>
      <xdr:row>97</xdr:row>
      <xdr:rowOff>114935</xdr:rowOff>
    </xdr:to>
    <xdr:cxnSp macro="">
      <xdr:nvCxnSpPr>
        <xdr:cNvPr id="678" name="直線コネクタ 677"/>
        <xdr:cNvCxnSpPr/>
      </xdr:nvCxnSpPr>
      <xdr:spPr>
        <a:xfrm>
          <a:off x="11166475" y="1617408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27050" cy="253365"/>
    <xdr:sp macro="" textlink="">
      <xdr:nvSpPr>
        <xdr:cNvPr id="679" name="テキスト ボックス 678"/>
        <xdr:cNvSpPr txBox="1"/>
      </xdr:nvSpPr>
      <xdr:spPr>
        <a:xfrm>
          <a:off x="10694035" y="16031845"/>
          <a:ext cx="527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170815</xdr:colOff>
      <xdr:row>95</xdr:row>
      <xdr:rowOff>132080</xdr:rowOff>
    </xdr:to>
    <xdr:cxnSp macro="">
      <xdr:nvCxnSpPr>
        <xdr:cNvPr id="680" name="直線コネクタ 679"/>
        <xdr:cNvCxnSpPr/>
      </xdr:nvCxnSpPr>
      <xdr:spPr>
        <a:xfrm>
          <a:off x="11166475" y="1584833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27050" cy="259080"/>
    <xdr:sp macro="" textlink="">
      <xdr:nvSpPr>
        <xdr:cNvPr id="681" name="テキスト ボックス 680"/>
        <xdr:cNvSpPr txBox="1"/>
      </xdr:nvSpPr>
      <xdr:spPr>
        <a:xfrm>
          <a:off x="10694035" y="1570545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170815</xdr:colOff>
      <xdr:row>93</xdr:row>
      <xdr:rowOff>147955</xdr:rowOff>
    </xdr:to>
    <xdr:cxnSp macro="">
      <xdr:nvCxnSpPr>
        <xdr:cNvPr id="682" name="直線コネクタ 681"/>
        <xdr:cNvCxnSpPr/>
      </xdr:nvCxnSpPr>
      <xdr:spPr>
        <a:xfrm>
          <a:off x="11166475" y="1552130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27050" cy="253365"/>
    <xdr:sp macro="" textlink="">
      <xdr:nvSpPr>
        <xdr:cNvPr id="683" name="テキスト ボックス 682"/>
        <xdr:cNvSpPr txBox="1"/>
      </xdr:nvSpPr>
      <xdr:spPr>
        <a:xfrm>
          <a:off x="10694035" y="15379700"/>
          <a:ext cx="527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170815</xdr:colOff>
      <xdr:row>91</xdr:row>
      <xdr:rowOff>164465</xdr:rowOff>
    </xdr:to>
    <xdr:cxnSp macro="">
      <xdr:nvCxnSpPr>
        <xdr:cNvPr id="684" name="直線コネクタ 683"/>
        <xdr:cNvCxnSpPr/>
      </xdr:nvCxnSpPr>
      <xdr:spPr>
        <a:xfrm>
          <a:off x="11166475" y="15194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22225</xdr:rowOff>
    </xdr:from>
    <xdr:ext cx="527050" cy="258445"/>
    <xdr:sp macro="" textlink="">
      <xdr:nvSpPr>
        <xdr:cNvPr id="685" name="テキスト ボックス 684"/>
        <xdr:cNvSpPr txBox="1"/>
      </xdr:nvSpPr>
      <xdr:spPr>
        <a:xfrm>
          <a:off x="10694035" y="1505267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8255</xdr:rowOff>
    </xdr:from>
    <xdr:to xmlns:xdr="http://schemas.openxmlformats.org/drawingml/2006/spreadsheetDrawing">
      <xdr:col>89</xdr:col>
      <xdr:colOff>170815</xdr:colOff>
      <xdr:row>90</xdr:row>
      <xdr:rowOff>8255</xdr:rowOff>
    </xdr:to>
    <xdr:cxnSp macro="">
      <xdr:nvCxnSpPr>
        <xdr:cNvPr id="686" name="直線コネクタ 685"/>
        <xdr:cNvCxnSpPr/>
      </xdr:nvCxnSpPr>
      <xdr:spPr>
        <a:xfrm>
          <a:off x="11166475" y="1487360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36830</xdr:rowOff>
    </xdr:from>
    <xdr:ext cx="595630" cy="249555"/>
    <xdr:sp macro="" textlink="">
      <xdr:nvSpPr>
        <xdr:cNvPr id="687" name="テキスト ボックス 686"/>
        <xdr:cNvSpPr txBox="1"/>
      </xdr:nvSpPr>
      <xdr:spPr>
        <a:xfrm>
          <a:off x="10629900" y="1473708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170815</xdr:colOff>
      <xdr:row>88</xdr:row>
      <xdr:rowOff>24765</xdr:rowOff>
    </xdr:to>
    <xdr:cxnSp macro="">
      <xdr:nvCxnSpPr>
        <xdr:cNvPr id="688" name="直線コネクタ 687"/>
        <xdr:cNvCxnSpPr/>
      </xdr:nvCxnSpPr>
      <xdr:spPr>
        <a:xfrm>
          <a:off x="11166475" y="14559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52705</xdr:rowOff>
    </xdr:from>
    <xdr:ext cx="595630" cy="243840"/>
    <xdr:sp macro="" textlink="">
      <xdr:nvSpPr>
        <xdr:cNvPr id="689" name="テキスト ボックス 688"/>
        <xdr:cNvSpPr txBox="1"/>
      </xdr:nvSpPr>
      <xdr:spPr>
        <a:xfrm>
          <a:off x="10629900" y="144227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170815</xdr:colOff>
      <xdr:row>101</xdr:row>
      <xdr:rowOff>82550</xdr:rowOff>
    </xdr:to>
    <xdr:sp macro="" textlink="">
      <xdr:nvSpPr>
        <xdr:cNvPr id="690" name="公債費グラフ枠"/>
        <xdr:cNvSpPr/>
      </xdr:nvSpPr>
      <xdr:spPr>
        <a:xfrm>
          <a:off x="11166475" y="14559915"/>
          <a:ext cx="420687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30480</xdr:rowOff>
    </xdr:from>
    <xdr:to xmlns:xdr="http://schemas.openxmlformats.org/drawingml/2006/spreadsheetDrawing">
      <xdr:col>85</xdr:col>
      <xdr:colOff>126365</xdr:colOff>
      <xdr:row>98</xdr:row>
      <xdr:rowOff>79375</xdr:rowOff>
    </xdr:to>
    <xdr:cxnSp macro="">
      <xdr:nvCxnSpPr>
        <xdr:cNvPr id="691" name="直線コネクタ 690"/>
        <xdr:cNvCxnSpPr/>
      </xdr:nvCxnSpPr>
      <xdr:spPr>
        <a:xfrm flipV="1">
          <a:off x="14644370" y="14895830"/>
          <a:ext cx="127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98</xdr:row>
      <xdr:rowOff>83185</xdr:rowOff>
    </xdr:from>
    <xdr:ext cx="534670" cy="259080"/>
    <xdr:sp macro="" textlink="">
      <xdr:nvSpPr>
        <xdr:cNvPr id="692" name="公債費最小値テキスト"/>
        <xdr:cNvSpPr txBox="1"/>
      </xdr:nvSpPr>
      <xdr:spPr>
        <a:xfrm>
          <a:off x="14690090" y="163137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79375</xdr:rowOff>
    </xdr:from>
    <xdr:to xmlns:xdr="http://schemas.openxmlformats.org/drawingml/2006/spreadsheetDrawing">
      <xdr:col>86</xdr:col>
      <xdr:colOff>25400</xdr:colOff>
      <xdr:row>98</xdr:row>
      <xdr:rowOff>79375</xdr:rowOff>
    </xdr:to>
    <xdr:cxnSp macro="">
      <xdr:nvCxnSpPr>
        <xdr:cNvPr id="693" name="直線コネクタ 692"/>
        <xdr:cNvCxnSpPr/>
      </xdr:nvCxnSpPr>
      <xdr:spPr>
        <a:xfrm>
          <a:off x="14557375" y="163099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88</xdr:row>
      <xdr:rowOff>144145</xdr:rowOff>
    </xdr:from>
    <xdr:ext cx="534670" cy="249555"/>
    <xdr:sp macro="" textlink="">
      <xdr:nvSpPr>
        <xdr:cNvPr id="694" name="公債費最大値テキスト"/>
        <xdr:cNvSpPr txBox="1"/>
      </xdr:nvSpPr>
      <xdr:spPr>
        <a:xfrm>
          <a:off x="14690090" y="1467929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98,621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30480</xdr:rowOff>
    </xdr:from>
    <xdr:to xmlns:xdr="http://schemas.openxmlformats.org/drawingml/2006/spreadsheetDrawing">
      <xdr:col>86</xdr:col>
      <xdr:colOff>25400</xdr:colOff>
      <xdr:row>90</xdr:row>
      <xdr:rowOff>30480</xdr:rowOff>
    </xdr:to>
    <xdr:cxnSp macro="">
      <xdr:nvCxnSpPr>
        <xdr:cNvPr id="695" name="直線コネクタ 694"/>
        <xdr:cNvCxnSpPr/>
      </xdr:nvCxnSpPr>
      <xdr:spPr>
        <a:xfrm>
          <a:off x="14557375" y="148958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92</xdr:row>
      <xdr:rowOff>119380</xdr:rowOff>
    </xdr:from>
    <xdr:to xmlns:xdr="http://schemas.openxmlformats.org/drawingml/2006/spreadsheetDrawing">
      <xdr:col>85</xdr:col>
      <xdr:colOff>127000</xdr:colOff>
      <xdr:row>92</xdr:row>
      <xdr:rowOff>122555</xdr:rowOff>
    </xdr:to>
    <xdr:cxnSp macro="">
      <xdr:nvCxnSpPr>
        <xdr:cNvPr id="696" name="直線コネクタ 695"/>
        <xdr:cNvCxnSpPr/>
      </xdr:nvCxnSpPr>
      <xdr:spPr>
        <a:xfrm>
          <a:off x="13886815" y="15321280"/>
          <a:ext cx="7594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95</xdr:row>
      <xdr:rowOff>26035</xdr:rowOff>
    </xdr:from>
    <xdr:ext cx="534670" cy="259080"/>
    <xdr:sp macro="" textlink="">
      <xdr:nvSpPr>
        <xdr:cNvPr id="697" name="公債費平均値テキスト"/>
        <xdr:cNvSpPr txBox="1"/>
      </xdr:nvSpPr>
      <xdr:spPr>
        <a:xfrm>
          <a:off x="14690090" y="157422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47625</xdr:rowOff>
    </xdr:from>
    <xdr:to xmlns:xdr="http://schemas.openxmlformats.org/drawingml/2006/spreadsheetDrawing">
      <xdr:col>85</xdr:col>
      <xdr:colOff>170815</xdr:colOff>
      <xdr:row>95</xdr:row>
      <xdr:rowOff>149225</xdr:rowOff>
    </xdr:to>
    <xdr:sp macro="" textlink="">
      <xdr:nvSpPr>
        <xdr:cNvPr id="698" name="フローチャート: 判断 697"/>
        <xdr:cNvSpPr/>
      </xdr:nvSpPr>
      <xdr:spPr>
        <a:xfrm>
          <a:off x="14595475" y="15763875"/>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92</xdr:row>
      <xdr:rowOff>47625</xdr:rowOff>
    </xdr:from>
    <xdr:to xmlns:xdr="http://schemas.openxmlformats.org/drawingml/2006/spreadsheetDrawing">
      <xdr:col>81</xdr:col>
      <xdr:colOff>50800</xdr:colOff>
      <xdr:row>92</xdr:row>
      <xdr:rowOff>119380</xdr:rowOff>
    </xdr:to>
    <xdr:cxnSp macro="">
      <xdr:nvCxnSpPr>
        <xdr:cNvPr id="699" name="直線コネクタ 698"/>
        <xdr:cNvCxnSpPr/>
      </xdr:nvCxnSpPr>
      <xdr:spPr>
        <a:xfrm>
          <a:off x="13096240" y="15249525"/>
          <a:ext cx="790575"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6350</xdr:rowOff>
    </xdr:from>
    <xdr:to xmlns:xdr="http://schemas.openxmlformats.org/drawingml/2006/spreadsheetDrawing">
      <xdr:col>81</xdr:col>
      <xdr:colOff>101600</xdr:colOff>
      <xdr:row>95</xdr:row>
      <xdr:rowOff>107315</xdr:rowOff>
    </xdr:to>
    <xdr:sp macro="" textlink="">
      <xdr:nvSpPr>
        <xdr:cNvPr id="700" name="フローチャート: 判断 699"/>
        <xdr:cNvSpPr/>
      </xdr:nvSpPr>
      <xdr:spPr>
        <a:xfrm>
          <a:off x="13836015" y="15722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98425</xdr:rowOff>
    </xdr:from>
    <xdr:ext cx="530225" cy="253365"/>
    <xdr:sp macro="" textlink="">
      <xdr:nvSpPr>
        <xdr:cNvPr id="701" name="テキスト ボックス 700"/>
        <xdr:cNvSpPr txBox="1"/>
      </xdr:nvSpPr>
      <xdr:spPr>
        <a:xfrm>
          <a:off x="13658850" y="1581467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170815</xdr:colOff>
      <xdr:row>91</xdr:row>
      <xdr:rowOff>109220</xdr:rowOff>
    </xdr:from>
    <xdr:to xmlns:xdr="http://schemas.openxmlformats.org/drawingml/2006/spreadsheetDrawing">
      <xdr:col>76</xdr:col>
      <xdr:colOff>114300</xdr:colOff>
      <xdr:row>92</xdr:row>
      <xdr:rowOff>47625</xdr:rowOff>
    </xdr:to>
    <xdr:cxnSp macro="">
      <xdr:nvCxnSpPr>
        <xdr:cNvPr id="702" name="直線コネクタ 701"/>
        <xdr:cNvCxnSpPr/>
      </xdr:nvCxnSpPr>
      <xdr:spPr>
        <a:xfrm>
          <a:off x="12298680" y="15139670"/>
          <a:ext cx="79756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29210</xdr:rowOff>
    </xdr:from>
    <xdr:to xmlns:xdr="http://schemas.openxmlformats.org/drawingml/2006/spreadsheetDrawing">
      <xdr:col>76</xdr:col>
      <xdr:colOff>165100</xdr:colOff>
      <xdr:row>95</xdr:row>
      <xdr:rowOff>130175</xdr:rowOff>
    </xdr:to>
    <xdr:sp macro="" textlink="">
      <xdr:nvSpPr>
        <xdr:cNvPr id="703" name="フローチャート: 判断 702"/>
        <xdr:cNvSpPr/>
      </xdr:nvSpPr>
      <xdr:spPr>
        <a:xfrm>
          <a:off x="13045440" y="157454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121285</xdr:rowOff>
    </xdr:from>
    <xdr:ext cx="528955" cy="253365"/>
    <xdr:sp macro="" textlink="">
      <xdr:nvSpPr>
        <xdr:cNvPr id="704" name="テキスト ボックス 703"/>
        <xdr:cNvSpPr txBox="1"/>
      </xdr:nvSpPr>
      <xdr:spPr>
        <a:xfrm>
          <a:off x="12848590" y="158375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91</xdr:row>
      <xdr:rowOff>109220</xdr:rowOff>
    </xdr:from>
    <xdr:to xmlns:xdr="http://schemas.openxmlformats.org/drawingml/2006/spreadsheetDrawing">
      <xdr:col>71</xdr:col>
      <xdr:colOff>170815</xdr:colOff>
      <xdr:row>92</xdr:row>
      <xdr:rowOff>31750</xdr:rowOff>
    </xdr:to>
    <xdr:cxnSp macro="">
      <xdr:nvCxnSpPr>
        <xdr:cNvPr id="705" name="直線コネクタ 704"/>
        <xdr:cNvCxnSpPr/>
      </xdr:nvCxnSpPr>
      <xdr:spPr>
        <a:xfrm flipV="1">
          <a:off x="11495405" y="15139670"/>
          <a:ext cx="803275"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24130</xdr:rowOff>
    </xdr:from>
    <xdr:to xmlns:xdr="http://schemas.openxmlformats.org/drawingml/2006/spreadsheetDrawing">
      <xdr:col>72</xdr:col>
      <xdr:colOff>38100</xdr:colOff>
      <xdr:row>95</xdr:row>
      <xdr:rowOff>125730</xdr:rowOff>
    </xdr:to>
    <xdr:sp macro="" textlink="">
      <xdr:nvSpPr>
        <xdr:cNvPr id="706" name="フローチャート: 判断 705"/>
        <xdr:cNvSpPr/>
      </xdr:nvSpPr>
      <xdr:spPr>
        <a:xfrm>
          <a:off x="12254865" y="1574038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116840</xdr:rowOff>
    </xdr:from>
    <xdr:ext cx="530225" cy="259080"/>
    <xdr:sp macro="" textlink="">
      <xdr:nvSpPr>
        <xdr:cNvPr id="707" name="テキスト ボックス 706"/>
        <xdr:cNvSpPr txBox="1"/>
      </xdr:nvSpPr>
      <xdr:spPr>
        <a:xfrm>
          <a:off x="12058015" y="158330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86360</xdr:rowOff>
    </xdr:from>
    <xdr:to xmlns:xdr="http://schemas.openxmlformats.org/drawingml/2006/spreadsheetDrawing">
      <xdr:col>67</xdr:col>
      <xdr:colOff>101600</xdr:colOff>
      <xdr:row>96</xdr:row>
      <xdr:rowOff>15875</xdr:rowOff>
    </xdr:to>
    <xdr:sp macro="" textlink="">
      <xdr:nvSpPr>
        <xdr:cNvPr id="708" name="フローチャート: 判断 707"/>
        <xdr:cNvSpPr/>
      </xdr:nvSpPr>
      <xdr:spPr>
        <a:xfrm>
          <a:off x="11444605" y="158026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6985</xdr:rowOff>
    </xdr:from>
    <xdr:ext cx="530225" cy="253365"/>
    <xdr:sp macro="" textlink="">
      <xdr:nvSpPr>
        <xdr:cNvPr id="709" name="テキスト ボックス 708"/>
        <xdr:cNvSpPr txBox="1"/>
      </xdr:nvSpPr>
      <xdr:spPr>
        <a:xfrm>
          <a:off x="11267440" y="1589468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0" name="テキスト ボックス 709"/>
        <xdr:cNvSpPr txBox="1"/>
      </xdr:nvSpPr>
      <xdr:spPr>
        <a:xfrm>
          <a:off x="144754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0730" cy="259080"/>
    <xdr:sp macro="" textlink="">
      <xdr:nvSpPr>
        <xdr:cNvPr id="711" name="テキスト ボックス 710"/>
        <xdr:cNvSpPr txBox="1"/>
      </xdr:nvSpPr>
      <xdr:spPr>
        <a:xfrm>
          <a:off x="13716000"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2" name="テキスト ボックス 711"/>
        <xdr:cNvSpPr txBox="1"/>
      </xdr:nvSpPr>
      <xdr:spPr>
        <a:xfrm>
          <a:off x="129254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170815</xdr:colOff>
      <xdr:row>101</xdr:row>
      <xdr:rowOff>80010</xdr:rowOff>
    </xdr:from>
    <xdr:ext cx="762000" cy="259080"/>
    <xdr:sp macro="" textlink="">
      <xdr:nvSpPr>
        <xdr:cNvPr id="713" name="テキスト ボックス 712"/>
        <xdr:cNvSpPr txBox="1"/>
      </xdr:nvSpPr>
      <xdr:spPr>
        <a:xfrm>
          <a:off x="1212786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0730" cy="259080"/>
    <xdr:sp macro="" textlink="">
      <xdr:nvSpPr>
        <xdr:cNvPr id="714" name="テキスト ボックス 713"/>
        <xdr:cNvSpPr txBox="1"/>
      </xdr:nvSpPr>
      <xdr:spPr>
        <a:xfrm>
          <a:off x="11324590" y="168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92</xdr:row>
      <xdr:rowOff>71755</xdr:rowOff>
    </xdr:from>
    <xdr:to xmlns:xdr="http://schemas.openxmlformats.org/drawingml/2006/spreadsheetDrawing">
      <xdr:col>85</xdr:col>
      <xdr:colOff>170815</xdr:colOff>
      <xdr:row>93</xdr:row>
      <xdr:rowOff>1905</xdr:rowOff>
    </xdr:to>
    <xdr:sp macro="" textlink="">
      <xdr:nvSpPr>
        <xdr:cNvPr id="715" name="楕円 714"/>
        <xdr:cNvSpPr/>
      </xdr:nvSpPr>
      <xdr:spPr>
        <a:xfrm>
          <a:off x="14595475" y="15273655"/>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170815</xdr:colOff>
      <xdr:row>91</xdr:row>
      <xdr:rowOff>94615</xdr:rowOff>
    </xdr:from>
    <xdr:ext cx="534670" cy="259080"/>
    <xdr:sp macro="" textlink="">
      <xdr:nvSpPr>
        <xdr:cNvPr id="716" name="公債費該当値テキスト"/>
        <xdr:cNvSpPr txBox="1"/>
      </xdr:nvSpPr>
      <xdr:spPr>
        <a:xfrm>
          <a:off x="14690090" y="151250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92</xdr:row>
      <xdr:rowOff>68580</xdr:rowOff>
    </xdr:from>
    <xdr:to xmlns:xdr="http://schemas.openxmlformats.org/drawingml/2006/spreadsheetDrawing">
      <xdr:col>81</xdr:col>
      <xdr:colOff>101600</xdr:colOff>
      <xdr:row>92</xdr:row>
      <xdr:rowOff>170180</xdr:rowOff>
    </xdr:to>
    <xdr:sp macro="" textlink="">
      <xdr:nvSpPr>
        <xdr:cNvPr id="717" name="楕円 716"/>
        <xdr:cNvSpPr/>
      </xdr:nvSpPr>
      <xdr:spPr>
        <a:xfrm>
          <a:off x="13836015" y="1527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91</xdr:row>
      <xdr:rowOff>15240</xdr:rowOff>
    </xdr:from>
    <xdr:ext cx="530225" cy="259080"/>
    <xdr:sp macro="" textlink="">
      <xdr:nvSpPr>
        <xdr:cNvPr id="718" name="テキスト ボックス 717"/>
        <xdr:cNvSpPr txBox="1"/>
      </xdr:nvSpPr>
      <xdr:spPr>
        <a:xfrm>
          <a:off x="13658850" y="150456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91</xdr:row>
      <xdr:rowOff>168275</xdr:rowOff>
    </xdr:from>
    <xdr:to xmlns:xdr="http://schemas.openxmlformats.org/drawingml/2006/spreadsheetDrawing">
      <xdr:col>76</xdr:col>
      <xdr:colOff>165100</xdr:colOff>
      <xdr:row>92</xdr:row>
      <xdr:rowOff>98425</xdr:rowOff>
    </xdr:to>
    <xdr:sp macro="" textlink="">
      <xdr:nvSpPr>
        <xdr:cNvPr id="719" name="楕円 718"/>
        <xdr:cNvSpPr/>
      </xdr:nvSpPr>
      <xdr:spPr>
        <a:xfrm>
          <a:off x="13045440" y="1519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90</xdr:row>
      <xdr:rowOff>110490</xdr:rowOff>
    </xdr:from>
    <xdr:ext cx="528955" cy="257175"/>
    <xdr:sp macro="" textlink="">
      <xdr:nvSpPr>
        <xdr:cNvPr id="720" name="テキスト ボックス 719"/>
        <xdr:cNvSpPr txBox="1"/>
      </xdr:nvSpPr>
      <xdr:spPr>
        <a:xfrm>
          <a:off x="12848590" y="14975840"/>
          <a:ext cx="5289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91</xdr:row>
      <xdr:rowOff>58420</xdr:rowOff>
    </xdr:from>
    <xdr:to xmlns:xdr="http://schemas.openxmlformats.org/drawingml/2006/spreadsheetDrawing">
      <xdr:col>72</xdr:col>
      <xdr:colOff>38100</xdr:colOff>
      <xdr:row>91</xdr:row>
      <xdr:rowOff>160020</xdr:rowOff>
    </xdr:to>
    <xdr:sp macro="" textlink="">
      <xdr:nvSpPr>
        <xdr:cNvPr id="721" name="楕円 720"/>
        <xdr:cNvSpPr/>
      </xdr:nvSpPr>
      <xdr:spPr>
        <a:xfrm>
          <a:off x="12254865" y="1508887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90</xdr:row>
      <xdr:rowOff>5080</xdr:rowOff>
    </xdr:from>
    <xdr:ext cx="530225" cy="252730"/>
    <xdr:sp macro="" textlink="">
      <xdr:nvSpPr>
        <xdr:cNvPr id="722" name="テキスト ボックス 721"/>
        <xdr:cNvSpPr txBox="1"/>
      </xdr:nvSpPr>
      <xdr:spPr>
        <a:xfrm>
          <a:off x="12058015" y="14870430"/>
          <a:ext cx="530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91</xdr:row>
      <xdr:rowOff>152400</xdr:rowOff>
    </xdr:from>
    <xdr:to xmlns:xdr="http://schemas.openxmlformats.org/drawingml/2006/spreadsheetDrawing">
      <xdr:col>67</xdr:col>
      <xdr:colOff>101600</xdr:colOff>
      <xdr:row>92</xdr:row>
      <xdr:rowOff>82550</xdr:rowOff>
    </xdr:to>
    <xdr:sp macro="" textlink="">
      <xdr:nvSpPr>
        <xdr:cNvPr id="723" name="楕円 722"/>
        <xdr:cNvSpPr/>
      </xdr:nvSpPr>
      <xdr:spPr>
        <a:xfrm>
          <a:off x="11444605" y="1518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90</xdr:row>
      <xdr:rowOff>95885</xdr:rowOff>
    </xdr:from>
    <xdr:ext cx="530225" cy="250825"/>
    <xdr:sp macro="" textlink="">
      <xdr:nvSpPr>
        <xdr:cNvPr id="724" name="テキスト ボックス 723"/>
        <xdr:cNvSpPr txBox="1"/>
      </xdr:nvSpPr>
      <xdr:spPr>
        <a:xfrm>
          <a:off x="11267440" y="14961235"/>
          <a:ext cx="5302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55245</xdr:rowOff>
    </xdr:from>
    <xdr:to xmlns:xdr="http://schemas.openxmlformats.org/drawingml/2006/spreadsheetDrawing">
      <xdr:col>120</xdr:col>
      <xdr:colOff>114300</xdr:colOff>
      <xdr:row>25</xdr:row>
      <xdr:rowOff>30480</xdr:rowOff>
    </xdr:to>
    <xdr:sp macro="" textlink="">
      <xdr:nvSpPr>
        <xdr:cNvPr id="725" name="正方形/長方形 724"/>
        <xdr:cNvSpPr/>
      </xdr:nvSpPr>
      <xdr:spPr>
        <a:xfrm>
          <a:off x="16398240" y="3858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55245</xdr:rowOff>
    </xdr:from>
    <xdr:to xmlns:xdr="http://schemas.openxmlformats.org/drawingml/2006/spreadsheetDrawing">
      <xdr:col>104</xdr:col>
      <xdr:colOff>127000</xdr:colOff>
      <xdr:row>26</xdr:row>
      <xdr:rowOff>134620</xdr:rowOff>
    </xdr:to>
    <xdr:sp macro="" textlink="">
      <xdr:nvSpPr>
        <xdr:cNvPr id="726" name="正方形/長方形 725"/>
        <xdr:cNvSpPr/>
      </xdr:nvSpPr>
      <xdr:spPr>
        <a:xfrm>
          <a:off x="1652524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85725</xdr:rowOff>
    </xdr:from>
    <xdr:to xmlns:xdr="http://schemas.openxmlformats.org/drawingml/2006/spreadsheetDrawing">
      <xdr:col>104</xdr:col>
      <xdr:colOff>127000</xdr:colOff>
      <xdr:row>28</xdr:row>
      <xdr:rowOff>0</xdr:rowOff>
    </xdr:to>
    <xdr:sp macro="" textlink="">
      <xdr:nvSpPr>
        <xdr:cNvPr id="727" name="正方形/長方形 726"/>
        <xdr:cNvSpPr/>
      </xdr:nvSpPr>
      <xdr:spPr>
        <a:xfrm>
          <a:off x="1652524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55245</xdr:rowOff>
    </xdr:from>
    <xdr:to xmlns:xdr="http://schemas.openxmlformats.org/drawingml/2006/spreadsheetDrawing">
      <xdr:col>110</xdr:col>
      <xdr:colOff>0</xdr:colOff>
      <xdr:row>26</xdr:row>
      <xdr:rowOff>134620</xdr:rowOff>
    </xdr:to>
    <xdr:sp macro="" textlink="">
      <xdr:nvSpPr>
        <xdr:cNvPr id="728" name="正方形/長方形 727"/>
        <xdr:cNvSpPr/>
      </xdr:nvSpPr>
      <xdr:spPr>
        <a:xfrm>
          <a:off x="1742313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85725</xdr:rowOff>
    </xdr:from>
    <xdr:to xmlns:xdr="http://schemas.openxmlformats.org/drawingml/2006/spreadsheetDrawing">
      <xdr:col>110</xdr:col>
      <xdr:colOff>0</xdr:colOff>
      <xdr:row>28</xdr:row>
      <xdr:rowOff>0</xdr:rowOff>
    </xdr:to>
    <xdr:sp macro="" textlink="">
      <xdr:nvSpPr>
        <xdr:cNvPr id="729" name="正方形/長方形 728"/>
        <xdr:cNvSpPr/>
      </xdr:nvSpPr>
      <xdr:spPr>
        <a:xfrm>
          <a:off x="1742313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55245</xdr:rowOff>
    </xdr:from>
    <xdr:to xmlns:xdr="http://schemas.openxmlformats.org/drawingml/2006/spreadsheetDrawing">
      <xdr:col>116</xdr:col>
      <xdr:colOff>0</xdr:colOff>
      <xdr:row>26</xdr:row>
      <xdr:rowOff>134620</xdr:rowOff>
    </xdr:to>
    <xdr:sp macro="" textlink="">
      <xdr:nvSpPr>
        <xdr:cNvPr id="730" name="正方形/長方形 729"/>
        <xdr:cNvSpPr/>
      </xdr:nvSpPr>
      <xdr:spPr>
        <a:xfrm>
          <a:off x="18448020" y="4189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108</xdr:col>
      <xdr:colOff>0</xdr:colOff>
      <xdr:row>26</xdr:row>
      <xdr:rowOff>85725</xdr:rowOff>
    </xdr:from>
    <xdr:to xmlns:xdr="http://schemas.openxmlformats.org/drawingml/2006/spreadsheetDrawing">
      <xdr:col>116</xdr:col>
      <xdr:colOff>0</xdr:colOff>
      <xdr:row>28</xdr:row>
      <xdr:rowOff>0</xdr:rowOff>
    </xdr:to>
    <xdr:sp macro="" textlink="">
      <xdr:nvSpPr>
        <xdr:cNvPr id="731" name="正方形/長方形 730"/>
        <xdr:cNvSpPr/>
      </xdr:nvSpPr>
      <xdr:spPr>
        <a:xfrm>
          <a:off x="18448020" y="4384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79375</xdr:rowOff>
    </xdr:to>
    <xdr:sp macro="" textlink="">
      <xdr:nvSpPr>
        <xdr:cNvPr id="732" name="正方形/長方形 731"/>
        <xdr:cNvSpPr/>
      </xdr:nvSpPr>
      <xdr:spPr>
        <a:xfrm>
          <a:off x="16398240" y="4653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9885" cy="217170"/>
    <xdr:sp macro="" textlink="">
      <xdr:nvSpPr>
        <xdr:cNvPr id="733" name="テキスト ボックス 732"/>
        <xdr:cNvSpPr txBox="1"/>
      </xdr:nvSpPr>
      <xdr:spPr>
        <a:xfrm>
          <a:off x="16379825" y="4469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79375</xdr:rowOff>
    </xdr:from>
    <xdr:to xmlns:xdr="http://schemas.openxmlformats.org/drawingml/2006/spreadsheetDrawing">
      <xdr:col>120</xdr:col>
      <xdr:colOff>114300</xdr:colOff>
      <xdr:row>41</xdr:row>
      <xdr:rowOff>79375</xdr:rowOff>
    </xdr:to>
    <xdr:cxnSp macro="">
      <xdr:nvCxnSpPr>
        <xdr:cNvPr id="734" name="直線コネクタ 733"/>
        <xdr:cNvCxnSpPr/>
      </xdr:nvCxnSpPr>
      <xdr:spPr>
        <a:xfrm>
          <a:off x="16398240" y="6854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134620</xdr:rowOff>
    </xdr:from>
    <xdr:to xmlns:xdr="http://schemas.openxmlformats.org/drawingml/2006/spreadsheetDrawing">
      <xdr:col>120</xdr:col>
      <xdr:colOff>114300</xdr:colOff>
      <xdr:row>38</xdr:row>
      <xdr:rowOff>134620</xdr:rowOff>
    </xdr:to>
    <xdr:cxnSp macro="">
      <xdr:nvCxnSpPr>
        <xdr:cNvPr id="735" name="直線コネクタ 734"/>
        <xdr:cNvCxnSpPr/>
      </xdr:nvCxnSpPr>
      <xdr:spPr>
        <a:xfrm>
          <a:off x="16398240" y="64147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162560</xdr:rowOff>
    </xdr:from>
    <xdr:ext cx="247650" cy="243840"/>
    <xdr:sp macro="" textlink="">
      <xdr:nvSpPr>
        <xdr:cNvPr id="736" name="テキスト ボックス 735"/>
        <xdr:cNvSpPr txBox="1"/>
      </xdr:nvSpPr>
      <xdr:spPr>
        <a:xfrm>
          <a:off x="16188690" y="6277610"/>
          <a:ext cx="2476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24765</xdr:rowOff>
    </xdr:from>
    <xdr:to xmlns:xdr="http://schemas.openxmlformats.org/drawingml/2006/spreadsheetDrawing">
      <xdr:col>120</xdr:col>
      <xdr:colOff>114300</xdr:colOff>
      <xdr:row>36</xdr:row>
      <xdr:rowOff>24765</xdr:rowOff>
    </xdr:to>
    <xdr:cxnSp macro="">
      <xdr:nvCxnSpPr>
        <xdr:cNvPr id="737" name="直線コネクタ 736"/>
        <xdr:cNvCxnSpPr/>
      </xdr:nvCxnSpPr>
      <xdr:spPr>
        <a:xfrm>
          <a:off x="16398240" y="59747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52705</xdr:rowOff>
    </xdr:from>
    <xdr:ext cx="462915" cy="243840"/>
    <xdr:sp macro="" textlink="">
      <xdr:nvSpPr>
        <xdr:cNvPr id="738" name="テキスト ボックス 737"/>
        <xdr:cNvSpPr txBox="1"/>
      </xdr:nvSpPr>
      <xdr:spPr>
        <a:xfrm>
          <a:off x="15989935" y="5837555"/>
          <a:ext cx="4629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79375</xdr:rowOff>
    </xdr:from>
    <xdr:to xmlns:xdr="http://schemas.openxmlformats.org/drawingml/2006/spreadsheetDrawing">
      <xdr:col>120</xdr:col>
      <xdr:colOff>114300</xdr:colOff>
      <xdr:row>33</xdr:row>
      <xdr:rowOff>79375</xdr:rowOff>
    </xdr:to>
    <xdr:cxnSp macro="">
      <xdr:nvCxnSpPr>
        <xdr:cNvPr id="739" name="直線コネクタ 738"/>
        <xdr:cNvCxnSpPr/>
      </xdr:nvCxnSpPr>
      <xdr:spPr>
        <a:xfrm>
          <a:off x="16398240" y="55340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107315</xdr:rowOff>
    </xdr:from>
    <xdr:ext cx="527050" cy="249555"/>
    <xdr:sp macro="" textlink="">
      <xdr:nvSpPr>
        <xdr:cNvPr id="740" name="テキスト ボックス 739"/>
        <xdr:cNvSpPr txBox="1"/>
      </xdr:nvSpPr>
      <xdr:spPr>
        <a:xfrm>
          <a:off x="15925800" y="5396865"/>
          <a:ext cx="5270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134620</xdr:rowOff>
    </xdr:from>
    <xdr:to xmlns:xdr="http://schemas.openxmlformats.org/drawingml/2006/spreadsheetDrawing">
      <xdr:col>120</xdr:col>
      <xdr:colOff>114300</xdr:colOff>
      <xdr:row>30</xdr:row>
      <xdr:rowOff>134620</xdr:rowOff>
    </xdr:to>
    <xdr:cxnSp macro="">
      <xdr:nvCxnSpPr>
        <xdr:cNvPr id="741" name="直線コネクタ 740"/>
        <xdr:cNvCxnSpPr/>
      </xdr:nvCxnSpPr>
      <xdr:spPr>
        <a:xfrm>
          <a:off x="16398240" y="50939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162560</xdr:rowOff>
    </xdr:from>
    <xdr:ext cx="527050" cy="243840"/>
    <xdr:sp macro="" textlink="">
      <xdr:nvSpPr>
        <xdr:cNvPr id="742" name="テキスト ボックス 741"/>
        <xdr:cNvSpPr txBox="1"/>
      </xdr:nvSpPr>
      <xdr:spPr>
        <a:xfrm>
          <a:off x="15925800" y="4956810"/>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43" name="直線コネクタ 742"/>
        <xdr:cNvCxnSpPr/>
      </xdr:nvCxnSpPr>
      <xdr:spPr>
        <a:xfrm>
          <a:off x="16398240" y="4653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52705</xdr:rowOff>
    </xdr:from>
    <xdr:ext cx="527050" cy="243840"/>
    <xdr:sp macro="" textlink="">
      <xdr:nvSpPr>
        <xdr:cNvPr id="744" name="テキスト ボックス 743"/>
        <xdr:cNvSpPr txBox="1"/>
      </xdr:nvSpPr>
      <xdr:spPr>
        <a:xfrm>
          <a:off x="15925800" y="4516755"/>
          <a:ext cx="5270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79375</xdr:rowOff>
    </xdr:to>
    <xdr:sp macro="" textlink="">
      <xdr:nvSpPr>
        <xdr:cNvPr id="745" name="諸支出金グラフ枠"/>
        <xdr:cNvSpPr/>
      </xdr:nvSpPr>
      <xdr:spPr>
        <a:xfrm>
          <a:off x="16398240" y="4653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35</xdr:row>
      <xdr:rowOff>52070</xdr:rowOff>
    </xdr:from>
    <xdr:to xmlns:xdr="http://schemas.openxmlformats.org/drawingml/2006/spreadsheetDrawing">
      <xdr:col>116</xdr:col>
      <xdr:colOff>62865</xdr:colOff>
      <xdr:row>38</xdr:row>
      <xdr:rowOff>134620</xdr:rowOff>
    </xdr:to>
    <xdr:cxnSp macro="">
      <xdr:nvCxnSpPr>
        <xdr:cNvPr id="746" name="直線コネクタ 745"/>
        <xdr:cNvCxnSpPr/>
      </xdr:nvCxnSpPr>
      <xdr:spPr>
        <a:xfrm flipV="1">
          <a:off x="19876135" y="5836920"/>
          <a:ext cx="1270" cy="577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11430</xdr:rowOff>
    </xdr:from>
    <xdr:ext cx="249555" cy="249555"/>
    <xdr:sp macro="" textlink="">
      <xdr:nvSpPr>
        <xdr:cNvPr id="747" name="諸支出金最小値テキスト"/>
        <xdr:cNvSpPr txBox="1"/>
      </xdr:nvSpPr>
      <xdr:spPr>
        <a:xfrm>
          <a:off x="19928840" y="645668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134620</xdr:rowOff>
    </xdr:from>
    <xdr:to xmlns:xdr="http://schemas.openxmlformats.org/drawingml/2006/spreadsheetDrawing">
      <xdr:col>116</xdr:col>
      <xdr:colOff>152400</xdr:colOff>
      <xdr:row>38</xdr:row>
      <xdr:rowOff>134620</xdr:rowOff>
    </xdr:to>
    <xdr:cxnSp macro="">
      <xdr:nvCxnSpPr>
        <xdr:cNvPr id="748" name="直線コネクタ 747"/>
        <xdr:cNvCxnSpPr/>
      </xdr:nvCxnSpPr>
      <xdr:spPr>
        <a:xfrm>
          <a:off x="19808825" y="64147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34</xdr:row>
      <xdr:rowOff>635</xdr:rowOff>
    </xdr:from>
    <xdr:ext cx="469900" cy="249555"/>
    <xdr:sp macro="" textlink="">
      <xdr:nvSpPr>
        <xdr:cNvPr id="749" name="諸支出金最大値テキスト"/>
        <xdr:cNvSpPr txBox="1"/>
      </xdr:nvSpPr>
      <xdr:spPr>
        <a:xfrm>
          <a:off x="19928840" y="562038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6,560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35</xdr:row>
      <xdr:rowOff>52070</xdr:rowOff>
    </xdr:from>
    <xdr:to xmlns:xdr="http://schemas.openxmlformats.org/drawingml/2006/spreadsheetDrawing">
      <xdr:col>116</xdr:col>
      <xdr:colOff>152400</xdr:colOff>
      <xdr:row>35</xdr:row>
      <xdr:rowOff>52070</xdr:rowOff>
    </xdr:to>
    <xdr:cxnSp macro="">
      <xdr:nvCxnSpPr>
        <xdr:cNvPr id="750" name="直線コネクタ 749"/>
        <xdr:cNvCxnSpPr/>
      </xdr:nvCxnSpPr>
      <xdr:spPr>
        <a:xfrm>
          <a:off x="19808825" y="58369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170815</xdr:colOff>
      <xdr:row>30</xdr:row>
      <xdr:rowOff>24765</xdr:rowOff>
    </xdr:from>
    <xdr:to xmlns:xdr="http://schemas.openxmlformats.org/drawingml/2006/spreadsheetDrawing">
      <xdr:col>116</xdr:col>
      <xdr:colOff>63500</xdr:colOff>
      <xdr:row>38</xdr:row>
      <xdr:rowOff>132715</xdr:rowOff>
    </xdr:to>
    <xdr:cxnSp macro="">
      <xdr:nvCxnSpPr>
        <xdr:cNvPr id="751" name="直線コネクタ 750"/>
        <xdr:cNvCxnSpPr/>
      </xdr:nvCxnSpPr>
      <xdr:spPr>
        <a:xfrm>
          <a:off x="19131280" y="4984115"/>
          <a:ext cx="746760" cy="142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97155</xdr:rowOff>
    </xdr:from>
    <xdr:ext cx="378460" cy="243840"/>
    <xdr:sp macro="" textlink="">
      <xdr:nvSpPr>
        <xdr:cNvPr id="752" name="諸支出金平均値テキスト"/>
        <xdr:cNvSpPr txBox="1"/>
      </xdr:nvSpPr>
      <xdr:spPr>
        <a:xfrm>
          <a:off x="19928840" y="6212205"/>
          <a:ext cx="37846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74930</xdr:rowOff>
    </xdr:from>
    <xdr:to xmlns:xdr="http://schemas.openxmlformats.org/drawingml/2006/spreadsheetDrawing">
      <xdr:col>116</xdr:col>
      <xdr:colOff>114300</xdr:colOff>
      <xdr:row>39</xdr:row>
      <xdr:rowOff>7620</xdr:rowOff>
    </xdr:to>
    <xdr:sp macro="" textlink="">
      <xdr:nvSpPr>
        <xdr:cNvPr id="753" name="フローチャート: 判断 752"/>
        <xdr:cNvSpPr/>
      </xdr:nvSpPr>
      <xdr:spPr>
        <a:xfrm>
          <a:off x="19827240" y="6355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30</xdr:row>
      <xdr:rowOff>24765</xdr:rowOff>
    </xdr:from>
    <xdr:to xmlns:xdr="http://schemas.openxmlformats.org/drawingml/2006/spreadsheetDrawing">
      <xdr:col>111</xdr:col>
      <xdr:colOff>170815</xdr:colOff>
      <xdr:row>38</xdr:row>
      <xdr:rowOff>133985</xdr:rowOff>
    </xdr:to>
    <xdr:cxnSp macro="">
      <xdr:nvCxnSpPr>
        <xdr:cNvPr id="754" name="直線コネクタ 753"/>
        <xdr:cNvCxnSpPr/>
      </xdr:nvCxnSpPr>
      <xdr:spPr>
        <a:xfrm flipV="1">
          <a:off x="18328005" y="4984115"/>
          <a:ext cx="803275" cy="143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34925</xdr:rowOff>
    </xdr:from>
    <xdr:to xmlns:xdr="http://schemas.openxmlformats.org/drawingml/2006/spreadsheetDrawing">
      <xdr:col>112</xdr:col>
      <xdr:colOff>38100</xdr:colOff>
      <xdr:row>38</xdr:row>
      <xdr:rowOff>132715</xdr:rowOff>
    </xdr:to>
    <xdr:sp macro="" textlink="">
      <xdr:nvSpPr>
        <xdr:cNvPr id="755" name="フローチャート: 判断 754"/>
        <xdr:cNvSpPr/>
      </xdr:nvSpPr>
      <xdr:spPr>
        <a:xfrm>
          <a:off x="19087465" y="631507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170815</xdr:colOff>
      <xdr:row>38</xdr:row>
      <xdr:rowOff>124460</xdr:rowOff>
    </xdr:from>
    <xdr:ext cx="378460" cy="243840"/>
    <xdr:sp macro="" textlink="">
      <xdr:nvSpPr>
        <xdr:cNvPr id="756" name="テキスト ボックス 755"/>
        <xdr:cNvSpPr txBox="1"/>
      </xdr:nvSpPr>
      <xdr:spPr>
        <a:xfrm>
          <a:off x="18960465" y="6404610"/>
          <a:ext cx="37846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133985</xdr:rowOff>
    </xdr:from>
    <xdr:to xmlns:xdr="http://schemas.openxmlformats.org/drawingml/2006/spreadsheetDrawing">
      <xdr:col>107</xdr:col>
      <xdr:colOff>50800</xdr:colOff>
      <xdr:row>38</xdr:row>
      <xdr:rowOff>133985</xdr:rowOff>
    </xdr:to>
    <xdr:cxnSp macro="">
      <xdr:nvCxnSpPr>
        <xdr:cNvPr id="757" name="直線コネクタ 756"/>
        <xdr:cNvCxnSpPr/>
      </xdr:nvCxnSpPr>
      <xdr:spPr>
        <a:xfrm>
          <a:off x="17537430" y="641413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53975</xdr:rowOff>
    </xdr:from>
    <xdr:to xmlns:xdr="http://schemas.openxmlformats.org/drawingml/2006/spreadsheetDrawing">
      <xdr:col>107</xdr:col>
      <xdr:colOff>101600</xdr:colOff>
      <xdr:row>38</xdr:row>
      <xdr:rowOff>151765</xdr:rowOff>
    </xdr:to>
    <xdr:sp macro="" textlink="">
      <xdr:nvSpPr>
        <xdr:cNvPr id="758" name="フローチャート: 判断 757"/>
        <xdr:cNvSpPr/>
      </xdr:nvSpPr>
      <xdr:spPr>
        <a:xfrm>
          <a:off x="18277205" y="63341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2540</xdr:rowOff>
    </xdr:from>
    <xdr:ext cx="374015" cy="249555"/>
    <xdr:sp macro="" textlink="">
      <xdr:nvSpPr>
        <xdr:cNvPr id="759" name="テキスト ボックス 758"/>
        <xdr:cNvSpPr txBox="1"/>
      </xdr:nvSpPr>
      <xdr:spPr>
        <a:xfrm>
          <a:off x="18158460" y="6117590"/>
          <a:ext cx="374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170815</xdr:colOff>
      <xdr:row>38</xdr:row>
      <xdr:rowOff>133985</xdr:rowOff>
    </xdr:from>
    <xdr:to xmlns:xdr="http://schemas.openxmlformats.org/drawingml/2006/spreadsheetDrawing">
      <xdr:col>102</xdr:col>
      <xdr:colOff>114300</xdr:colOff>
      <xdr:row>38</xdr:row>
      <xdr:rowOff>133985</xdr:rowOff>
    </xdr:to>
    <xdr:cxnSp macro="">
      <xdr:nvCxnSpPr>
        <xdr:cNvPr id="760" name="直線コネクタ 759"/>
        <xdr:cNvCxnSpPr/>
      </xdr:nvCxnSpPr>
      <xdr:spPr>
        <a:xfrm>
          <a:off x="16739870" y="6414135"/>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52705</xdr:rowOff>
    </xdr:from>
    <xdr:to xmlns:xdr="http://schemas.openxmlformats.org/drawingml/2006/spreadsheetDrawing">
      <xdr:col>102</xdr:col>
      <xdr:colOff>165100</xdr:colOff>
      <xdr:row>38</xdr:row>
      <xdr:rowOff>150495</xdr:rowOff>
    </xdr:to>
    <xdr:sp macro="" textlink="">
      <xdr:nvSpPr>
        <xdr:cNvPr id="761" name="フローチャート: 判断 760"/>
        <xdr:cNvSpPr/>
      </xdr:nvSpPr>
      <xdr:spPr>
        <a:xfrm>
          <a:off x="17486630" y="6332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1270</xdr:rowOff>
    </xdr:from>
    <xdr:ext cx="372745" cy="249555"/>
    <xdr:sp macro="" textlink="">
      <xdr:nvSpPr>
        <xdr:cNvPr id="762" name="テキスト ボックス 761"/>
        <xdr:cNvSpPr txBox="1"/>
      </xdr:nvSpPr>
      <xdr:spPr>
        <a:xfrm>
          <a:off x="17367885" y="6116320"/>
          <a:ext cx="372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78740</xdr:rowOff>
    </xdr:from>
    <xdr:to xmlns:xdr="http://schemas.openxmlformats.org/drawingml/2006/spreadsheetDrawing">
      <xdr:col>98</xdr:col>
      <xdr:colOff>38100</xdr:colOff>
      <xdr:row>39</xdr:row>
      <xdr:rowOff>11430</xdr:rowOff>
    </xdr:to>
    <xdr:sp macro="" textlink="">
      <xdr:nvSpPr>
        <xdr:cNvPr id="763" name="フローチャート: 判断 762"/>
        <xdr:cNvSpPr/>
      </xdr:nvSpPr>
      <xdr:spPr>
        <a:xfrm>
          <a:off x="16696055" y="635889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27940</xdr:rowOff>
    </xdr:from>
    <xdr:ext cx="312420" cy="243840"/>
    <xdr:sp macro="" textlink="">
      <xdr:nvSpPr>
        <xdr:cNvPr id="764" name="テキスト ボックス 763"/>
        <xdr:cNvSpPr txBox="1"/>
      </xdr:nvSpPr>
      <xdr:spPr>
        <a:xfrm>
          <a:off x="16590010" y="6142990"/>
          <a:ext cx="3124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76835</xdr:rowOff>
    </xdr:from>
    <xdr:ext cx="760730" cy="249555"/>
    <xdr:sp macro="" textlink="">
      <xdr:nvSpPr>
        <xdr:cNvPr id="765" name="テキスト ボックス 764"/>
        <xdr:cNvSpPr txBox="1"/>
      </xdr:nvSpPr>
      <xdr:spPr>
        <a:xfrm>
          <a:off x="19707225" y="6852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170815</xdr:colOff>
      <xdr:row>41</xdr:row>
      <xdr:rowOff>76835</xdr:rowOff>
    </xdr:from>
    <xdr:ext cx="762000" cy="249555"/>
    <xdr:sp macro="" textlink="">
      <xdr:nvSpPr>
        <xdr:cNvPr id="766" name="テキスト ボックス 765"/>
        <xdr:cNvSpPr txBox="1"/>
      </xdr:nvSpPr>
      <xdr:spPr>
        <a:xfrm>
          <a:off x="1896046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76835</xdr:rowOff>
    </xdr:from>
    <xdr:ext cx="760730" cy="249555"/>
    <xdr:sp macro="" textlink="">
      <xdr:nvSpPr>
        <xdr:cNvPr id="767" name="テキスト ボックス 766"/>
        <xdr:cNvSpPr txBox="1"/>
      </xdr:nvSpPr>
      <xdr:spPr>
        <a:xfrm>
          <a:off x="18157190" y="6852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76835</xdr:rowOff>
    </xdr:from>
    <xdr:ext cx="762000" cy="249555"/>
    <xdr:sp macro="" textlink="">
      <xdr:nvSpPr>
        <xdr:cNvPr id="768" name="テキスト ボックス 767"/>
        <xdr:cNvSpPr txBox="1"/>
      </xdr:nvSpPr>
      <xdr:spPr>
        <a:xfrm>
          <a:off x="1736661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170815</xdr:colOff>
      <xdr:row>41</xdr:row>
      <xdr:rowOff>76835</xdr:rowOff>
    </xdr:from>
    <xdr:ext cx="762000" cy="249555"/>
    <xdr:sp macro="" textlink="">
      <xdr:nvSpPr>
        <xdr:cNvPr id="769" name="テキスト ボックス 768"/>
        <xdr:cNvSpPr txBox="1"/>
      </xdr:nvSpPr>
      <xdr:spPr>
        <a:xfrm>
          <a:off x="1656905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83820</xdr:rowOff>
    </xdr:from>
    <xdr:to xmlns:xdr="http://schemas.openxmlformats.org/drawingml/2006/spreadsheetDrawing">
      <xdr:col>116</xdr:col>
      <xdr:colOff>114300</xdr:colOff>
      <xdr:row>39</xdr:row>
      <xdr:rowOff>17145</xdr:rowOff>
    </xdr:to>
    <xdr:sp macro="" textlink="">
      <xdr:nvSpPr>
        <xdr:cNvPr id="770" name="楕円 769"/>
        <xdr:cNvSpPr/>
      </xdr:nvSpPr>
      <xdr:spPr>
        <a:xfrm>
          <a:off x="19827240" y="636397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54610</xdr:rowOff>
    </xdr:from>
    <xdr:ext cx="313690" cy="243205"/>
    <xdr:sp macro="" textlink="">
      <xdr:nvSpPr>
        <xdr:cNvPr id="771" name="諸支出金該当値テキスト"/>
        <xdr:cNvSpPr txBox="1"/>
      </xdr:nvSpPr>
      <xdr:spPr>
        <a:xfrm>
          <a:off x="19928840" y="6334760"/>
          <a:ext cx="313690"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29</xdr:row>
      <xdr:rowOff>140335</xdr:rowOff>
    </xdr:from>
    <xdr:to xmlns:xdr="http://schemas.openxmlformats.org/drawingml/2006/spreadsheetDrawing">
      <xdr:col>112</xdr:col>
      <xdr:colOff>38100</xdr:colOff>
      <xdr:row>30</xdr:row>
      <xdr:rowOff>73025</xdr:rowOff>
    </xdr:to>
    <xdr:sp macro="" textlink="">
      <xdr:nvSpPr>
        <xdr:cNvPr id="772" name="楕円 771"/>
        <xdr:cNvSpPr/>
      </xdr:nvSpPr>
      <xdr:spPr>
        <a:xfrm>
          <a:off x="19087465" y="493458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28</xdr:row>
      <xdr:rowOff>89535</xdr:rowOff>
    </xdr:from>
    <xdr:ext cx="530225" cy="243840"/>
    <xdr:sp macro="" textlink="">
      <xdr:nvSpPr>
        <xdr:cNvPr id="773" name="テキスト ボックス 772"/>
        <xdr:cNvSpPr txBox="1"/>
      </xdr:nvSpPr>
      <xdr:spPr>
        <a:xfrm>
          <a:off x="18890615" y="4718685"/>
          <a:ext cx="53022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85090</xdr:rowOff>
    </xdr:from>
    <xdr:to xmlns:xdr="http://schemas.openxmlformats.org/drawingml/2006/spreadsheetDrawing">
      <xdr:col>107</xdr:col>
      <xdr:colOff>101600</xdr:colOff>
      <xdr:row>39</xdr:row>
      <xdr:rowOff>17780</xdr:rowOff>
    </xdr:to>
    <xdr:sp macro="" textlink="">
      <xdr:nvSpPr>
        <xdr:cNvPr id="774" name="楕円 773"/>
        <xdr:cNvSpPr/>
      </xdr:nvSpPr>
      <xdr:spPr>
        <a:xfrm>
          <a:off x="18277205" y="636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8890</xdr:rowOff>
    </xdr:from>
    <xdr:ext cx="245110" cy="249555"/>
    <xdr:sp macro="" textlink="">
      <xdr:nvSpPr>
        <xdr:cNvPr id="775" name="テキスト ボックス 774"/>
        <xdr:cNvSpPr txBox="1"/>
      </xdr:nvSpPr>
      <xdr:spPr>
        <a:xfrm>
          <a:off x="18223230" y="645414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85090</xdr:rowOff>
    </xdr:from>
    <xdr:to xmlns:xdr="http://schemas.openxmlformats.org/drawingml/2006/spreadsheetDrawing">
      <xdr:col>102</xdr:col>
      <xdr:colOff>165100</xdr:colOff>
      <xdr:row>39</xdr:row>
      <xdr:rowOff>17780</xdr:rowOff>
    </xdr:to>
    <xdr:sp macro="" textlink="">
      <xdr:nvSpPr>
        <xdr:cNvPr id="776" name="楕円 775"/>
        <xdr:cNvSpPr/>
      </xdr:nvSpPr>
      <xdr:spPr>
        <a:xfrm>
          <a:off x="17486630" y="636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170815</xdr:colOff>
      <xdr:row>39</xdr:row>
      <xdr:rowOff>8890</xdr:rowOff>
    </xdr:from>
    <xdr:ext cx="249555" cy="249555"/>
    <xdr:sp macro="" textlink="">
      <xdr:nvSpPr>
        <xdr:cNvPr id="777" name="テキスト ボックス 776"/>
        <xdr:cNvSpPr txBox="1"/>
      </xdr:nvSpPr>
      <xdr:spPr>
        <a:xfrm>
          <a:off x="17423130" y="64541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85090</xdr:rowOff>
    </xdr:from>
    <xdr:to xmlns:xdr="http://schemas.openxmlformats.org/drawingml/2006/spreadsheetDrawing">
      <xdr:col>98</xdr:col>
      <xdr:colOff>38100</xdr:colOff>
      <xdr:row>39</xdr:row>
      <xdr:rowOff>17780</xdr:rowOff>
    </xdr:to>
    <xdr:sp macro="" textlink="">
      <xdr:nvSpPr>
        <xdr:cNvPr id="778" name="楕円 777"/>
        <xdr:cNvSpPr/>
      </xdr:nvSpPr>
      <xdr:spPr>
        <a:xfrm>
          <a:off x="16696055" y="636524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8890</xdr:rowOff>
    </xdr:from>
    <xdr:ext cx="243840" cy="249555"/>
    <xdr:sp macro="" textlink="">
      <xdr:nvSpPr>
        <xdr:cNvPr id="779" name="テキスト ボックス 778"/>
        <xdr:cNvSpPr txBox="1"/>
      </xdr:nvSpPr>
      <xdr:spPr>
        <a:xfrm>
          <a:off x="16622395" y="6454140"/>
          <a:ext cx="2438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55245</xdr:rowOff>
    </xdr:from>
    <xdr:to xmlns:xdr="http://schemas.openxmlformats.org/drawingml/2006/spreadsheetDrawing">
      <xdr:col>120</xdr:col>
      <xdr:colOff>114300</xdr:colOff>
      <xdr:row>45</xdr:row>
      <xdr:rowOff>30480</xdr:rowOff>
    </xdr:to>
    <xdr:sp macro="" textlink="">
      <xdr:nvSpPr>
        <xdr:cNvPr id="780" name="正方形/長方形 779"/>
        <xdr:cNvSpPr/>
      </xdr:nvSpPr>
      <xdr:spPr>
        <a:xfrm>
          <a:off x="16398240" y="7160895"/>
          <a:ext cx="42138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55245</xdr:rowOff>
    </xdr:from>
    <xdr:to xmlns:xdr="http://schemas.openxmlformats.org/drawingml/2006/spreadsheetDrawing">
      <xdr:col>104</xdr:col>
      <xdr:colOff>127000</xdr:colOff>
      <xdr:row>46</xdr:row>
      <xdr:rowOff>134620</xdr:rowOff>
    </xdr:to>
    <xdr:sp macro="" textlink="">
      <xdr:nvSpPr>
        <xdr:cNvPr id="781" name="正方形/長方形 780"/>
        <xdr:cNvSpPr/>
      </xdr:nvSpPr>
      <xdr:spPr>
        <a:xfrm>
          <a:off x="1652524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85725</xdr:rowOff>
    </xdr:from>
    <xdr:to xmlns:xdr="http://schemas.openxmlformats.org/drawingml/2006/spreadsheetDrawing">
      <xdr:col>104</xdr:col>
      <xdr:colOff>127000</xdr:colOff>
      <xdr:row>48</xdr:row>
      <xdr:rowOff>0</xdr:rowOff>
    </xdr:to>
    <xdr:sp macro="" textlink="">
      <xdr:nvSpPr>
        <xdr:cNvPr id="782" name="正方形/長方形 781"/>
        <xdr:cNvSpPr/>
      </xdr:nvSpPr>
      <xdr:spPr>
        <a:xfrm>
          <a:off x="1652524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55245</xdr:rowOff>
    </xdr:from>
    <xdr:to xmlns:xdr="http://schemas.openxmlformats.org/drawingml/2006/spreadsheetDrawing">
      <xdr:col>110</xdr:col>
      <xdr:colOff>0</xdr:colOff>
      <xdr:row>46</xdr:row>
      <xdr:rowOff>134620</xdr:rowOff>
    </xdr:to>
    <xdr:sp macro="" textlink="">
      <xdr:nvSpPr>
        <xdr:cNvPr id="783" name="正方形/長方形 782"/>
        <xdr:cNvSpPr/>
      </xdr:nvSpPr>
      <xdr:spPr>
        <a:xfrm>
          <a:off x="1742313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85725</xdr:rowOff>
    </xdr:from>
    <xdr:to xmlns:xdr="http://schemas.openxmlformats.org/drawingml/2006/spreadsheetDrawing">
      <xdr:col>110</xdr:col>
      <xdr:colOff>0</xdr:colOff>
      <xdr:row>48</xdr:row>
      <xdr:rowOff>0</xdr:rowOff>
    </xdr:to>
    <xdr:sp macro="" textlink="">
      <xdr:nvSpPr>
        <xdr:cNvPr id="784" name="正方形/長方形 783"/>
        <xdr:cNvSpPr/>
      </xdr:nvSpPr>
      <xdr:spPr>
        <a:xfrm>
          <a:off x="1742313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55245</xdr:rowOff>
    </xdr:from>
    <xdr:to xmlns:xdr="http://schemas.openxmlformats.org/drawingml/2006/spreadsheetDrawing">
      <xdr:col>116</xdr:col>
      <xdr:colOff>0</xdr:colOff>
      <xdr:row>46</xdr:row>
      <xdr:rowOff>134620</xdr:rowOff>
    </xdr:to>
    <xdr:sp macro="" textlink="">
      <xdr:nvSpPr>
        <xdr:cNvPr id="785" name="正方形/長方形 784"/>
        <xdr:cNvSpPr/>
      </xdr:nvSpPr>
      <xdr:spPr>
        <a:xfrm>
          <a:off x="18448020" y="749109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108</xdr:col>
      <xdr:colOff>0</xdr:colOff>
      <xdr:row>46</xdr:row>
      <xdr:rowOff>85725</xdr:rowOff>
    </xdr:from>
    <xdr:to xmlns:xdr="http://schemas.openxmlformats.org/drawingml/2006/spreadsheetDrawing">
      <xdr:col>116</xdr:col>
      <xdr:colOff>0</xdr:colOff>
      <xdr:row>48</xdr:row>
      <xdr:rowOff>0</xdr:rowOff>
    </xdr:to>
    <xdr:sp macro="" textlink="">
      <xdr:nvSpPr>
        <xdr:cNvPr id="786" name="正方形/長方形 785"/>
        <xdr:cNvSpPr/>
      </xdr:nvSpPr>
      <xdr:spPr>
        <a:xfrm>
          <a:off x="18448020" y="7686675"/>
          <a:ext cx="13665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79375</xdr:rowOff>
    </xdr:to>
    <xdr:sp macro="" textlink="">
      <xdr:nvSpPr>
        <xdr:cNvPr id="787" name="正方形/長方形 786"/>
        <xdr:cNvSpPr/>
      </xdr:nvSpPr>
      <xdr:spPr>
        <a:xfrm>
          <a:off x="16398240" y="7955915"/>
          <a:ext cx="421386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9885" cy="217170"/>
    <xdr:sp macro="" textlink="">
      <xdr:nvSpPr>
        <xdr:cNvPr id="788" name="テキスト ボックス 787"/>
        <xdr:cNvSpPr txBox="1"/>
      </xdr:nvSpPr>
      <xdr:spPr>
        <a:xfrm>
          <a:off x="16379825" y="777176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79375</xdr:rowOff>
    </xdr:from>
    <xdr:to xmlns:xdr="http://schemas.openxmlformats.org/drawingml/2006/spreadsheetDrawing">
      <xdr:col>120</xdr:col>
      <xdr:colOff>114300</xdr:colOff>
      <xdr:row>61</xdr:row>
      <xdr:rowOff>79375</xdr:rowOff>
    </xdr:to>
    <xdr:cxnSp macro="">
      <xdr:nvCxnSpPr>
        <xdr:cNvPr id="789" name="直線コネクタ 788"/>
        <xdr:cNvCxnSpPr/>
      </xdr:nvCxnSpPr>
      <xdr:spPr>
        <a:xfrm>
          <a:off x="16398240" y="1015682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134620</xdr:rowOff>
    </xdr:from>
    <xdr:to xmlns:xdr="http://schemas.openxmlformats.org/drawingml/2006/spreadsheetDrawing">
      <xdr:col>120</xdr:col>
      <xdr:colOff>114300</xdr:colOff>
      <xdr:row>54</xdr:row>
      <xdr:rowOff>134620</xdr:rowOff>
    </xdr:to>
    <xdr:cxnSp macro="">
      <xdr:nvCxnSpPr>
        <xdr:cNvPr id="790" name="直線コネクタ 789"/>
        <xdr:cNvCxnSpPr/>
      </xdr:nvCxnSpPr>
      <xdr:spPr>
        <a:xfrm>
          <a:off x="16398240" y="90563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162560</xdr:rowOff>
    </xdr:from>
    <xdr:ext cx="247650" cy="243840"/>
    <xdr:sp macro="" textlink="">
      <xdr:nvSpPr>
        <xdr:cNvPr id="791" name="テキスト ボックス 790"/>
        <xdr:cNvSpPr txBox="1"/>
      </xdr:nvSpPr>
      <xdr:spPr>
        <a:xfrm>
          <a:off x="16188690" y="8919210"/>
          <a:ext cx="2476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92" name="直線コネクタ 791"/>
        <xdr:cNvCxnSpPr/>
      </xdr:nvCxnSpPr>
      <xdr:spPr>
        <a:xfrm>
          <a:off x="16398240" y="7955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52705</xdr:rowOff>
    </xdr:from>
    <xdr:ext cx="247650" cy="243840"/>
    <xdr:sp macro="" textlink="">
      <xdr:nvSpPr>
        <xdr:cNvPr id="793" name="テキスト ボックス 792"/>
        <xdr:cNvSpPr txBox="1"/>
      </xdr:nvSpPr>
      <xdr:spPr>
        <a:xfrm>
          <a:off x="16188690" y="7818755"/>
          <a:ext cx="24765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79375</xdr:rowOff>
    </xdr:to>
    <xdr:sp macro="" textlink="">
      <xdr:nvSpPr>
        <xdr:cNvPr id="794" name="前年度繰上充用金グラフ枠"/>
        <xdr:cNvSpPr/>
      </xdr:nvSpPr>
      <xdr:spPr>
        <a:xfrm>
          <a:off x="16398240" y="7955915"/>
          <a:ext cx="421386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134620</xdr:rowOff>
    </xdr:from>
    <xdr:to xmlns:xdr="http://schemas.openxmlformats.org/drawingml/2006/spreadsheetDrawing">
      <xdr:col>116</xdr:col>
      <xdr:colOff>62865</xdr:colOff>
      <xdr:row>54</xdr:row>
      <xdr:rowOff>134620</xdr:rowOff>
    </xdr:to>
    <xdr:cxnSp macro="">
      <xdr:nvCxnSpPr>
        <xdr:cNvPr id="795" name="直線コネクタ 794"/>
        <xdr:cNvCxnSpPr/>
      </xdr:nvCxnSpPr>
      <xdr:spPr>
        <a:xfrm>
          <a:off x="19876135" y="905637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9525</xdr:rowOff>
    </xdr:from>
    <xdr:ext cx="249555" cy="249555"/>
    <xdr:sp macro="" textlink="">
      <xdr:nvSpPr>
        <xdr:cNvPr id="796" name="前年度繰上充用金最小値テキスト"/>
        <xdr:cNvSpPr txBox="1"/>
      </xdr:nvSpPr>
      <xdr:spPr>
        <a:xfrm>
          <a:off x="1992884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134620</xdr:rowOff>
    </xdr:from>
    <xdr:to xmlns:xdr="http://schemas.openxmlformats.org/drawingml/2006/spreadsheetDrawing">
      <xdr:col>116</xdr:col>
      <xdr:colOff>152400</xdr:colOff>
      <xdr:row>54</xdr:row>
      <xdr:rowOff>134620</xdr:rowOff>
    </xdr:to>
    <xdr:cxnSp macro="">
      <xdr:nvCxnSpPr>
        <xdr:cNvPr id="797" name="直線コネクタ 796"/>
        <xdr:cNvCxnSpPr/>
      </xdr:nvCxnSpPr>
      <xdr:spPr>
        <a:xfrm>
          <a:off x="19808825" y="90563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9525</xdr:rowOff>
    </xdr:from>
    <xdr:ext cx="249555" cy="249555"/>
    <xdr:sp macro="" textlink="">
      <xdr:nvSpPr>
        <xdr:cNvPr id="798" name="前年度繰上充用金最大値テキスト"/>
        <xdr:cNvSpPr txBox="1"/>
      </xdr:nvSpPr>
      <xdr:spPr>
        <a:xfrm>
          <a:off x="19928840" y="87661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134620</xdr:rowOff>
    </xdr:from>
    <xdr:to xmlns:xdr="http://schemas.openxmlformats.org/drawingml/2006/spreadsheetDrawing">
      <xdr:col>116</xdr:col>
      <xdr:colOff>152400</xdr:colOff>
      <xdr:row>54</xdr:row>
      <xdr:rowOff>134620</xdr:rowOff>
    </xdr:to>
    <xdr:cxnSp macro="">
      <xdr:nvCxnSpPr>
        <xdr:cNvPr id="799" name="直線コネクタ 798"/>
        <xdr:cNvCxnSpPr/>
      </xdr:nvCxnSpPr>
      <xdr:spPr>
        <a:xfrm>
          <a:off x="19808825" y="90563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170815</xdr:colOff>
      <xdr:row>54</xdr:row>
      <xdr:rowOff>134620</xdr:rowOff>
    </xdr:from>
    <xdr:to xmlns:xdr="http://schemas.openxmlformats.org/drawingml/2006/spreadsheetDrawing">
      <xdr:col>116</xdr:col>
      <xdr:colOff>63500</xdr:colOff>
      <xdr:row>54</xdr:row>
      <xdr:rowOff>134620</xdr:rowOff>
    </xdr:to>
    <xdr:cxnSp macro="">
      <xdr:nvCxnSpPr>
        <xdr:cNvPr id="800" name="直線コネクタ 799"/>
        <xdr:cNvCxnSpPr/>
      </xdr:nvCxnSpPr>
      <xdr:spPr>
        <a:xfrm>
          <a:off x="19131280" y="9056370"/>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64770</xdr:rowOff>
    </xdr:from>
    <xdr:ext cx="249555" cy="249555"/>
    <xdr:sp macro="" textlink="">
      <xdr:nvSpPr>
        <xdr:cNvPr id="801" name="前年度繰上充用金平均値テキスト"/>
        <xdr:cNvSpPr txBox="1"/>
      </xdr:nvSpPr>
      <xdr:spPr>
        <a:xfrm>
          <a:off x="19928840" y="8986520"/>
          <a:ext cx="2495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85725</xdr:rowOff>
    </xdr:from>
    <xdr:to xmlns:xdr="http://schemas.openxmlformats.org/drawingml/2006/spreadsheetDrawing">
      <xdr:col>116</xdr:col>
      <xdr:colOff>114300</xdr:colOff>
      <xdr:row>55</xdr:row>
      <xdr:rowOff>18415</xdr:rowOff>
    </xdr:to>
    <xdr:sp macro="" textlink="">
      <xdr:nvSpPr>
        <xdr:cNvPr id="802" name="フローチャート: 判断 801"/>
        <xdr:cNvSpPr/>
      </xdr:nvSpPr>
      <xdr:spPr>
        <a:xfrm>
          <a:off x="1982724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134620</xdr:rowOff>
    </xdr:from>
    <xdr:to xmlns:xdr="http://schemas.openxmlformats.org/drawingml/2006/spreadsheetDrawing">
      <xdr:col>111</xdr:col>
      <xdr:colOff>170815</xdr:colOff>
      <xdr:row>54</xdr:row>
      <xdr:rowOff>134620</xdr:rowOff>
    </xdr:to>
    <xdr:cxnSp macro="">
      <xdr:nvCxnSpPr>
        <xdr:cNvPr id="803" name="直線コネクタ 802"/>
        <xdr:cNvCxnSpPr/>
      </xdr:nvCxnSpPr>
      <xdr:spPr>
        <a:xfrm>
          <a:off x="18328005" y="905637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85725</xdr:rowOff>
    </xdr:from>
    <xdr:to xmlns:xdr="http://schemas.openxmlformats.org/drawingml/2006/spreadsheetDrawing">
      <xdr:col>112</xdr:col>
      <xdr:colOff>38100</xdr:colOff>
      <xdr:row>55</xdr:row>
      <xdr:rowOff>18415</xdr:rowOff>
    </xdr:to>
    <xdr:sp macro="" textlink="">
      <xdr:nvSpPr>
        <xdr:cNvPr id="804" name="フローチャート: 判断 803"/>
        <xdr:cNvSpPr/>
      </xdr:nvSpPr>
      <xdr:spPr>
        <a:xfrm>
          <a:off x="19087465" y="900747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9525</xdr:rowOff>
    </xdr:from>
    <xdr:ext cx="243840" cy="249555"/>
    <xdr:sp macro="" textlink="">
      <xdr:nvSpPr>
        <xdr:cNvPr id="805" name="テキスト ボックス 804"/>
        <xdr:cNvSpPr txBox="1"/>
      </xdr:nvSpPr>
      <xdr:spPr>
        <a:xfrm>
          <a:off x="19013805" y="9096375"/>
          <a:ext cx="2438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134620</xdr:rowOff>
    </xdr:from>
    <xdr:to xmlns:xdr="http://schemas.openxmlformats.org/drawingml/2006/spreadsheetDrawing">
      <xdr:col>107</xdr:col>
      <xdr:colOff>50800</xdr:colOff>
      <xdr:row>54</xdr:row>
      <xdr:rowOff>134620</xdr:rowOff>
    </xdr:to>
    <xdr:cxnSp macro="">
      <xdr:nvCxnSpPr>
        <xdr:cNvPr id="806" name="直線コネクタ 805"/>
        <xdr:cNvCxnSpPr/>
      </xdr:nvCxnSpPr>
      <xdr:spPr>
        <a:xfrm>
          <a:off x="17537430" y="905637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85725</xdr:rowOff>
    </xdr:from>
    <xdr:to xmlns:xdr="http://schemas.openxmlformats.org/drawingml/2006/spreadsheetDrawing">
      <xdr:col>107</xdr:col>
      <xdr:colOff>101600</xdr:colOff>
      <xdr:row>55</xdr:row>
      <xdr:rowOff>18415</xdr:rowOff>
    </xdr:to>
    <xdr:sp macro="" textlink="">
      <xdr:nvSpPr>
        <xdr:cNvPr id="807" name="フローチャート: 判断 806"/>
        <xdr:cNvSpPr/>
      </xdr:nvSpPr>
      <xdr:spPr>
        <a:xfrm>
          <a:off x="18277205"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9525</xdr:rowOff>
    </xdr:from>
    <xdr:ext cx="245110" cy="249555"/>
    <xdr:sp macro="" textlink="">
      <xdr:nvSpPr>
        <xdr:cNvPr id="808" name="テキスト ボックス 807"/>
        <xdr:cNvSpPr txBox="1"/>
      </xdr:nvSpPr>
      <xdr:spPr>
        <a:xfrm>
          <a:off x="18223230" y="909637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170815</xdr:colOff>
      <xdr:row>54</xdr:row>
      <xdr:rowOff>134620</xdr:rowOff>
    </xdr:from>
    <xdr:to xmlns:xdr="http://schemas.openxmlformats.org/drawingml/2006/spreadsheetDrawing">
      <xdr:col>102</xdr:col>
      <xdr:colOff>114300</xdr:colOff>
      <xdr:row>54</xdr:row>
      <xdr:rowOff>134620</xdr:rowOff>
    </xdr:to>
    <xdr:cxnSp macro="">
      <xdr:nvCxnSpPr>
        <xdr:cNvPr id="809" name="直線コネクタ 808"/>
        <xdr:cNvCxnSpPr/>
      </xdr:nvCxnSpPr>
      <xdr:spPr>
        <a:xfrm>
          <a:off x="16739870" y="905637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85725</xdr:rowOff>
    </xdr:from>
    <xdr:to xmlns:xdr="http://schemas.openxmlformats.org/drawingml/2006/spreadsheetDrawing">
      <xdr:col>102</xdr:col>
      <xdr:colOff>165100</xdr:colOff>
      <xdr:row>55</xdr:row>
      <xdr:rowOff>18415</xdr:rowOff>
    </xdr:to>
    <xdr:sp macro="" textlink="">
      <xdr:nvSpPr>
        <xdr:cNvPr id="810" name="フローチャート: 判断 809"/>
        <xdr:cNvSpPr/>
      </xdr:nvSpPr>
      <xdr:spPr>
        <a:xfrm>
          <a:off x="1748663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170815</xdr:colOff>
      <xdr:row>55</xdr:row>
      <xdr:rowOff>9525</xdr:rowOff>
    </xdr:from>
    <xdr:ext cx="249555" cy="249555"/>
    <xdr:sp macro="" textlink="">
      <xdr:nvSpPr>
        <xdr:cNvPr id="811" name="テキスト ボックス 810"/>
        <xdr:cNvSpPr txBox="1"/>
      </xdr:nvSpPr>
      <xdr:spPr>
        <a:xfrm>
          <a:off x="1742313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85725</xdr:rowOff>
    </xdr:from>
    <xdr:to xmlns:xdr="http://schemas.openxmlformats.org/drawingml/2006/spreadsheetDrawing">
      <xdr:col>98</xdr:col>
      <xdr:colOff>38100</xdr:colOff>
      <xdr:row>55</xdr:row>
      <xdr:rowOff>18415</xdr:rowOff>
    </xdr:to>
    <xdr:sp macro="" textlink="">
      <xdr:nvSpPr>
        <xdr:cNvPr id="812" name="フローチャート: 判断 811"/>
        <xdr:cNvSpPr/>
      </xdr:nvSpPr>
      <xdr:spPr>
        <a:xfrm>
          <a:off x="16696055" y="900747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9525</xdr:rowOff>
    </xdr:from>
    <xdr:ext cx="243840" cy="249555"/>
    <xdr:sp macro="" textlink="">
      <xdr:nvSpPr>
        <xdr:cNvPr id="813" name="テキスト ボックス 812"/>
        <xdr:cNvSpPr txBox="1"/>
      </xdr:nvSpPr>
      <xdr:spPr>
        <a:xfrm>
          <a:off x="16622395" y="9096375"/>
          <a:ext cx="2438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76835</xdr:rowOff>
    </xdr:from>
    <xdr:ext cx="760730" cy="249555"/>
    <xdr:sp macro="" textlink="">
      <xdr:nvSpPr>
        <xdr:cNvPr id="814" name="テキスト ボックス 813"/>
        <xdr:cNvSpPr txBox="1"/>
      </xdr:nvSpPr>
      <xdr:spPr>
        <a:xfrm>
          <a:off x="19707225" y="10154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170815</xdr:colOff>
      <xdr:row>61</xdr:row>
      <xdr:rowOff>76835</xdr:rowOff>
    </xdr:from>
    <xdr:ext cx="762000" cy="249555"/>
    <xdr:sp macro="" textlink="">
      <xdr:nvSpPr>
        <xdr:cNvPr id="815" name="テキスト ボックス 814"/>
        <xdr:cNvSpPr txBox="1"/>
      </xdr:nvSpPr>
      <xdr:spPr>
        <a:xfrm>
          <a:off x="1896046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76835</xdr:rowOff>
    </xdr:from>
    <xdr:ext cx="760730" cy="249555"/>
    <xdr:sp macro="" textlink="">
      <xdr:nvSpPr>
        <xdr:cNvPr id="816" name="テキスト ボックス 815"/>
        <xdr:cNvSpPr txBox="1"/>
      </xdr:nvSpPr>
      <xdr:spPr>
        <a:xfrm>
          <a:off x="18157190" y="10154285"/>
          <a:ext cx="7607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76835</xdr:rowOff>
    </xdr:from>
    <xdr:ext cx="762000" cy="249555"/>
    <xdr:sp macro="" textlink="">
      <xdr:nvSpPr>
        <xdr:cNvPr id="817" name="テキスト ボックス 816"/>
        <xdr:cNvSpPr txBox="1"/>
      </xdr:nvSpPr>
      <xdr:spPr>
        <a:xfrm>
          <a:off x="1736661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170815</xdr:colOff>
      <xdr:row>61</xdr:row>
      <xdr:rowOff>76835</xdr:rowOff>
    </xdr:from>
    <xdr:ext cx="762000" cy="249555"/>
    <xdr:sp macro="" textlink="">
      <xdr:nvSpPr>
        <xdr:cNvPr id="818" name="テキスト ボックス 817"/>
        <xdr:cNvSpPr txBox="1"/>
      </xdr:nvSpPr>
      <xdr:spPr>
        <a:xfrm>
          <a:off x="1656905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85725</xdr:rowOff>
    </xdr:from>
    <xdr:to xmlns:xdr="http://schemas.openxmlformats.org/drawingml/2006/spreadsheetDrawing">
      <xdr:col>116</xdr:col>
      <xdr:colOff>114300</xdr:colOff>
      <xdr:row>55</xdr:row>
      <xdr:rowOff>18415</xdr:rowOff>
    </xdr:to>
    <xdr:sp macro="" textlink="">
      <xdr:nvSpPr>
        <xdr:cNvPr id="819" name="楕円 818"/>
        <xdr:cNvSpPr/>
      </xdr:nvSpPr>
      <xdr:spPr>
        <a:xfrm>
          <a:off x="1982724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120015</xdr:rowOff>
    </xdr:from>
    <xdr:ext cx="249555" cy="243840"/>
    <xdr:sp macro="" textlink="">
      <xdr:nvSpPr>
        <xdr:cNvPr id="820" name="前年度繰上充用金該当値テキスト"/>
        <xdr:cNvSpPr txBox="1"/>
      </xdr:nvSpPr>
      <xdr:spPr>
        <a:xfrm>
          <a:off x="19928840" y="8876665"/>
          <a:ext cx="2495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85725</xdr:rowOff>
    </xdr:from>
    <xdr:to xmlns:xdr="http://schemas.openxmlformats.org/drawingml/2006/spreadsheetDrawing">
      <xdr:col>112</xdr:col>
      <xdr:colOff>38100</xdr:colOff>
      <xdr:row>55</xdr:row>
      <xdr:rowOff>18415</xdr:rowOff>
    </xdr:to>
    <xdr:sp macro="" textlink="">
      <xdr:nvSpPr>
        <xdr:cNvPr id="821" name="楕円 820"/>
        <xdr:cNvSpPr/>
      </xdr:nvSpPr>
      <xdr:spPr>
        <a:xfrm>
          <a:off x="19087465" y="900747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34290</xdr:rowOff>
    </xdr:from>
    <xdr:ext cx="243840" cy="249555"/>
    <xdr:sp macro="" textlink="">
      <xdr:nvSpPr>
        <xdr:cNvPr id="822" name="テキスト ボックス 821"/>
        <xdr:cNvSpPr txBox="1"/>
      </xdr:nvSpPr>
      <xdr:spPr>
        <a:xfrm>
          <a:off x="19013805" y="8790940"/>
          <a:ext cx="2438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85725</xdr:rowOff>
    </xdr:from>
    <xdr:to xmlns:xdr="http://schemas.openxmlformats.org/drawingml/2006/spreadsheetDrawing">
      <xdr:col>107</xdr:col>
      <xdr:colOff>101600</xdr:colOff>
      <xdr:row>55</xdr:row>
      <xdr:rowOff>18415</xdr:rowOff>
    </xdr:to>
    <xdr:sp macro="" textlink="">
      <xdr:nvSpPr>
        <xdr:cNvPr id="823" name="楕円 822"/>
        <xdr:cNvSpPr/>
      </xdr:nvSpPr>
      <xdr:spPr>
        <a:xfrm>
          <a:off x="18277205"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34290</xdr:rowOff>
    </xdr:from>
    <xdr:ext cx="245110" cy="249555"/>
    <xdr:sp macro="" textlink="">
      <xdr:nvSpPr>
        <xdr:cNvPr id="824" name="テキスト ボックス 823"/>
        <xdr:cNvSpPr txBox="1"/>
      </xdr:nvSpPr>
      <xdr:spPr>
        <a:xfrm>
          <a:off x="18223230" y="879094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85725</xdr:rowOff>
    </xdr:from>
    <xdr:to xmlns:xdr="http://schemas.openxmlformats.org/drawingml/2006/spreadsheetDrawing">
      <xdr:col>102</xdr:col>
      <xdr:colOff>165100</xdr:colOff>
      <xdr:row>55</xdr:row>
      <xdr:rowOff>18415</xdr:rowOff>
    </xdr:to>
    <xdr:sp macro="" textlink="">
      <xdr:nvSpPr>
        <xdr:cNvPr id="825" name="楕円 824"/>
        <xdr:cNvSpPr/>
      </xdr:nvSpPr>
      <xdr:spPr>
        <a:xfrm>
          <a:off x="1748663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170815</xdr:colOff>
      <xdr:row>53</xdr:row>
      <xdr:rowOff>34290</xdr:rowOff>
    </xdr:from>
    <xdr:ext cx="249555" cy="249555"/>
    <xdr:sp macro="" textlink="">
      <xdr:nvSpPr>
        <xdr:cNvPr id="826" name="テキスト ボックス 825"/>
        <xdr:cNvSpPr txBox="1"/>
      </xdr:nvSpPr>
      <xdr:spPr>
        <a:xfrm>
          <a:off x="17423130" y="87909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85725</xdr:rowOff>
    </xdr:from>
    <xdr:to xmlns:xdr="http://schemas.openxmlformats.org/drawingml/2006/spreadsheetDrawing">
      <xdr:col>98</xdr:col>
      <xdr:colOff>38100</xdr:colOff>
      <xdr:row>55</xdr:row>
      <xdr:rowOff>18415</xdr:rowOff>
    </xdr:to>
    <xdr:sp macro="" textlink="">
      <xdr:nvSpPr>
        <xdr:cNvPr id="827" name="楕円 826"/>
        <xdr:cNvSpPr/>
      </xdr:nvSpPr>
      <xdr:spPr>
        <a:xfrm>
          <a:off x="16696055" y="9007475"/>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34290</xdr:rowOff>
    </xdr:from>
    <xdr:ext cx="243840" cy="249555"/>
    <xdr:sp macro="" textlink="">
      <xdr:nvSpPr>
        <xdr:cNvPr id="828" name="テキスト ボックス 827"/>
        <xdr:cNvSpPr txBox="1"/>
      </xdr:nvSpPr>
      <xdr:spPr>
        <a:xfrm>
          <a:off x="16622395" y="8790940"/>
          <a:ext cx="2438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9" name="正方形/長方形 828"/>
        <xdr:cNvSpPr/>
      </xdr:nvSpPr>
      <xdr:spPr>
        <a:xfrm>
          <a:off x="683260" y="17208500"/>
          <a:ext cx="199288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0" name="正方形/長方形 829"/>
        <xdr:cNvSpPr/>
      </xdr:nvSpPr>
      <xdr:spPr>
        <a:xfrm>
          <a:off x="683260" y="17272000"/>
          <a:ext cx="34544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1" name="テキスト ボックス 830"/>
        <xdr:cNvSpPr txBox="1"/>
      </xdr:nvSpPr>
      <xdr:spPr>
        <a:xfrm>
          <a:off x="708660" y="17526000"/>
          <a:ext cx="198780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総務費、民生費が対前年度比で大幅に増加しているほか、総務費、土木費、公債費の人口１人当たり決算額が類似団体を大きく上回っている。</a:t>
          </a:r>
        </a:p>
        <a:p>
          <a:r>
            <a:rPr kumimoji="1" lang="ja-JP" altLang="en-US" sz="1300">
              <a:latin typeface="ＭＳ Ｐゴシック"/>
              <a:ea typeface="ＭＳ Ｐゴシック"/>
            </a:rPr>
            <a:t>総務費について、財政調整基金から市債管理基金への積替えを行ったため前年度と比べ増加している。また、ふるさと納税に係る事業費及び財政調整基金への積立額の増などにより、類似団体より多くなっている。</a:t>
          </a:r>
        </a:p>
        <a:p>
          <a:r>
            <a:rPr kumimoji="1" lang="ja-JP" altLang="en-US" sz="1300">
              <a:latin typeface="ＭＳ Ｐゴシック"/>
              <a:ea typeface="ＭＳ Ｐゴシック"/>
            </a:rPr>
            <a:t>民生費について、認定こども園運営費やエネルギー・食料品等価格高騰低所得世帯支援給付金給付事業費、児童手当給付費の増などにより、前年度に比べて増加している。</a:t>
          </a:r>
        </a:p>
        <a:p>
          <a:r>
            <a:rPr kumimoji="1" lang="ja-JP" altLang="en-US" sz="1300">
              <a:latin typeface="ＭＳ Ｐゴシック"/>
              <a:ea typeface="ＭＳ Ｐゴシック"/>
            </a:rPr>
            <a:t>土木費について、除雪経費や下水道事業会計繰出金などにより、類似団体より多くなっている。</a:t>
          </a:r>
        </a:p>
        <a:p>
          <a:r>
            <a:rPr kumimoji="1" lang="ja-JP" altLang="en-US" sz="1300">
              <a:latin typeface="ＭＳ Ｐゴシック"/>
              <a:ea typeface="ＭＳ Ｐゴシック"/>
            </a:rPr>
            <a:t>公債費について、近年の大型建設事業の影響により類似団体より多くなっているが、償還の完了に伴い前年度に比べて減少している。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742315</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46</xdr:row>
      <xdr:rowOff>103505</xdr:rowOff>
    </xdr:from>
    <xdr:to xmlns:xdr="http://schemas.openxmlformats.org/drawingml/2006/spreadsheetDrawing">
      <xdr:col>1</xdr:col>
      <xdr:colOff>894715</xdr:colOff>
      <xdr:row>46</xdr:row>
      <xdr:rowOff>618490</xdr:rowOff>
    </xdr:to>
    <xdr:sp macro="" textlink="">
      <xdr:nvSpPr>
        <xdr:cNvPr id="3" name="Rectangle 2"/>
        <xdr:cNvSpPr>
          <a:spLocks noChangeArrowheads="1"/>
        </xdr:cNvSpPr>
      </xdr:nvSpPr>
      <xdr:spPr>
        <a:xfrm>
          <a:off x="77724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47</xdr:row>
      <xdr:rowOff>114935</xdr:rowOff>
    </xdr:from>
    <xdr:to xmlns:xdr="http://schemas.openxmlformats.org/drawingml/2006/spreadsheetDrawing">
      <xdr:col>1</xdr:col>
      <xdr:colOff>894715</xdr:colOff>
      <xdr:row>47</xdr:row>
      <xdr:rowOff>618490</xdr:rowOff>
    </xdr:to>
    <xdr:sp macro="" textlink="">
      <xdr:nvSpPr>
        <xdr:cNvPr id="4" name="Rectangle 3"/>
        <xdr:cNvSpPr>
          <a:spLocks noChangeArrowheads="1"/>
        </xdr:cNvSpPr>
      </xdr:nvSpPr>
      <xdr:spPr>
        <a:xfrm>
          <a:off x="77724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48</xdr:row>
      <xdr:rowOff>370840</xdr:rowOff>
    </xdr:from>
    <xdr:to xmlns:xdr="http://schemas.openxmlformats.org/drawingml/2006/spreadsheetDrawing">
      <xdr:col>1</xdr:col>
      <xdr:colOff>894715</xdr:colOff>
      <xdr:row>48</xdr:row>
      <xdr:rowOff>370840</xdr:rowOff>
    </xdr:to>
    <xdr:sp macro="" textlink="">
      <xdr:nvSpPr>
        <xdr:cNvPr id="5" name="Line 4"/>
        <xdr:cNvSpPr>
          <a:spLocks noChangeShapeType="1"/>
        </xdr:cNvSpPr>
      </xdr:nvSpPr>
      <xdr:spPr>
        <a:xfrm>
          <a:off x="77724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448310</xdr:colOff>
      <xdr:row>48</xdr:row>
      <xdr:rowOff>276225</xdr:rowOff>
    </xdr:from>
    <xdr:to xmlns:xdr="http://schemas.openxmlformats.org/drawingml/2006/spreadsheetDrawing">
      <xdr:col>1</xdr:col>
      <xdr:colOff>636905</xdr:colOff>
      <xdr:row>48</xdr:row>
      <xdr:rowOff>466090</xdr:rowOff>
    </xdr:to>
    <xdr:sp macro="" textlink="">
      <xdr:nvSpPr>
        <xdr:cNvPr id="6" name="Oval 5"/>
        <xdr:cNvSpPr>
          <a:spLocks noChangeArrowheads="1"/>
        </xdr:cNvSpPr>
      </xdr:nvSpPr>
      <xdr:spPr>
        <a:xfrm>
          <a:off x="1025525" y="11706225"/>
          <a:ext cx="188595"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723900</xdr:colOff>
      <xdr:row>49</xdr:row>
      <xdr:rowOff>0</xdr:rowOff>
    </xdr:to>
    <xdr:sp macro="" textlink="">
      <xdr:nvSpPr>
        <xdr:cNvPr id="7" name="Rectangle 6"/>
        <xdr:cNvSpPr>
          <a:spLocks noChangeArrowheads="1"/>
        </xdr:cNvSpPr>
      </xdr:nvSpPr>
      <xdr:spPr>
        <a:xfrm>
          <a:off x="10096500" y="9601835"/>
          <a:ext cx="5508625"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096500" y="9601835"/>
          <a:ext cx="80264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873188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577215" y="9591675"/>
          <a:ext cx="40868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628015</xdr:colOff>
      <xdr:row>1</xdr:row>
      <xdr:rowOff>76200</xdr:rowOff>
    </xdr:from>
    <xdr:to xmlns:xdr="http://schemas.openxmlformats.org/drawingml/2006/spreadsheetDrawing">
      <xdr:col>11</xdr:col>
      <xdr:colOff>934085</xdr:colOff>
      <xdr:row>3</xdr:row>
      <xdr:rowOff>76200</xdr:rowOff>
    </xdr:to>
    <xdr:sp macro="" textlink="">
      <xdr:nvSpPr>
        <xdr:cNvPr id="11" name="年度ボックス"/>
        <xdr:cNvSpPr>
          <a:spLocks noChangeArrowheads="1"/>
        </xdr:cNvSpPr>
      </xdr:nvSpPr>
      <xdr:spPr>
        <a:xfrm>
          <a:off x="9378950" y="285750"/>
          <a:ext cx="23495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218440</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2034520" y="285750"/>
          <a:ext cx="353314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新潟県三条市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732790</xdr:colOff>
      <xdr:row>6</xdr:row>
      <xdr:rowOff>66675</xdr:rowOff>
    </xdr:to>
    <xdr:sp macro="" textlink="">
      <xdr:nvSpPr>
        <xdr:cNvPr id="13" name="テキスト ボックス 6"/>
        <xdr:cNvSpPr txBox="1">
          <a:spLocks noChangeArrowheads="1"/>
        </xdr:cNvSpPr>
      </xdr:nvSpPr>
      <xdr:spPr>
        <a:xfrm>
          <a:off x="466725" y="838200"/>
          <a:ext cx="288671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485140</xdr:colOff>
      <xdr:row>45</xdr:row>
      <xdr:rowOff>342265</xdr:rowOff>
    </xdr:from>
    <xdr:to xmlns:xdr="http://schemas.openxmlformats.org/drawingml/2006/spreadsheetDrawing">
      <xdr:col>15</xdr:col>
      <xdr:colOff>543560</xdr:colOff>
      <xdr:row>48</xdr:row>
      <xdr:rowOff>589915</xdr:rowOff>
    </xdr:to>
    <xdr:sp macro="" textlink="" fLocksText="0">
      <xdr:nvSpPr>
        <xdr:cNvPr id="14" name="テキスト ボックス 13"/>
        <xdr:cNvSpPr txBox="1"/>
      </xdr:nvSpPr>
      <xdr:spPr>
        <a:xfrm>
          <a:off x="10257790" y="9933940"/>
          <a:ext cx="516699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当市においてはふるさと納税に係る寄附を一度財政調整基金に積み立て、翌年度に取り崩すという運用をしている。前年度寄附額より当該年度寄附額が減少すると、実質単年度収支のマイナス要因となる。
　令和６年度においては、財政調整基金から市債管理基金への積替えなどにより、実質単年度収支は</a:t>
          </a:r>
          <a:r>
            <a:rPr kumimoji="1" lang="ja-JP" altLang="en-US" sz="1400">
              <a:solidFill>
                <a:schemeClr val="tx1"/>
              </a:solidFill>
              <a:latin typeface="ＭＳ ゴシック"/>
              <a:ea typeface="ＭＳ ゴシック"/>
            </a:rPr>
            <a:t>マイナス</a:t>
          </a:r>
          <a:r>
            <a:rPr kumimoji="1" lang="ja-JP" altLang="en-US" sz="1400">
              <a:latin typeface="ＭＳ ゴシック"/>
              <a:ea typeface="ＭＳ ゴシック"/>
            </a:rPr>
            <a:t>となった。</a:t>
          </a:r>
        </a:p>
        <a:p>
          <a:r>
            <a:rPr kumimoji="1" lang="ja-JP" altLang="en-US" sz="1400">
              <a:latin typeface="ＭＳ ゴシック"/>
              <a:ea typeface="ＭＳ ゴシック"/>
            </a:rPr>
            <a:t>　</a:t>
          </a:r>
          <a:r>
            <a:rPr kumimoji="1" lang="ja-JP" altLang="en-US" sz="1400">
              <a:solidFill>
                <a:schemeClr val="tx1"/>
              </a:solidFill>
              <a:latin typeface="ＭＳ ゴシック"/>
              <a:ea typeface="ＭＳ ゴシック"/>
            </a:rPr>
            <a:t>今後も公共施設の維持補修費などの増加が見込まれるため、適正な財政運営に努める。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1448435</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1057275</xdr:colOff>
      <xdr:row>43</xdr:row>
      <xdr:rowOff>0</xdr:rowOff>
    </xdr:to>
    <xdr:sp macro="" textlink="">
      <xdr:nvSpPr>
        <xdr:cNvPr id="3" name="正方形/長方形 3"/>
        <xdr:cNvSpPr>
          <a:spLocks noChangeArrowheads="1"/>
        </xdr:cNvSpPr>
      </xdr:nvSpPr>
      <xdr:spPr>
        <a:xfrm>
          <a:off x="10447020"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533400</xdr:colOff>
      <xdr:row>32</xdr:row>
      <xdr:rowOff>29210</xdr:rowOff>
    </xdr:from>
    <xdr:to xmlns:xdr="http://schemas.openxmlformats.org/drawingml/2006/spreadsheetDrawing">
      <xdr:col>11</xdr:col>
      <xdr:colOff>914400</xdr:colOff>
      <xdr:row>33</xdr:row>
      <xdr:rowOff>19685</xdr:rowOff>
    </xdr:to>
    <xdr:sp macro="" textlink="">
      <xdr:nvSpPr>
        <xdr:cNvPr id="4" name="テキスト ボックス 4"/>
        <xdr:cNvSpPr txBox="1">
          <a:spLocks noChangeArrowheads="1"/>
        </xdr:cNvSpPr>
      </xdr:nvSpPr>
      <xdr:spPr>
        <a:xfrm>
          <a:off x="10513695" y="6925310"/>
          <a:ext cx="142875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9525</xdr:colOff>
      <xdr:row>33</xdr:row>
      <xdr:rowOff>0</xdr:rowOff>
    </xdr:to>
    <xdr:cxnSp macro="">
      <xdr:nvCxnSpPr>
        <xdr:cNvPr id="5" name="直線コネクタ 4"/>
        <xdr:cNvCxnSpPr/>
      </xdr:nvCxnSpPr>
      <xdr:spPr>
        <a:xfrm>
          <a:off x="462915" y="6896100"/>
          <a:ext cx="428815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951357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1047750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9980295" y="238125"/>
          <a:ext cx="22663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2733020" y="238125"/>
          <a:ext cx="35248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新潟県三条市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462915" y="657225"/>
          <a:ext cx="403098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0580370" y="7247890"/>
          <a:ext cx="556260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実質収支が赤字になった会計はなかった。</a:t>
          </a:r>
        </a:p>
        <a:p>
          <a:endParaRPr kumimoji="1" lang="ja-JP" altLang="en-US" sz="1400">
            <a:latin typeface="ＭＳ ゴシック"/>
            <a:ea typeface="ＭＳ ゴシック"/>
          </a:endParaRPr>
        </a:p>
        <a:p>
          <a:r>
            <a:rPr kumimoji="1" lang="ja-JP" altLang="en-US" sz="1400">
              <a:latin typeface="ＭＳ ゴシック"/>
              <a:ea typeface="ＭＳ ゴシック"/>
            </a:rPr>
            <a:t>　一般会計については、ふるさと三条応援寄附金を財政調整基金に積み立て、翌年度に取り崩すという運用をしているため、前年度の寄附額より当該年度寄附額が減少すると、実質収支のマイナス要因となる。過去最高となった令和４年度のふるさと三条応援寄附金の取崩を行った前年度と比べると、令和５年度のふるさと三条応援寄附金の取崩による歳入が減少したことなどから、実質収支の黒字額は前年度に比べて減少している。</a:t>
          </a:r>
        </a:p>
        <a:p>
          <a:endParaRPr kumimoji="1" lang="ja-JP" altLang="en-US" sz="1400">
            <a:latin typeface="ＭＳ ゴシック"/>
            <a:ea typeface="ＭＳ ゴシック"/>
          </a:endParaRPr>
        </a:p>
        <a:p>
          <a:r>
            <a:rPr kumimoji="1" lang="ja-JP" altLang="en-US" sz="1400">
              <a:latin typeface="ＭＳ ゴシック"/>
              <a:ea typeface="ＭＳ ゴシック"/>
            </a:rPr>
            <a:t>　他会計については、前年度と比べほぼ横ばいとなっている。</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9525</xdr:colOff>
      <xdr:row>33</xdr:row>
      <xdr:rowOff>0</xdr:rowOff>
    </xdr:to>
    <xdr:cxnSp macro="">
      <xdr:nvCxnSpPr>
        <xdr:cNvPr id="11" name="直線コネクタ 10"/>
        <xdr:cNvCxnSpPr/>
      </xdr:nvCxnSpPr>
      <xdr:spPr>
        <a:xfrm>
          <a:off x="462915" y="6896100"/>
          <a:ext cx="428815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59309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59309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59309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59309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59309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59309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59309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9" name="凡例9"/>
        <xdr:cNvSpPr/>
      </xdr:nvSpPr>
      <xdr:spPr>
        <a:xfrm>
          <a:off x="59309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0" name="凡例10"/>
        <xdr:cNvSpPr/>
      </xdr:nvSpPr>
      <xdr:spPr>
        <a:xfrm>
          <a:off x="59309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694690</xdr:colOff>
      <xdr:row>4</xdr:row>
      <xdr:rowOff>76200</xdr:rowOff>
    </xdr:to>
    <xdr:sp macro="" textlink="">
      <xdr:nvSpPr>
        <xdr:cNvPr id="2" name="表題ボックス"/>
        <xdr:cNvSpPr>
          <a:spLocks noChangeArrowheads="1"/>
        </xdr:cNvSpPr>
      </xdr:nvSpPr>
      <xdr:spPr>
        <a:xfrm>
          <a:off x="123825" y="123825"/>
          <a:ext cx="877887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9959340" y="190500"/>
          <a:ext cx="227520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761365</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2624435" y="190500"/>
          <a:ext cx="34264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新潟県三条市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462915" y="7591425"/>
          <a:ext cx="683133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13804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13804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13804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13804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13804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13804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13804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13804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13804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29997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200025</xdr:colOff>
      <xdr:row>53</xdr:row>
      <xdr:rowOff>9525</xdr:rowOff>
    </xdr:to>
    <xdr:sp macro="" textlink="">
      <xdr:nvSpPr>
        <xdr:cNvPr id="16" name="Rectangle 87"/>
        <xdr:cNvSpPr>
          <a:spLocks noChangeArrowheads="1"/>
        </xdr:cNvSpPr>
      </xdr:nvSpPr>
      <xdr:spPr>
        <a:xfrm>
          <a:off x="12015470" y="7600315"/>
          <a:ext cx="404495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2015470" y="7591425"/>
          <a:ext cx="80899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419735</xdr:colOff>
      <xdr:row>6</xdr:row>
      <xdr:rowOff>47625</xdr:rowOff>
    </xdr:to>
    <xdr:sp macro="" textlink="">
      <xdr:nvSpPr>
        <xdr:cNvPr id="19" name="Rectangle 88"/>
        <xdr:cNvSpPr>
          <a:spLocks noChangeArrowheads="1"/>
        </xdr:cNvSpPr>
      </xdr:nvSpPr>
      <xdr:spPr>
        <a:xfrm>
          <a:off x="314325" y="752475"/>
          <a:ext cx="13296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2138660" y="7934325"/>
          <a:ext cx="377888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大型建設事業の償還のピークを超えたため元利償還金は減少したものの、災害復旧費等に係る基準財政需要額が減少したことなどに伴い算入公債費等も減少したため、実質公債費比率の分子は前年度に比べて微増した。</a:t>
          </a:r>
        </a:p>
        <a:p>
          <a:r>
            <a:rPr kumimoji="1" lang="ja-JP" altLang="en-US" sz="1400">
              <a:latin typeface="ＭＳ ゴシック"/>
              <a:ea typeface="ＭＳ ゴシック"/>
            </a:rPr>
            <a:t>　今後も事業の見直しや早期償還などの金利抑制対策に取り組み、公債費の抑制を図っていく。</a:t>
          </a: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462915" y="12411075"/>
          <a:ext cx="683133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227965</xdr:colOff>
      <xdr:row>59</xdr:row>
      <xdr:rowOff>382905</xdr:rowOff>
    </xdr:to>
    <xdr:sp macro="" textlink="">
      <xdr:nvSpPr>
        <xdr:cNvPr id="22" name="Rectangle 87"/>
        <xdr:cNvSpPr>
          <a:spLocks noChangeArrowheads="1"/>
        </xdr:cNvSpPr>
      </xdr:nvSpPr>
      <xdr:spPr>
        <a:xfrm>
          <a:off x="12015470" y="12420600"/>
          <a:ext cx="4072890"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2040235" y="12411075"/>
          <a:ext cx="73787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2120880" y="12630785"/>
          <a:ext cx="386461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発行後４年目から、毎年度元金の8.3％相当額を減債基金に積み立てている。</a:t>
          </a:r>
        </a:p>
        <a:p>
          <a:r>
            <a:rPr kumimoji="1" lang="ja-JP" altLang="en-US" sz="1400">
              <a:latin typeface="ＭＳ ゴシック"/>
              <a:ea typeface="ＭＳ ゴシック"/>
            </a:rPr>
            <a:t>　なお、令和元年度から満期一括償還地方債の新規発行を休止しているため、令和６年度以降の償還は生じない。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276860</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1920855" y="7572375"/>
          <a:ext cx="4266565"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333375</xdr:colOff>
      <xdr:row>39</xdr:row>
      <xdr:rowOff>12700</xdr:rowOff>
    </xdr:from>
    <xdr:to xmlns:xdr="http://schemas.openxmlformats.org/drawingml/2006/spreadsheetDrawing">
      <xdr:col>15</xdr:col>
      <xdr:colOff>842645</xdr:colOff>
      <xdr:row>40</xdr:row>
      <xdr:rowOff>333375</xdr:rowOff>
    </xdr:to>
    <xdr:sp macro="" textlink="">
      <xdr:nvSpPr>
        <xdr:cNvPr id="4" name="テキスト ボックス 3"/>
        <xdr:cNvSpPr txBox="1"/>
      </xdr:nvSpPr>
      <xdr:spPr>
        <a:xfrm>
          <a:off x="11977370" y="7604125"/>
          <a:ext cx="227330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705485</xdr:colOff>
      <xdr:row>40</xdr:row>
      <xdr:rowOff>313690</xdr:rowOff>
    </xdr:to>
    <xdr:sp macro="" textlink="">
      <xdr:nvSpPr>
        <xdr:cNvPr id="5" name="正方形/長方形 36" descr="右上がり対角線 (太)"/>
        <xdr:cNvSpPr>
          <a:spLocks noChangeArrowheads="1"/>
        </xdr:cNvSpPr>
      </xdr:nvSpPr>
      <xdr:spPr>
        <a:xfrm>
          <a:off x="2388870"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705485</xdr:colOff>
      <xdr:row>41</xdr:row>
      <xdr:rowOff>305435</xdr:rowOff>
    </xdr:to>
    <xdr:sp macro="" textlink="">
      <xdr:nvSpPr>
        <xdr:cNvPr id="6" name="正方形/長方形 37" descr="右下がり対角線 (太)"/>
        <xdr:cNvSpPr>
          <a:spLocks noChangeArrowheads="1"/>
        </xdr:cNvSpPr>
      </xdr:nvSpPr>
      <xdr:spPr>
        <a:xfrm>
          <a:off x="2388870"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705485</xdr:colOff>
      <xdr:row>42</xdr:row>
      <xdr:rowOff>305435</xdr:rowOff>
    </xdr:to>
    <xdr:sp macro="" textlink="">
      <xdr:nvSpPr>
        <xdr:cNvPr id="7" name="正方形/長方形 38" descr="右上がり対角線 (太)"/>
        <xdr:cNvSpPr>
          <a:spLocks noChangeArrowheads="1"/>
        </xdr:cNvSpPr>
      </xdr:nvSpPr>
      <xdr:spPr>
        <a:xfrm>
          <a:off x="2388870"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705485</xdr:colOff>
      <xdr:row>43</xdr:row>
      <xdr:rowOff>305435</xdr:rowOff>
    </xdr:to>
    <xdr:sp macro="" textlink="">
      <xdr:nvSpPr>
        <xdr:cNvPr id="8" name="正方形/長方形 39" descr="右下がり対角線 (太)"/>
        <xdr:cNvSpPr>
          <a:spLocks noChangeArrowheads="1"/>
        </xdr:cNvSpPr>
      </xdr:nvSpPr>
      <xdr:spPr>
        <a:xfrm>
          <a:off x="2388870"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705485</xdr:colOff>
      <xdr:row>44</xdr:row>
      <xdr:rowOff>305435</xdr:rowOff>
    </xdr:to>
    <xdr:sp macro="" textlink="">
      <xdr:nvSpPr>
        <xdr:cNvPr id="9" name="正方形/長方形 40" descr="右上がり対角線 (太)"/>
        <xdr:cNvSpPr>
          <a:spLocks noChangeArrowheads="1"/>
        </xdr:cNvSpPr>
      </xdr:nvSpPr>
      <xdr:spPr>
        <a:xfrm>
          <a:off x="2388870"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705485</xdr:colOff>
      <xdr:row>45</xdr:row>
      <xdr:rowOff>313690</xdr:rowOff>
    </xdr:to>
    <xdr:sp macro="" textlink="">
      <xdr:nvSpPr>
        <xdr:cNvPr id="10" name="正方形/長方形 41" descr="右下がり対角線 (太)"/>
        <xdr:cNvSpPr>
          <a:spLocks noChangeArrowheads="1"/>
        </xdr:cNvSpPr>
      </xdr:nvSpPr>
      <xdr:spPr>
        <a:xfrm>
          <a:off x="2388870"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705485</xdr:colOff>
      <xdr:row>47</xdr:row>
      <xdr:rowOff>313690</xdr:rowOff>
    </xdr:to>
    <xdr:sp macro="" textlink="">
      <xdr:nvSpPr>
        <xdr:cNvPr id="11" name="正方形/長方形 42" descr="右上がり対角線 (太)"/>
        <xdr:cNvSpPr>
          <a:spLocks noChangeArrowheads="1"/>
        </xdr:cNvSpPr>
      </xdr:nvSpPr>
      <xdr:spPr>
        <a:xfrm>
          <a:off x="2388870"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705485</xdr:colOff>
      <xdr:row>48</xdr:row>
      <xdr:rowOff>305435</xdr:rowOff>
    </xdr:to>
    <xdr:sp macro="" textlink="">
      <xdr:nvSpPr>
        <xdr:cNvPr id="12" name="正方形/長方形 43" descr="右下がり対角線 (太)"/>
        <xdr:cNvSpPr>
          <a:spLocks noChangeArrowheads="1"/>
        </xdr:cNvSpPr>
      </xdr:nvSpPr>
      <xdr:spPr>
        <a:xfrm>
          <a:off x="2388870"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705485</xdr:colOff>
      <xdr:row>49</xdr:row>
      <xdr:rowOff>305435</xdr:rowOff>
    </xdr:to>
    <xdr:sp macro="" textlink="">
      <xdr:nvSpPr>
        <xdr:cNvPr id="13" name="正方形/長方形 44" descr="右上がり対角線 (太)"/>
        <xdr:cNvSpPr>
          <a:spLocks noChangeArrowheads="1"/>
        </xdr:cNvSpPr>
      </xdr:nvSpPr>
      <xdr:spPr>
        <a:xfrm>
          <a:off x="2388870"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705485</xdr:colOff>
      <xdr:row>50</xdr:row>
      <xdr:rowOff>313690</xdr:rowOff>
    </xdr:to>
    <xdr:sp macro="" textlink="">
      <xdr:nvSpPr>
        <xdr:cNvPr id="14" name="正方形/長方形 45" descr="右下がり対角線 (太)"/>
        <xdr:cNvSpPr>
          <a:spLocks noChangeArrowheads="1"/>
        </xdr:cNvSpPr>
      </xdr:nvSpPr>
      <xdr:spPr>
        <a:xfrm>
          <a:off x="2388870"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705485</xdr:colOff>
      <xdr:row>51</xdr:row>
      <xdr:rowOff>305435</xdr:rowOff>
    </xdr:to>
    <xdr:sp macro="" textlink="">
      <xdr:nvSpPr>
        <xdr:cNvPr id="15" name="正方形/長方形 46" descr="右上がり対角線 (太)"/>
        <xdr:cNvSpPr>
          <a:spLocks noChangeArrowheads="1"/>
        </xdr:cNvSpPr>
      </xdr:nvSpPr>
      <xdr:spPr>
        <a:xfrm>
          <a:off x="2388870"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666115</xdr:colOff>
      <xdr:row>52</xdr:row>
      <xdr:rowOff>161925</xdr:rowOff>
    </xdr:to>
    <xdr:cxnSp macro="">
      <xdr:nvCxnSpPr>
        <xdr:cNvPr id="16" name="直線コネクタ 20"/>
        <xdr:cNvCxnSpPr>
          <a:cxnSpLocks noChangeShapeType="1"/>
        </xdr:cNvCxnSpPr>
      </xdr:nvCxnSpPr>
      <xdr:spPr>
        <a:xfrm>
          <a:off x="2417445" y="12334875"/>
          <a:ext cx="47561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56984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398780</xdr:colOff>
      <xdr:row>4</xdr:row>
      <xdr:rowOff>21590</xdr:rowOff>
    </xdr:to>
    <xdr:sp macro="" textlink="">
      <xdr:nvSpPr>
        <xdr:cNvPr id="18" name="表題ボックス"/>
        <xdr:cNvSpPr>
          <a:spLocks noChangeArrowheads="1"/>
        </xdr:cNvSpPr>
      </xdr:nvSpPr>
      <xdr:spPr>
        <a:xfrm>
          <a:off x="138430" y="138430"/>
          <a:ext cx="847725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9949815" y="238125"/>
          <a:ext cx="2322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2697460" y="238125"/>
          <a:ext cx="34899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新潟県三条市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462915" y="7591425"/>
          <a:ext cx="546925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881380</xdr:colOff>
      <xdr:row>5</xdr:row>
      <xdr:rowOff>133985</xdr:rowOff>
    </xdr:to>
    <xdr:sp macro="" textlink="">
      <xdr:nvSpPr>
        <xdr:cNvPr id="22" name="テキスト ボックス 6"/>
        <xdr:cNvSpPr txBox="1">
          <a:spLocks noChangeArrowheads="1"/>
        </xdr:cNvSpPr>
      </xdr:nvSpPr>
      <xdr:spPr>
        <a:xfrm>
          <a:off x="577850" y="705485"/>
          <a:ext cx="164846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2034520" y="7962900"/>
          <a:ext cx="403860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地方債の償還が進んだことにより、地方債現在高が減少するとともに、水道事業会計・下水道事業会計における償還額の減少に伴い公営企業債等繰入見込額が減となったことなどから、将来負担比率の分子は減となった。</a:t>
          </a:r>
        </a:p>
        <a:p>
          <a:r>
            <a:rPr kumimoji="1" lang="ja-JP" altLang="en-US" sz="1400">
              <a:latin typeface="ＭＳ ゴシック"/>
              <a:ea typeface="ＭＳ ゴシック"/>
            </a:rPr>
            <a:t>　今後、地方債の償還がさらに進むことにより減少していくものと推計している。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13970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77724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77724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138430</xdr:colOff>
      <xdr:row>3</xdr:row>
      <xdr:rowOff>133350</xdr:rowOff>
    </xdr:to>
    <xdr:sp macro="" textlink="">
      <xdr:nvSpPr>
        <xdr:cNvPr id="5" name="表題ボックス"/>
        <xdr:cNvSpPr>
          <a:spLocks noChangeArrowheads="1"/>
        </xdr:cNvSpPr>
      </xdr:nvSpPr>
      <xdr:spPr>
        <a:xfrm>
          <a:off x="123825" y="123825"/>
          <a:ext cx="1232217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577215" y="11934825"/>
          <a:ext cx="664591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2648565" y="165100"/>
          <a:ext cx="36588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560705</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6500475" y="165100"/>
          <a:ext cx="67856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新潟県三条市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1009650</xdr:colOff>
      <xdr:row>6</xdr:row>
      <xdr:rowOff>185420</xdr:rowOff>
    </xdr:to>
    <xdr:sp macro="" textlink="">
      <xdr:nvSpPr>
        <xdr:cNvPr id="9" name="テキスト ボックス 6"/>
        <xdr:cNvSpPr txBox="1">
          <a:spLocks noChangeArrowheads="1"/>
        </xdr:cNvSpPr>
      </xdr:nvSpPr>
      <xdr:spPr>
        <a:xfrm>
          <a:off x="533400" y="957580"/>
          <a:ext cx="219583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77724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2648565" y="806450"/>
          <a:ext cx="106375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2648565" y="1297305"/>
          <a:ext cx="106362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については令和５年度にふるさと三条応援寄附金を受けて積み立てた4,328百万円の取崩しのほか、減債基金へ2,000百万円を積み替えた一方、ふるさと三条応援寄附金4,512百万円や令和５年度決算剰余金2,250百万円などを積み立てた。特定目的基金については計画していた事業への充当のための取崩しを行った。令和５年度ふるさと三条応援寄附金の取崩額4,328百万円と令和６年度ふるさと三条応援寄附金の積立額4,512百万円の差額184百万円と、令和５年度決算剰余金2,250百万円の積立による財政調整基金の増2,434百万円のほか、令和６年度臨時財政対策債償還基金費166百万円の減債基金への積立などにより、基金全体としては2,530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市税収入の大幅な増加は見込めないことにより、一般財源の確保が難しくなる一方、公債費や扶助費等の義務的経費や公共施設の老朽化に伴う維持補修費等の増額が見込まれ、当分の間は財源不足を財政調整基金で補う財政運営が続くものと想定している。また、その他特定目的基金においても、事業費への充当を予定しており、残高の減少が見込まれ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このような状況においても、災害や社会経済などの変化に柔軟に対応できるよう、過去の災害等の経験を踏まえ、2,000百万円程度の財政調整基金残高の確保が必要であると考えている。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今後も安定的な財政運営を図るために適正な予算の執行等により歳出の抑制に努めるとともに、ふるさと納税などによる寄附金をはじめとした財源確保に努め、基金残高の確保に努めていく。</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1679575</xdr:colOff>
      <xdr:row>6</xdr:row>
      <xdr:rowOff>7620</xdr:rowOff>
    </xdr:to>
    <xdr:sp macro="" textlink="">
      <xdr:nvSpPr>
        <xdr:cNvPr id="13" name="Rectangle 7"/>
        <xdr:cNvSpPr>
          <a:spLocks noChangeArrowheads="1"/>
        </xdr:cNvSpPr>
      </xdr:nvSpPr>
      <xdr:spPr>
        <a:xfrm>
          <a:off x="12729845" y="911225"/>
          <a:ext cx="1257300"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2648565" y="12463145"/>
          <a:ext cx="106375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2648565" y="12928600"/>
          <a:ext cx="106362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・公共施設整備基金：公共施設の整備に要する経費の財源に充てる。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・諸橋轍次博士奨学基金：奨学金の貸与又は給付に要する経費の財源に充てる。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・社会福祉基金：社会福祉事業の実施に必要な経費の財源に充てる。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・共和松井基金：一般国道289号八十里越沿道の施設整備事業、高等教育機関の施設整備事業及びそれに関連する事業の財源に充てる。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・コメリ捧賢一記念少年スポーツ育成基金：学校等のスポーツ環境の整備に必要な経費の財源に充てる。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・公共施設整備基金：繰替運用に伴う利子分の増。</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・諸橋轍次博士奨学基金：寄附金10百万円の増に対し、諸橋轍次博士奨学金事業に29百万円充当したことによる減。</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・社会福祉基金：家庭児童相談員に係る経費などに8百万円充当したことなどによる減。
・共和松井基金：増減なし。</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・コメリ捧賢一記念少年スポーツ育成基金：増減なし。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・毎年度の予算編成において、各事業に計画的に充当していく。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2729845" y="12562840"/>
          <a:ext cx="23469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2648565" y="5278755"/>
          <a:ext cx="106375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2648565" y="5753100"/>
          <a:ext cx="106362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・令和５年度にふるさと三条応援寄附金を受けて積み立てた4,328百万円の取崩しを行った。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・決算剰余金2,250百万円、ふるさと三条応援寄附金4,512百万円の積立てを行った。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a:t>
          </a:r>
          <a:r>
            <a:rPr kumimoji="1" lang="ja-JP" altLang="en-US" sz="1300">
              <a:latin typeface="ＭＳ Ｐゴシック"/>
              <a:ea typeface="ＭＳ Ｐゴシック"/>
            </a:rPr>
            <a:t>金利抑制対策として早期償還などを行うため、2,000百万円を減債基金へ積み替えた。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・適正な予算執行に努め、毎年度の決算剰余金を積み立てる。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・災害や社会経済などの変化に柔軟に対応できるよう、過去の災害等の経験を踏まえ、2,000百万円程度の残高の確保を堅持する。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2729845" y="5372735"/>
          <a:ext cx="18840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2648565" y="8876665"/>
          <a:ext cx="106375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2648565" y="9349740"/>
          <a:ext cx="106362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・臨時財政対策債償還基金費を積み立てた。また、金利抑制対策として早期償還を行うため、財政調整基金から2,000百万円を積み替えた。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・令和５年度に積み立てた臨時財政対策債償還基金費の取崩しを行った。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・金利が上昇していることから借換債の発行を抑制するため、減債基金を取り崩して償還を行っていく。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1679575</xdr:colOff>
      <xdr:row>44</xdr:row>
      <xdr:rowOff>91440</xdr:rowOff>
    </xdr:to>
    <xdr:sp macro="" textlink="">
      <xdr:nvSpPr>
        <xdr:cNvPr id="22" name="Rectangle 7"/>
        <xdr:cNvSpPr>
          <a:spLocks noChangeArrowheads="1"/>
        </xdr:cNvSpPr>
      </xdr:nvSpPr>
      <xdr:spPr>
        <a:xfrm>
          <a:off x="12729845" y="8969375"/>
          <a:ext cx="125730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170815</xdr:colOff>
      <xdr:row>1</xdr:row>
      <xdr:rowOff>156210</xdr:rowOff>
    </xdr:to>
    <xdr:sp macro="" textlink="">
      <xdr:nvSpPr>
        <xdr:cNvPr id="4" name="正方形/長方形 3"/>
        <xdr:cNvSpPr/>
      </xdr:nvSpPr>
      <xdr:spPr>
        <a:xfrm>
          <a:off x="355600" y="64135"/>
          <a:ext cx="1136205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5295880" y="189230"/>
          <a:ext cx="3536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170815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5304770" y="215265"/>
          <a:ext cx="350901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5326995" y="240665"/>
          <a:ext cx="3455035"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新潟県三条市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2777470" y="189230"/>
          <a:ext cx="238506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2802870" y="215265"/>
          <a:ext cx="234061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2828270" y="240665"/>
          <a:ext cx="2303145"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443865</xdr:colOff>
      <xdr:row>2</xdr:row>
      <xdr:rowOff>22860</xdr:rowOff>
    </xdr:from>
    <xdr:to xmlns:xdr="http://schemas.openxmlformats.org/drawingml/2006/spreadsheetDrawing">
      <xdr:col>53</xdr:col>
      <xdr:colOff>170815</xdr:colOff>
      <xdr:row>11</xdr:row>
      <xdr:rowOff>104775</xdr:rowOff>
    </xdr:to>
    <xdr:sp macro="" textlink="">
      <xdr:nvSpPr>
        <xdr:cNvPr id="11" name="正方形/長方形 10"/>
        <xdr:cNvSpPr/>
      </xdr:nvSpPr>
      <xdr:spPr>
        <a:xfrm>
          <a:off x="443865" y="889635"/>
          <a:ext cx="9053195" cy="17265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170815</xdr:colOff>
      <xdr:row>11</xdr:row>
      <xdr:rowOff>73025</xdr:rowOff>
    </xdr:to>
    <xdr:sp macro="" textlink="">
      <xdr:nvSpPr>
        <xdr:cNvPr id="12" name="正方形/長方形 11"/>
        <xdr:cNvSpPr/>
      </xdr:nvSpPr>
      <xdr:spPr>
        <a:xfrm>
          <a:off x="567690" y="921385"/>
          <a:ext cx="1242695"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763395" y="921385"/>
          <a:ext cx="1195705"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91,178
90,320
431.97
56,610,414
55,188,329
1,272,881
27,041,663
58,541,648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2959100" y="921385"/>
          <a:ext cx="136652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325620" y="940435"/>
          <a:ext cx="1815465"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170815</xdr:colOff>
      <xdr:row>7</xdr:row>
      <xdr:rowOff>3175</xdr:rowOff>
    </xdr:to>
    <xdr:sp macro="" textlink="">
      <xdr:nvSpPr>
        <xdr:cNvPr id="16" name="正方形/長方形 15"/>
        <xdr:cNvSpPr/>
      </xdr:nvSpPr>
      <xdr:spPr>
        <a:xfrm>
          <a:off x="6141085" y="940435"/>
          <a:ext cx="113538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13.8
61.8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7336790" y="953135"/>
          <a:ext cx="575945"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325620" y="1695450"/>
          <a:ext cx="181546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170815</xdr:colOff>
      <xdr:row>9</xdr:row>
      <xdr:rowOff>130175</xdr:rowOff>
    </xdr:to>
    <xdr:sp macro="" textlink="">
      <xdr:nvSpPr>
        <xdr:cNvPr id="19" name="正方形/長方形 18"/>
        <xdr:cNvSpPr/>
      </xdr:nvSpPr>
      <xdr:spPr>
        <a:xfrm>
          <a:off x="6204585" y="1695450"/>
          <a:ext cx="329247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9949815" y="889635"/>
          <a:ext cx="1366520" cy="12376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170815</xdr:colOff>
      <xdr:row>2</xdr:row>
      <xdr:rowOff>86360</xdr:rowOff>
    </xdr:from>
    <xdr:to xmlns:xdr="http://schemas.openxmlformats.org/drawingml/2006/spreadsheetDrawing">
      <xdr:col>64</xdr:col>
      <xdr:colOff>170815</xdr:colOff>
      <xdr:row>3</xdr:row>
      <xdr:rowOff>15875</xdr:rowOff>
    </xdr:to>
    <xdr:sp macro="" textlink="">
      <xdr:nvSpPr>
        <xdr:cNvPr id="21" name="正方形/長方形 20"/>
        <xdr:cNvSpPr/>
      </xdr:nvSpPr>
      <xdr:spPr>
        <a:xfrm>
          <a:off x="10180320" y="953135"/>
          <a:ext cx="1195705"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170815</xdr:colOff>
      <xdr:row>3</xdr:row>
      <xdr:rowOff>28575</xdr:rowOff>
    </xdr:from>
    <xdr:to xmlns:xdr="http://schemas.openxmlformats.org/drawingml/2006/spreadsheetDrawing">
      <xdr:col>64</xdr:col>
      <xdr:colOff>170815</xdr:colOff>
      <xdr:row>6</xdr:row>
      <xdr:rowOff>34925</xdr:rowOff>
    </xdr:to>
    <xdr:sp macro="" textlink="">
      <xdr:nvSpPr>
        <xdr:cNvPr id="22" name="正方形/長方形 21"/>
        <xdr:cNvSpPr/>
      </xdr:nvSpPr>
      <xdr:spPr>
        <a:xfrm>
          <a:off x="10180320" y="1219200"/>
          <a:ext cx="1195705" cy="501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170815</xdr:colOff>
      <xdr:row>5</xdr:row>
      <xdr:rowOff>28575</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0180320" y="1549400"/>
          <a:ext cx="1313180" cy="628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0012680" y="1042035"/>
          <a:ext cx="1898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006665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0066655" y="1308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28575</xdr:rowOff>
    </xdr:from>
    <xdr:to xmlns:xdr="http://schemas.openxmlformats.org/drawingml/2006/spreadsheetDrawing">
      <xdr:col>57</xdr:col>
      <xdr:colOff>101600</xdr:colOff>
      <xdr:row>5</xdr:row>
      <xdr:rowOff>165100</xdr:rowOff>
    </xdr:to>
    <xdr:cxnSp macro="">
      <xdr:nvCxnSpPr>
        <xdr:cNvPr id="27" name="直線コネクタ 26"/>
        <xdr:cNvCxnSpPr/>
      </xdr:nvCxnSpPr>
      <xdr:spPr>
        <a:xfrm>
          <a:off x="10111105" y="15494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28575</xdr:rowOff>
    </xdr:from>
    <xdr:to xmlns:xdr="http://schemas.openxmlformats.org/drawingml/2006/spreadsheetDrawing">
      <xdr:col>58</xdr:col>
      <xdr:colOff>3175</xdr:colOff>
      <xdr:row>5</xdr:row>
      <xdr:rowOff>28575</xdr:rowOff>
    </xdr:to>
    <xdr:cxnSp macro="">
      <xdr:nvCxnSpPr>
        <xdr:cNvPr id="28" name="直線コネクタ 27"/>
        <xdr:cNvCxnSpPr/>
      </xdr:nvCxnSpPr>
      <xdr:spPr>
        <a:xfrm>
          <a:off x="10031730" y="15494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0111105" y="17811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0031730" y="19177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114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29464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175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0995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142875</xdr:rowOff>
    </xdr:from>
    <xdr:ext cx="184785" cy="259080"/>
    <xdr:sp macro="" textlink="">
      <xdr:nvSpPr>
        <xdr:cNvPr id="35" name="テキスト ボックス 34"/>
        <xdr:cNvSpPr txBox="1"/>
      </xdr:nvSpPr>
      <xdr:spPr>
        <a:xfrm>
          <a:off x="419100" y="36449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28575</xdr:rowOff>
    </xdr:to>
    <xdr:sp macro="" textlink="">
      <xdr:nvSpPr>
        <xdr:cNvPr id="36" name="正方形/長方形 35"/>
        <xdr:cNvSpPr/>
      </xdr:nvSpPr>
      <xdr:spPr>
        <a:xfrm>
          <a:off x="1149350" y="4146550"/>
          <a:ext cx="380873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806575" y="4516755"/>
          <a:ext cx="154559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450590" y="4500245"/>
          <a:ext cx="756285"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[ 56.4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4907280" y="4274185"/>
          <a:ext cx="1366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28575</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4907280" y="44640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273800" y="4274185"/>
          <a:ext cx="1366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28575</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273800" y="44640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7767320" y="4274185"/>
          <a:ext cx="1366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43</xdr:col>
      <xdr:colOff>149225</xdr:colOff>
      <xdr:row>22</xdr:row>
      <xdr:rowOff>28575</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7767320" y="44640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165100</xdr:rowOff>
    </xdr:to>
    <xdr:sp macro="" textlink="">
      <xdr:nvSpPr>
        <xdr:cNvPr id="45" name="正方形/長方形 44"/>
        <xdr:cNvSpPr/>
      </xdr:nvSpPr>
      <xdr:spPr>
        <a:xfrm>
          <a:off x="1149350" y="4832350"/>
          <a:ext cx="3808730" cy="20796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165100</xdr:rowOff>
    </xdr:to>
    <xdr:sp macro="" textlink="">
      <xdr:nvSpPr>
        <xdr:cNvPr id="46" name="正方形/長方形 45"/>
        <xdr:cNvSpPr/>
      </xdr:nvSpPr>
      <xdr:spPr>
        <a:xfrm>
          <a:off x="5205095" y="4832350"/>
          <a:ext cx="4270375" cy="2079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205095" y="4895850"/>
          <a:ext cx="40995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261610" y="5111750"/>
          <a:ext cx="408686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tx1"/>
              </a:solidFill>
              <a:effectLst/>
              <a:latin typeface="ＭＳ Ｐゴシック"/>
              <a:ea typeface="ＭＳ Ｐゴシック"/>
              <a:cs typeface="+mn-cs"/>
            </a:rPr>
            <a:t>事業用資産については、三条市立大学や図書館等複合施設、校舎など近年の大型建設事業の影響もあり、本比率は41.7</a:t>
          </a:r>
          <a:r>
            <a:rPr kumimoji="1" lang="en-US" altLang="ja-JP" sz="1100">
              <a:solidFill>
                <a:schemeClr val="tx1"/>
              </a:solidFill>
              <a:effectLst/>
              <a:latin typeface="ＭＳ Ｐゴシック"/>
              <a:ea typeface="ＭＳ Ｐゴシック"/>
              <a:cs typeface="+mn-cs"/>
            </a:rPr>
            <a:t>%</a:t>
          </a:r>
          <a:r>
            <a:rPr kumimoji="1" lang="ja-JP" altLang="ja-JP" sz="1100">
              <a:solidFill>
                <a:schemeClr val="tx1"/>
              </a:solidFill>
              <a:effectLst/>
              <a:latin typeface="ＭＳ Ｐゴシック"/>
              <a:ea typeface="ＭＳ Ｐゴシック"/>
              <a:cs typeface="+mn-cs"/>
            </a:rPr>
            <a:t>と低い一方で、道路などのインフラ資産については</a:t>
          </a:r>
          <a:r>
            <a:rPr kumimoji="1" lang="en-US" altLang="ja-JP" sz="1100">
              <a:solidFill>
                <a:schemeClr val="tx1"/>
              </a:solidFill>
              <a:effectLst/>
              <a:latin typeface="ＭＳ Ｐゴシック"/>
              <a:ea typeface="ＭＳ Ｐゴシック"/>
              <a:cs typeface="+mn-cs"/>
            </a:rPr>
            <a:t>59.5%</a:t>
          </a:r>
          <a:r>
            <a:rPr kumimoji="1" lang="ja-JP" altLang="ja-JP" sz="1100">
              <a:solidFill>
                <a:schemeClr val="tx1"/>
              </a:solidFill>
              <a:effectLst/>
              <a:latin typeface="ＭＳ Ｐゴシック"/>
              <a:ea typeface="ＭＳ Ｐゴシック"/>
              <a:cs typeface="+mn-cs"/>
            </a:rPr>
            <a:t>と本比率が高く、今後はインフラ資産に対する更新費用に留意する必要がある。</a:t>
          </a:r>
          <a:endParaRPr kumimoji="1" lang="ja-JP" altLang="en-US" sz="1100">
            <a:solidFill>
              <a:srgbClr val="FF0000"/>
            </a:solidFill>
            <a:latin typeface="ＭＳ Ｐゴシック"/>
            <a:ea typeface="ＭＳ Ｐゴシック"/>
          </a:endParaRPr>
        </a:p>
      </xdr:txBody>
    </xdr:sp>
    <xdr:clientData/>
  </xdr:twoCellAnchor>
  <xdr:oneCellAnchor>
    <xdr:from xmlns:xdr="http://schemas.openxmlformats.org/drawingml/2006/spreadsheetDrawing">
      <xdr:col>4</xdr:col>
      <xdr:colOff>170815</xdr:colOff>
      <xdr:row>23</xdr:row>
      <xdr:rowOff>47625</xdr:rowOff>
    </xdr:from>
    <xdr:ext cx="349885" cy="225425"/>
    <xdr:sp macro="" textlink="">
      <xdr:nvSpPr>
        <xdr:cNvPr id="49" name="テキスト ボックス 48"/>
        <xdr:cNvSpPr txBox="1"/>
      </xdr:nvSpPr>
      <xdr:spPr>
        <a:xfrm>
          <a:off x="1127125" y="46482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165100</xdr:rowOff>
    </xdr:from>
    <xdr:to xmlns:xdr="http://schemas.openxmlformats.org/drawingml/2006/spreadsheetDrawing">
      <xdr:col>27</xdr:col>
      <xdr:colOff>73025</xdr:colOff>
      <xdr:row>36</xdr:row>
      <xdr:rowOff>165100</xdr:rowOff>
    </xdr:to>
    <xdr:cxnSp macro="">
      <xdr:nvCxnSpPr>
        <xdr:cNvPr id="50" name="直線コネクタ 49"/>
        <xdr:cNvCxnSpPr/>
      </xdr:nvCxnSpPr>
      <xdr:spPr>
        <a:xfrm>
          <a:off x="1149350" y="6911975"/>
          <a:ext cx="38087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74295</xdr:rowOff>
    </xdr:from>
    <xdr:ext cx="359410" cy="225425"/>
    <xdr:sp macro="" textlink="">
      <xdr:nvSpPr>
        <xdr:cNvPr id="51" name="テキスト ボックス 50"/>
        <xdr:cNvSpPr txBox="1"/>
      </xdr:nvSpPr>
      <xdr:spPr>
        <a:xfrm>
          <a:off x="785495" y="6821170"/>
          <a:ext cx="3594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79375</xdr:rowOff>
    </xdr:from>
    <xdr:to xmlns:xdr="http://schemas.openxmlformats.org/drawingml/2006/spreadsheetDrawing">
      <xdr:col>27</xdr:col>
      <xdr:colOff>73025</xdr:colOff>
      <xdr:row>34</xdr:row>
      <xdr:rowOff>79375</xdr:rowOff>
    </xdr:to>
    <xdr:cxnSp macro="">
      <xdr:nvCxnSpPr>
        <xdr:cNvPr id="52" name="直線コネクタ 51"/>
        <xdr:cNvCxnSpPr/>
      </xdr:nvCxnSpPr>
      <xdr:spPr>
        <a:xfrm>
          <a:off x="1149350" y="6496050"/>
          <a:ext cx="38087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156845</xdr:rowOff>
    </xdr:from>
    <xdr:ext cx="359410" cy="223520"/>
    <xdr:sp macro="" textlink="">
      <xdr:nvSpPr>
        <xdr:cNvPr id="53" name="テキスト ボックス 52"/>
        <xdr:cNvSpPr txBox="1"/>
      </xdr:nvSpPr>
      <xdr:spPr>
        <a:xfrm>
          <a:off x="785495" y="6408420"/>
          <a:ext cx="35941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161925</xdr:rowOff>
    </xdr:from>
    <xdr:to xmlns:xdr="http://schemas.openxmlformats.org/drawingml/2006/spreadsheetDrawing">
      <xdr:col>27</xdr:col>
      <xdr:colOff>73025</xdr:colOff>
      <xdr:row>31</xdr:row>
      <xdr:rowOff>161925</xdr:rowOff>
    </xdr:to>
    <xdr:cxnSp macro="">
      <xdr:nvCxnSpPr>
        <xdr:cNvPr id="54" name="直線コネクタ 53"/>
        <xdr:cNvCxnSpPr/>
      </xdr:nvCxnSpPr>
      <xdr:spPr>
        <a:xfrm>
          <a:off x="1149350" y="6083300"/>
          <a:ext cx="38087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67945</xdr:rowOff>
    </xdr:from>
    <xdr:ext cx="359410" cy="225425"/>
    <xdr:sp macro="" textlink="">
      <xdr:nvSpPr>
        <xdr:cNvPr id="55" name="テキスト ボックス 54"/>
        <xdr:cNvSpPr txBox="1"/>
      </xdr:nvSpPr>
      <xdr:spPr>
        <a:xfrm>
          <a:off x="785495" y="5989320"/>
          <a:ext cx="3594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73025</xdr:rowOff>
    </xdr:from>
    <xdr:to xmlns:xdr="http://schemas.openxmlformats.org/drawingml/2006/spreadsheetDrawing">
      <xdr:col>27</xdr:col>
      <xdr:colOff>73025</xdr:colOff>
      <xdr:row>29</xdr:row>
      <xdr:rowOff>73025</xdr:rowOff>
    </xdr:to>
    <xdr:cxnSp macro="">
      <xdr:nvCxnSpPr>
        <xdr:cNvPr id="56" name="直線コネクタ 55"/>
        <xdr:cNvCxnSpPr/>
      </xdr:nvCxnSpPr>
      <xdr:spPr>
        <a:xfrm>
          <a:off x="1149350" y="5664200"/>
          <a:ext cx="38087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150495</xdr:rowOff>
    </xdr:from>
    <xdr:ext cx="359410" cy="222250"/>
    <xdr:sp macro="" textlink="">
      <xdr:nvSpPr>
        <xdr:cNvPr id="57" name="テキスト ボックス 56"/>
        <xdr:cNvSpPr txBox="1"/>
      </xdr:nvSpPr>
      <xdr:spPr>
        <a:xfrm>
          <a:off x="785495" y="5576570"/>
          <a:ext cx="3594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155575</xdr:rowOff>
    </xdr:from>
    <xdr:to xmlns:xdr="http://schemas.openxmlformats.org/drawingml/2006/spreadsheetDrawing">
      <xdr:col>27</xdr:col>
      <xdr:colOff>73025</xdr:colOff>
      <xdr:row>26</xdr:row>
      <xdr:rowOff>155575</xdr:rowOff>
    </xdr:to>
    <xdr:cxnSp macro="">
      <xdr:nvCxnSpPr>
        <xdr:cNvPr id="58" name="直線コネクタ 57"/>
        <xdr:cNvCxnSpPr/>
      </xdr:nvCxnSpPr>
      <xdr:spPr>
        <a:xfrm>
          <a:off x="1149350" y="5251450"/>
          <a:ext cx="38087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61595</xdr:rowOff>
    </xdr:from>
    <xdr:ext cx="359410" cy="222250"/>
    <xdr:sp macro="" textlink="">
      <xdr:nvSpPr>
        <xdr:cNvPr id="59" name="テキスト ボックス 58"/>
        <xdr:cNvSpPr txBox="1"/>
      </xdr:nvSpPr>
      <xdr:spPr>
        <a:xfrm>
          <a:off x="785495" y="5157470"/>
          <a:ext cx="3594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0" name="直線コネクタ 59"/>
        <xdr:cNvCxnSpPr/>
      </xdr:nvCxnSpPr>
      <xdr:spPr>
        <a:xfrm>
          <a:off x="1149350" y="4832350"/>
          <a:ext cx="38087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9410" cy="225425"/>
    <xdr:sp macro="" textlink="">
      <xdr:nvSpPr>
        <xdr:cNvPr id="61" name="テキスト ボックス 60"/>
        <xdr:cNvSpPr txBox="1"/>
      </xdr:nvSpPr>
      <xdr:spPr>
        <a:xfrm>
          <a:off x="785495" y="4744720"/>
          <a:ext cx="3594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165100</xdr:rowOff>
    </xdr:to>
    <xdr:sp macro="" textlink="">
      <xdr:nvSpPr>
        <xdr:cNvPr id="62" name="有形固定資産減価償却率グラフ枠"/>
        <xdr:cNvSpPr/>
      </xdr:nvSpPr>
      <xdr:spPr>
        <a:xfrm>
          <a:off x="1149350" y="4832350"/>
          <a:ext cx="3808730" cy="20796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36195</xdr:rowOff>
    </xdr:from>
    <xdr:to xmlns:xdr="http://schemas.openxmlformats.org/drawingml/2006/spreadsheetDrawing">
      <xdr:col>23</xdr:col>
      <xdr:colOff>85090</xdr:colOff>
      <xdr:row>34</xdr:row>
      <xdr:rowOff>88265</xdr:rowOff>
    </xdr:to>
    <xdr:cxnSp macro="">
      <xdr:nvCxnSpPr>
        <xdr:cNvPr id="63" name="直線コネクタ 62"/>
        <xdr:cNvCxnSpPr/>
      </xdr:nvCxnSpPr>
      <xdr:spPr>
        <a:xfrm flipV="1">
          <a:off x="4285615" y="5297170"/>
          <a:ext cx="127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92075</xdr:rowOff>
    </xdr:from>
    <xdr:ext cx="405130" cy="255905"/>
    <xdr:sp macro="" textlink="">
      <xdr:nvSpPr>
        <xdr:cNvPr id="64" name="有形固定資産減価償却率最小値テキスト"/>
        <xdr:cNvSpPr txBox="1"/>
      </xdr:nvSpPr>
      <xdr:spPr>
        <a:xfrm>
          <a:off x="4338320" y="65087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170815</xdr:colOff>
      <xdr:row>34</xdr:row>
      <xdr:rowOff>88265</xdr:rowOff>
    </xdr:from>
    <xdr:to xmlns:xdr="http://schemas.openxmlformats.org/drawingml/2006/spreadsheetDrawing">
      <xdr:col>23</xdr:col>
      <xdr:colOff>170815</xdr:colOff>
      <xdr:row>34</xdr:row>
      <xdr:rowOff>88265</xdr:rowOff>
    </xdr:to>
    <xdr:cxnSp macro="">
      <xdr:nvCxnSpPr>
        <xdr:cNvPr id="65" name="直線コネクタ 64"/>
        <xdr:cNvCxnSpPr/>
      </xdr:nvCxnSpPr>
      <xdr:spPr>
        <a:xfrm>
          <a:off x="4201795" y="6504940"/>
          <a:ext cx="1708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154305</xdr:rowOff>
    </xdr:from>
    <xdr:ext cx="405130" cy="259080"/>
    <xdr:sp macro="" textlink="">
      <xdr:nvSpPr>
        <xdr:cNvPr id="66" name="有形固定資産減価償却率最大値テキスト"/>
        <xdr:cNvSpPr txBox="1"/>
      </xdr:nvSpPr>
      <xdr:spPr>
        <a:xfrm>
          <a:off x="4338320" y="5085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170815</xdr:colOff>
      <xdr:row>27</xdr:row>
      <xdr:rowOff>36195</xdr:rowOff>
    </xdr:from>
    <xdr:to xmlns:xdr="http://schemas.openxmlformats.org/drawingml/2006/spreadsheetDrawing">
      <xdr:col>23</xdr:col>
      <xdr:colOff>170815</xdr:colOff>
      <xdr:row>27</xdr:row>
      <xdr:rowOff>36195</xdr:rowOff>
    </xdr:to>
    <xdr:cxnSp macro="">
      <xdr:nvCxnSpPr>
        <xdr:cNvPr id="67" name="直線コネクタ 66"/>
        <xdr:cNvCxnSpPr/>
      </xdr:nvCxnSpPr>
      <xdr:spPr>
        <a:xfrm>
          <a:off x="4201795" y="5297170"/>
          <a:ext cx="1708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83820</xdr:rowOff>
    </xdr:from>
    <xdr:ext cx="405130" cy="255905"/>
    <xdr:sp macro="" textlink="">
      <xdr:nvSpPr>
        <xdr:cNvPr id="68" name="有形固定資産減価償却率平均値テキスト"/>
        <xdr:cNvSpPr txBox="1"/>
      </xdr:nvSpPr>
      <xdr:spPr>
        <a:xfrm>
          <a:off x="4338320" y="584009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105410</xdr:rowOff>
    </xdr:from>
    <xdr:to xmlns:xdr="http://schemas.openxmlformats.org/drawingml/2006/spreadsheetDrawing">
      <xdr:col>23</xdr:col>
      <xdr:colOff>136525</xdr:colOff>
      <xdr:row>31</xdr:row>
      <xdr:rowOff>35560</xdr:rowOff>
    </xdr:to>
    <xdr:sp macro="" textlink="">
      <xdr:nvSpPr>
        <xdr:cNvPr id="69" name="フローチャート: 判断 68"/>
        <xdr:cNvSpPr/>
      </xdr:nvSpPr>
      <xdr:spPr>
        <a:xfrm>
          <a:off x="4236720" y="58616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50165</xdr:rowOff>
    </xdr:from>
    <xdr:to xmlns:xdr="http://schemas.openxmlformats.org/drawingml/2006/spreadsheetDrawing">
      <xdr:col>19</xdr:col>
      <xdr:colOff>170815</xdr:colOff>
      <xdr:row>30</xdr:row>
      <xdr:rowOff>151130</xdr:rowOff>
    </xdr:to>
    <xdr:sp macro="" textlink="">
      <xdr:nvSpPr>
        <xdr:cNvPr id="70" name="フローチャート: 判断 69"/>
        <xdr:cNvSpPr/>
      </xdr:nvSpPr>
      <xdr:spPr>
        <a:xfrm>
          <a:off x="3604260" y="5806440"/>
          <a:ext cx="850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160655</xdr:rowOff>
    </xdr:from>
    <xdr:to xmlns:xdr="http://schemas.openxmlformats.org/drawingml/2006/spreadsheetDrawing">
      <xdr:col>15</xdr:col>
      <xdr:colOff>170815</xdr:colOff>
      <xdr:row>30</xdr:row>
      <xdr:rowOff>90805</xdr:rowOff>
    </xdr:to>
    <xdr:sp macro="" textlink="">
      <xdr:nvSpPr>
        <xdr:cNvPr id="71" name="フローチャート: 判断 70"/>
        <xdr:cNvSpPr/>
      </xdr:nvSpPr>
      <xdr:spPr>
        <a:xfrm>
          <a:off x="2921000" y="575183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117475</xdr:rowOff>
    </xdr:from>
    <xdr:to xmlns:xdr="http://schemas.openxmlformats.org/drawingml/2006/spreadsheetDrawing">
      <xdr:col>11</xdr:col>
      <xdr:colOff>170815</xdr:colOff>
      <xdr:row>30</xdr:row>
      <xdr:rowOff>47625</xdr:rowOff>
    </xdr:to>
    <xdr:sp macro="" textlink="">
      <xdr:nvSpPr>
        <xdr:cNvPr id="72" name="フローチャート: 判断 71"/>
        <xdr:cNvSpPr/>
      </xdr:nvSpPr>
      <xdr:spPr>
        <a:xfrm>
          <a:off x="2237740" y="570865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65405</xdr:rowOff>
    </xdr:from>
    <xdr:to xmlns:xdr="http://schemas.openxmlformats.org/drawingml/2006/spreadsheetDrawing">
      <xdr:col>7</xdr:col>
      <xdr:colOff>170815</xdr:colOff>
      <xdr:row>29</xdr:row>
      <xdr:rowOff>165100</xdr:rowOff>
    </xdr:to>
    <xdr:sp macro="" textlink="">
      <xdr:nvSpPr>
        <xdr:cNvPr id="73" name="フローチャート: 判断 72"/>
        <xdr:cNvSpPr/>
      </xdr:nvSpPr>
      <xdr:spPr>
        <a:xfrm>
          <a:off x="1554480" y="5656580"/>
          <a:ext cx="850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58825" cy="225425"/>
    <xdr:sp macro="" textlink="">
      <xdr:nvSpPr>
        <xdr:cNvPr id="74" name="テキスト ボックス 73"/>
        <xdr:cNvSpPr txBox="1"/>
      </xdr:nvSpPr>
      <xdr:spPr>
        <a:xfrm>
          <a:off x="4129405" y="6954520"/>
          <a:ext cx="7588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2000" cy="225425"/>
    <xdr:sp macro="" textlink="">
      <xdr:nvSpPr>
        <xdr:cNvPr id="75" name="テキスト ボックス 74"/>
        <xdr:cNvSpPr txBox="1"/>
      </xdr:nvSpPr>
      <xdr:spPr>
        <a:xfrm>
          <a:off x="3496945"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2000" cy="225425"/>
    <xdr:sp macro="" textlink="">
      <xdr:nvSpPr>
        <xdr:cNvPr id="76" name="テキスト ボックス 75"/>
        <xdr:cNvSpPr txBox="1"/>
      </xdr:nvSpPr>
      <xdr:spPr>
        <a:xfrm>
          <a:off x="2813685"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2000" cy="225425"/>
    <xdr:sp macro="" textlink="">
      <xdr:nvSpPr>
        <xdr:cNvPr id="77" name="テキスト ボックス 76"/>
        <xdr:cNvSpPr txBox="1"/>
      </xdr:nvSpPr>
      <xdr:spPr>
        <a:xfrm>
          <a:off x="2130425"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2000" cy="225425"/>
    <xdr:sp macro="" textlink="">
      <xdr:nvSpPr>
        <xdr:cNvPr id="78" name="テキスト ボックス 77"/>
        <xdr:cNvSpPr txBox="1"/>
      </xdr:nvSpPr>
      <xdr:spPr>
        <a:xfrm>
          <a:off x="1447165"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28</xdr:row>
      <xdr:rowOff>38100</xdr:rowOff>
    </xdr:from>
    <xdr:to xmlns:xdr="http://schemas.openxmlformats.org/drawingml/2006/spreadsheetDrawing">
      <xdr:col>23</xdr:col>
      <xdr:colOff>136525</xdr:colOff>
      <xdr:row>28</xdr:row>
      <xdr:rowOff>139700</xdr:rowOff>
    </xdr:to>
    <xdr:sp macro="" textlink="">
      <xdr:nvSpPr>
        <xdr:cNvPr id="79" name="楕円 78"/>
        <xdr:cNvSpPr/>
      </xdr:nvSpPr>
      <xdr:spPr>
        <a:xfrm>
          <a:off x="4236720" y="546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27</xdr:row>
      <xdr:rowOff>60960</xdr:rowOff>
    </xdr:from>
    <xdr:ext cx="405130" cy="255905"/>
    <xdr:sp macro="" textlink="">
      <xdr:nvSpPr>
        <xdr:cNvPr id="80" name="有形固定資産減価償却率該当値テキスト"/>
        <xdr:cNvSpPr txBox="1"/>
      </xdr:nvSpPr>
      <xdr:spPr>
        <a:xfrm>
          <a:off x="4338320" y="53219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27</xdr:row>
      <xdr:rowOff>123190</xdr:rowOff>
    </xdr:from>
    <xdr:to xmlns:xdr="http://schemas.openxmlformats.org/drawingml/2006/spreadsheetDrawing">
      <xdr:col>19</xdr:col>
      <xdr:colOff>170815</xdr:colOff>
      <xdr:row>28</xdr:row>
      <xdr:rowOff>53340</xdr:rowOff>
    </xdr:to>
    <xdr:sp macro="" textlink="">
      <xdr:nvSpPr>
        <xdr:cNvPr id="81" name="楕円 80"/>
        <xdr:cNvSpPr/>
      </xdr:nvSpPr>
      <xdr:spPr>
        <a:xfrm>
          <a:off x="3604260" y="5384165"/>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28</xdr:row>
      <xdr:rowOff>2540</xdr:rowOff>
    </xdr:from>
    <xdr:to xmlns:xdr="http://schemas.openxmlformats.org/drawingml/2006/spreadsheetDrawing">
      <xdr:col>23</xdr:col>
      <xdr:colOff>85725</xdr:colOff>
      <xdr:row>28</xdr:row>
      <xdr:rowOff>88900</xdr:rowOff>
    </xdr:to>
    <xdr:cxnSp macro="">
      <xdr:nvCxnSpPr>
        <xdr:cNvPr id="82" name="直線コネクタ 81"/>
        <xdr:cNvCxnSpPr/>
      </xdr:nvCxnSpPr>
      <xdr:spPr>
        <a:xfrm>
          <a:off x="3655060" y="5428615"/>
          <a:ext cx="63246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27</xdr:row>
      <xdr:rowOff>50165</xdr:rowOff>
    </xdr:from>
    <xdr:to xmlns:xdr="http://schemas.openxmlformats.org/drawingml/2006/spreadsheetDrawing">
      <xdr:col>15</xdr:col>
      <xdr:colOff>170815</xdr:colOff>
      <xdr:row>27</xdr:row>
      <xdr:rowOff>151765</xdr:rowOff>
    </xdr:to>
    <xdr:sp macro="" textlink="">
      <xdr:nvSpPr>
        <xdr:cNvPr id="83" name="楕円 82"/>
        <xdr:cNvSpPr/>
      </xdr:nvSpPr>
      <xdr:spPr>
        <a:xfrm>
          <a:off x="2921000" y="531114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27</xdr:row>
      <xdr:rowOff>100965</xdr:rowOff>
    </xdr:from>
    <xdr:to xmlns:xdr="http://schemas.openxmlformats.org/drawingml/2006/spreadsheetDrawing">
      <xdr:col>19</xdr:col>
      <xdr:colOff>136525</xdr:colOff>
      <xdr:row>28</xdr:row>
      <xdr:rowOff>2540</xdr:rowOff>
    </xdr:to>
    <xdr:cxnSp macro="">
      <xdr:nvCxnSpPr>
        <xdr:cNvPr id="84" name="直線コネクタ 83"/>
        <xdr:cNvCxnSpPr/>
      </xdr:nvCxnSpPr>
      <xdr:spPr>
        <a:xfrm>
          <a:off x="2971800" y="5361940"/>
          <a:ext cx="68326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26</xdr:row>
      <xdr:rowOff>147955</xdr:rowOff>
    </xdr:from>
    <xdr:to xmlns:xdr="http://schemas.openxmlformats.org/drawingml/2006/spreadsheetDrawing">
      <xdr:col>11</xdr:col>
      <xdr:colOff>170815</xdr:colOff>
      <xdr:row>27</xdr:row>
      <xdr:rowOff>78105</xdr:rowOff>
    </xdr:to>
    <xdr:sp macro="" textlink="">
      <xdr:nvSpPr>
        <xdr:cNvPr id="85" name="楕円 84"/>
        <xdr:cNvSpPr/>
      </xdr:nvSpPr>
      <xdr:spPr>
        <a:xfrm>
          <a:off x="2237740" y="524383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27</xdr:row>
      <xdr:rowOff>27305</xdr:rowOff>
    </xdr:from>
    <xdr:to xmlns:xdr="http://schemas.openxmlformats.org/drawingml/2006/spreadsheetDrawing">
      <xdr:col>15</xdr:col>
      <xdr:colOff>136525</xdr:colOff>
      <xdr:row>27</xdr:row>
      <xdr:rowOff>100965</xdr:rowOff>
    </xdr:to>
    <xdr:cxnSp macro="">
      <xdr:nvCxnSpPr>
        <xdr:cNvPr id="86" name="直線コネクタ 85"/>
        <xdr:cNvCxnSpPr/>
      </xdr:nvCxnSpPr>
      <xdr:spPr>
        <a:xfrm>
          <a:off x="2288540" y="5288280"/>
          <a:ext cx="68326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26</xdr:row>
      <xdr:rowOff>156845</xdr:rowOff>
    </xdr:from>
    <xdr:to xmlns:xdr="http://schemas.openxmlformats.org/drawingml/2006/spreadsheetDrawing">
      <xdr:col>7</xdr:col>
      <xdr:colOff>170815</xdr:colOff>
      <xdr:row>27</xdr:row>
      <xdr:rowOff>86995</xdr:rowOff>
    </xdr:to>
    <xdr:sp macro="" textlink="">
      <xdr:nvSpPr>
        <xdr:cNvPr id="87" name="楕円 86"/>
        <xdr:cNvSpPr/>
      </xdr:nvSpPr>
      <xdr:spPr>
        <a:xfrm>
          <a:off x="1554480" y="525272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27</xdr:row>
      <xdr:rowOff>27305</xdr:rowOff>
    </xdr:from>
    <xdr:to xmlns:xdr="http://schemas.openxmlformats.org/drawingml/2006/spreadsheetDrawing">
      <xdr:col>11</xdr:col>
      <xdr:colOff>136525</xdr:colOff>
      <xdr:row>27</xdr:row>
      <xdr:rowOff>36195</xdr:rowOff>
    </xdr:to>
    <xdr:cxnSp macro="">
      <xdr:nvCxnSpPr>
        <xdr:cNvPr id="88" name="直線コネクタ 87"/>
        <xdr:cNvCxnSpPr/>
      </xdr:nvCxnSpPr>
      <xdr:spPr>
        <a:xfrm flipV="1">
          <a:off x="1605280" y="5288280"/>
          <a:ext cx="68326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142240</xdr:rowOff>
    </xdr:from>
    <xdr:ext cx="401955" cy="259080"/>
    <xdr:sp macro="" textlink="">
      <xdr:nvSpPr>
        <xdr:cNvPr id="89" name="n_1aveValue有形固定資産減価償却率"/>
        <xdr:cNvSpPr txBox="1"/>
      </xdr:nvSpPr>
      <xdr:spPr>
        <a:xfrm>
          <a:off x="3459480" y="58985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81915</xdr:rowOff>
    </xdr:from>
    <xdr:ext cx="401955" cy="259080"/>
    <xdr:sp macro="" textlink="">
      <xdr:nvSpPr>
        <xdr:cNvPr id="90" name="n_2aveValue有形固定資産減価償却率"/>
        <xdr:cNvSpPr txBox="1"/>
      </xdr:nvSpPr>
      <xdr:spPr>
        <a:xfrm>
          <a:off x="2788920" y="58381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38735</xdr:rowOff>
    </xdr:from>
    <xdr:ext cx="401955" cy="259080"/>
    <xdr:sp macro="" textlink="">
      <xdr:nvSpPr>
        <xdr:cNvPr id="91" name="n_3aveValue有形固定資産減価償却率"/>
        <xdr:cNvSpPr txBox="1"/>
      </xdr:nvSpPr>
      <xdr:spPr>
        <a:xfrm>
          <a:off x="2105660" y="57950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158115</xdr:rowOff>
    </xdr:from>
    <xdr:ext cx="401955" cy="255905"/>
    <xdr:sp macro="" textlink="">
      <xdr:nvSpPr>
        <xdr:cNvPr id="92" name="n_4aveValue有形固定資産減価償却率"/>
        <xdr:cNvSpPr txBox="1"/>
      </xdr:nvSpPr>
      <xdr:spPr>
        <a:xfrm>
          <a:off x="1422400" y="57492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26</xdr:row>
      <xdr:rowOff>69850</xdr:rowOff>
    </xdr:from>
    <xdr:ext cx="401955" cy="259080"/>
    <xdr:sp macro="" textlink="">
      <xdr:nvSpPr>
        <xdr:cNvPr id="93" name="n_1mainValue有形固定資産減価償却率"/>
        <xdr:cNvSpPr txBox="1"/>
      </xdr:nvSpPr>
      <xdr:spPr>
        <a:xfrm>
          <a:off x="3459480" y="51657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25</xdr:row>
      <xdr:rowOff>165100</xdr:rowOff>
    </xdr:from>
    <xdr:ext cx="401955" cy="259080"/>
    <xdr:sp macro="" textlink="">
      <xdr:nvSpPr>
        <xdr:cNvPr id="94" name="n_2mainValue有形固定資産減価償却率"/>
        <xdr:cNvSpPr txBox="1"/>
      </xdr:nvSpPr>
      <xdr:spPr>
        <a:xfrm>
          <a:off x="2788920" y="50958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25</xdr:row>
      <xdr:rowOff>94615</xdr:rowOff>
    </xdr:from>
    <xdr:ext cx="401955" cy="255905"/>
    <xdr:sp macro="" textlink="">
      <xdr:nvSpPr>
        <xdr:cNvPr id="95" name="n_3mainValue有形固定資産減価償却率"/>
        <xdr:cNvSpPr txBox="1"/>
      </xdr:nvSpPr>
      <xdr:spPr>
        <a:xfrm>
          <a:off x="2105660" y="50253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25</xdr:row>
      <xdr:rowOff>103505</xdr:rowOff>
    </xdr:from>
    <xdr:ext cx="401955" cy="259080"/>
    <xdr:sp macro="" textlink="">
      <xdr:nvSpPr>
        <xdr:cNvPr id="96" name="n_4mainValue有形固定資産減価償却率"/>
        <xdr:cNvSpPr txBox="1"/>
      </xdr:nvSpPr>
      <xdr:spPr>
        <a:xfrm>
          <a:off x="1422400" y="50342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28575</xdr:rowOff>
    </xdr:to>
    <xdr:sp macro="" textlink="">
      <xdr:nvSpPr>
        <xdr:cNvPr id="97" name="正方形/長方形 96"/>
        <xdr:cNvSpPr/>
      </xdr:nvSpPr>
      <xdr:spPr>
        <a:xfrm>
          <a:off x="10158730" y="4146550"/>
          <a:ext cx="3789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98" name="正方形/長方形 97"/>
        <xdr:cNvSpPr/>
      </xdr:nvSpPr>
      <xdr:spPr>
        <a:xfrm>
          <a:off x="11110595" y="4516755"/>
          <a:ext cx="936625"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170815</xdr:colOff>
      <xdr:row>22</xdr:row>
      <xdr:rowOff>64770</xdr:rowOff>
    </xdr:from>
    <xdr:to xmlns:xdr="http://schemas.openxmlformats.org/drawingml/2006/spreadsheetDrawing">
      <xdr:col>75</xdr:col>
      <xdr:colOff>170815</xdr:colOff>
      <xdr:row>24</xdr:row>
      <xdr:rowOff>30480</xdr:rowOff>
    </xdr:to>
    <xdr:sp macro="" textlink="">
      <xdr:nvSpPr>
        <xdr:cNvPr id="99" name="正方形/長方形 98"/>
        <xdr:cNvSpPr/>
      </xdr:nvSpPr>
      <xdr:spPr>
        <a:xfrm>
          <a:off x="12400915" y="4500245"/>
          <a:ext cx="854075"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[ 705.3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0" name="正方形/長方形 99"/>
        <xdr:cNvSpPr/>
      </xdr:nvSpPr>
      <xdr:spPr>
        <a:xfrm>
          <a:off x="13916660" y="4274185"/>
          <a:ext cx="1366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28575</xdr:rowOff>
    </xdr:from>
    <xdr:to xmlns:xdr="http://schemas.openxmlformats.org/drawingml/2006/spreadsheetDrawing">
      <xdr:col>87</xdr:col>
      <xdr:colOff>149225</xdr:colOff>
      <xdr:row>23</xdr:row>
      <xdr:rowOff>111125</xdr:rowOff>
    </xdr:to>
    <xdr:sp macro="" textlink="">
      <xdr:nvSpPr>
        <xdr:cNvPr id="101" name="正方形/長方形 100"/>
        <xdr:cNvSpPr/>
      </xdr:nvSpPr>
      <xdr:spPr>
        <a:xfrm>
          <a:off x="13916660" y="44640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2" name="正方形/長方形 101"/>
        <xdr:cNvSpPr/>
      </xdr:nvSpPr>
      <xdr:spPr>
        <a:xfrm>
          <a:off x="15283180" y="4274185"/>
          <a:ext cx="1366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28575</xdr:rowOff>
    </xdr:from>
    <xdr:to xmlns:xdr="http://schemas.openxmlformats.org/drawingml/2006/spreadsheetDrawing">
      <xdr:col>95</xdr:col>
      <xdr:colOff>149225</xdr:colOff>
      <xdr:row>23</xdr:row>
      <xdr:rowOff>111125</xdr:rowOff>
    </xdr:to>
    <xdr:sp macro="" textlink="">
      <xdr:nvSpPr>
        <xdr:cNvPr id="103" name="正方形/長方形 102"/>
        <xdr:cNvSpPr/>
      </xdr:nvSpPr>
      <xdr:spPr>
        <a:xfrm>
          <a:off x="15283180" y="44640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4" name="正方形/長方形 103"/>
        <xdr:cNvSpPr/>
      </xdr:nvSpPr>
      <xdr:spPr>
        <a:xfrm>
          <a:off x="16757015" y="4274185"/>
          <a:ext cx="1366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96</xdr:col>
      <xdr:colOff>85725</xdr:colOff>
      <xdr:row>22</xdr:row>
      <xdr:rowOff>28575</xdr:rowOff>
    </xdr:from>
    <xdr:to xmlns:xdr="http://schemas.openxmlformats.org/drawingml/2006/spreadsheetDrawing">
      <xdr:col>104</xdr:col>
      <xdr:colOff>85725</xdr:colOff>
      <xdr:row>23</xdr:row>
      <xdr:rowOff>111125</xdr:rowOff>
    </xdr:to>
    <xdr:sp macro="" textlink="">
      <xdr:nvSpPr>
        <xdr:cNvPr id="105" name="正方形/長方形 104"/>
        <xdr:cNvSpPr/>
      </xdr:nvSpPr>
      <xdr:spPr>
        <a:xfrm>
          <a:off x="16757015" y="44640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165100</xdr:rowOff>
    </xdr:to>
    <xdr:sp macro="" textlink="">
      <xdr:nvSpPr>
        <xdr:cNvPr id="106" name="正方形/長方形 105"/>
        <xdr:cNvSpPr/>
      </xdr:nvSpPr>
      <xdr:spPr>
        <a:xfrm>
          <a:off x="10158730" y="4832350"/>
          <a:ext cx="3789045" cy="20796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165100</xdr:rowOff>
    </xdr:to>
    <xdr:sp macro="" textlink="">
      <xdr:nvSpPr>
        <xdr:cNvPr id="107" name="正方形/長方形 106"/>
        <xdr:cNvSpPr/>
      </xdr:nvSpPr>
      <xdr:spPr>
        <a:xfrm>
          <a:off x="14194790" y="4832350"/>
          <a:ext cx="4270375" cy="2079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08" name="正方形/長方形 107"/>
        <xdr:cNvSpPr/>
      </xdr:nvSpPr>
      <xdr:spPr>
        <a:xfrm>
          <a:off x="14194790" y="4895850"/>
          <a:ext cx="40995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09" name="テキスト ボックス 108"/>
        <xdr:cNvSpPr txBox="1"/>
      </xdr:nvSpPr>
      <xdr:spPr>
        <a:xfrm>
          <a:off x="14270990" y="5111750"/>
          <a:ext cx="408686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tx1"/>
              </a:solidFill>
              <a:effectLst/>
              <a:latin typeface="ＭＳ Ｐゴシック"/>
              <a:ea typeface="ＭＳ Ｐゴシック"/>
              <a:cs typeface="+mn-cs"/>
            </a:rPr>
            <a:t>三条市立大学や図書館等複合施設など近年の大型建設事業による多額の借入れにより、将来負担額が大きいことから類似団体と比べて本比率が高い結果となったが、大型建設事業が令和４年度に完了したことから今後は債務の償還により、本比率は低下していくものと見込まれる。</a:t>
          </a:r>
          <a:endParaRPr kumimoji="1" lang="ja-JP" altLang="en-US" sz="1100">
            <a:solidFill>
              <a:schemeClr val="tx1"/>
            </a:solidFill>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0" name="テキスト ボックス 109"/>
        <xdr:cNvSpPr txBox="1"/>
      </xdr:nvSpPr>
      <xdr:spPr>
        <a:xfrm>
          <a:off x="10120630" y="46482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165100</xdr:rowOff>
    </xdr:from>
    <xdr:to xmlns:xdr="http://schemas.openxmlformats.org/drawingml/2006/spreadsheetDrawing">
      <xdr:col>80</xdr:col>
      <xdr:colOff>9525</xdr:colOff>
      <xdr:row>36</xdr:row>
      <xdr:rowOff>165100</xdr:rowOff>
    </xdr:to>
    <xdr:cxnSp macro="">
      <xdr:nvCxnSpPr>
        <xdr:cNvPr id="111" name="直線コネクタ 110"/>
        <xdr:cNvCxnSpPr/>
      </xdr:nvCxnSpPr>
      <xdr:spPr>
        <a:xfrm>
          <a:off x="10158730" y="6911975"/>
          <a:ext cx="3789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170815</xdr:colOff>
      <xdr:row>36</xdr:row>
      <xdr:rowOff>74295</xdr:rowOff>
    </xdr:from>
    <xdr:ext cx="482600" cy="225425"/>
    <xdr:sp macro="" textlink="">
      <xdr:nvSpPr>
        <xdr:cNvPr id="112" name="テキスト ボックス 111"/>
        <xdr:cNvSpPr txBox="1"/>
      </xdr:nvSpPr>
      <xdr:spPr>
        <a:xfrm>
          <a:off x="9667875" y="682117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3" name="直線コネクタ 112"/>
        <xdr:cNvCxnSpPr/>
      </xdr:nvCxnSpPr>
      <xdr:spPr>
        <a:xfrm>
          <a:off x="10158730" y="6567805"/>
          <a:ext cx="3789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170815</xdr:colOff>
      <xdr:row>34</xdr:row>
      <xdr:rowOff>57785</xdr:rowOff>
    </xdr:from>
    <xdr:ext cx="482600" cy="223520"/>
    <xdr:sp macro="" textlink="">
      <xdr:nvSpPr>
        <xdr:cNvPr id="114" name="テキスト ボックス 113"/>
        <xdr:cNvSpPr txBox="1"/>
      </xdr:nvSpPr>
      <xdr:spPr>
        <a:xfrm>
          <a:off x="9667875" y="6474460"/>
          <a:ext cx="4826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5" name="直線コネクタ 114"/>
        <xdr:cNvCxnSpPr/>
      </xdr:nvCxnSpPr>
      <xdr:spPr>
        <a:xfrm>
          <a:off x="10158730" y="6221095"/>
          <a:ext cx="3789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10845" cy="225425"/>
    <xdr:sp macro="" textlink="">
      <xdr:nvSpPr>
        <xdr:cNvPr id="116" name="テキスト ボックス 115"/>
        <xdr:cNvSpPr txBox="1"/>
      </xdr:nvSpPr>
      <xdr:spPr>
        <a:xfrm>
          <a:off x="9723755" y="6127115"/>
          <a:ext cx="4108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17" name="直線コネクタ 116"/>
        <xdr:cNvCxnSpPr/>
      </xdr:nvCxnSpPr>
      <xdr:spPr>
        <a:xfrm>
          <a:off x="10158730" y="5873750"/>
          <a:ext cx="3789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10845" cy="224790"/>
    <xdr:sp macro="" textlink="">
      <xdr:nvSpPr>
        <xdr:cNvPr id="118" name="テキスト ボックス 117"/>
        <xdr:cNvSpPr txBox="1"/>
      </xdr:nvSpPr>
      <xdr:spPr>
        <a:xfrm>
          <a:off x="9723755" y="5779770"/>
          <a:ext cx="41084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19" name="直線コネクタ 118"/>
        <xdr:cNvCxnSpPr/>
      </xdr:nvCxnSpPr>
      <xdr:spPr>
        <a:xfrm>
          <a:off x="10158730" y="5526405"/>
          <a:ext cx="3789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10845" cy="225425"/>
    <xdr:sp macro="" textlink="">
      <xdr:nvSpPr>
        <xdr:cNvPr id="120" name="テキスト ボックス 119"/>
        <xdr:cNvSpPr txBox="1"/>
      </xdr:nvSpPr>
      <xdr:spPr>
        <a:xfrm>
          <a:off x="9723755" y="5433060"/>
          <a:ext cx="4108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1" name="直線コネクタ 120"/>
        <xdr:cNvCxnSpPr/>
      </xdr:nvCxnSpPr>
      <xdr:spPr>
        <a:xfrm>
          <a:off x="10158730" y="5179695"/>
          <a:ext cx="3789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2250"/>
    <xdr:sp macro="" textlink="">
      <xdr:nvSpPr>
        <xdr:cNvPr id="122" name="テキスト ボックス 121"/>
        <xdr:cNvSpPr txBox="1"/>
      </xdr:nvSpPr>
      <xdr:spPr>
        <a:xfrm>
          <a:off x="9826625" y="5092065"/>
          <a:ext cx="3079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3" name="直線コネクタ 122"/>
        <xdr:cNvCxnSpPr/>
      </xdr:nvCxnSpPr>
      <xdr:spPr>
        <a:xfrm>
          <a:off x="10158730" y="4832350"/>
          <a:ext cx="3789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165100</xdr:rowOff>
    </xdr:to>
    <xdr:sp macro="" textlink="">
      <xdr:nvSpPr>
        <xdr:cNvPr id="124" name="債務償還比率グラフ枠"/>
        <xdr:cNvSpPr/>
      </xdr:nvSpPr>
      <xdr:spPr>
        <a:xfrm>
          <a:off x="10158730" y="4832350"/>
          <a:ext cx="3789045" cy="20796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33</xdr:row>
      <xdr:rowOff>127000</xdr:rowOff>
    </xdr:to>
    <xdr:cxnSp macro="">
      <xdr:nvCxnSpPr>
        <xdr:cNvPr id="125" name="直線コネクタ 124"/>
        <xdr:cNvCxnSpPr/>
      </xdr:nvCxnSpPr>
      <xdr:spPr>
        <a:xfrm flipV="1">
          <a:off x="13275310" y="5179695"/>
          <a:ext cx="1270" cy="1198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33</xdr:row>
      <xdr:rowOff>130810</xdr:rowOff>
    </xdr:from>
    <xdr:ext cx="557530" cy="255905"/>
    <xdr:sp macro="" textlink="">
      <xdr:nvSpPr>
        <xdr:cNvPr id="126" name="債務償還比率最小値テキスト"/>
        <xdr:cNvSpPr txBox="1"/>
      </xdr:nvSpPr>
      <xdr:spPr>
        <a:xfrm>
          <a:off x="13328015" y="6382385"/>
          <a:ext cx="5575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33</xdr:row>
      <xdr:rowOff>127000</xdr:rowOff>
    </xdr:from>
    <xdr:to xmlns:xdr="http://schemas.openxmlformats.org/drawingml/2006/spreadsheetDrawing">
      <xdr:col>76</xdr:col>
      <xdr:colOff>111125</xdr:colOff>
      <xdr:row>33</xdr:row>
      <xdr:rowOff>127000</xdr:rowOff>
    </xdr:to>
    <xdr:cxnSp macro="">
      <xdr:nvCxnSpPr>
        <xdr:cNvPr id="127" name="直線コネクタ 126"/>
        <xdr:cNvCxnSpPr/>
      </xdr:nvCxnSpPr>
      <xdr:spPr>
        <a:xfrm>
          <a:off x="13208000" y="63785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7185" cy="255905"/>
    <xdr:sp macro="" textlink="">
      <xdr:nvSpPr>
        <xdr:cNvPr id="128" name="債務償還比率最大値テキスト"/>
        <xdr:cNvSpPr txBox="1"/>
      </xdr:nvSpPr>
      <xdr:spPr>
        <a:xfrm>
          <a:off x="13328015" y="4961255"/>
          <a:ext cx="337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29" name="直線コネクタ 128"/>
        <xdr:cNvCxnSpPr/>
      </xdr:nvCxnSpPr>
      <xdr:spPr>
        <a:xfrm>
          <a:off x="13208000" y="51796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164465</xdr:rowOff>
    </xdr:from>
    <xdr:ext cx="466725" cy="255905"/>
    <xdr:sp macro="" textlink="">
      <xdr:nvSpPr>
        <xdr:cNvPr id="130" name="債務償還比率平均値テキスト"/>
        <xdr:cNvSpPr txBox="1"/>
      </xdr:nvSpPr>
      <xdr:spPr>
        <a:xfrm>
          <a:off x="13328015" y="5590540"/>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141605</xdr:rowOff>
    </xdr:from>
    <xdr:to xmlns:xdr="http://schemas.openxmlformats.org/drawingml/2006/spreadsheetDrawing">
      <xdr:col>76</xdr:col>
      <xdr:colOff>73025</xdr:colOff>
      <xdr:row>30</xdr:row>
      <xdr:rowOff>71755</xdr:rowOff>
    </xdr:to>
    <xdr:sp macro="" textlink="">
      <xdr:nvSpPr>
        <xdr:cNvPr id="131" name="フローチャート: 判断 130"/>
        <xdr:cNvSpPr/>
      </xdr:nvSpPr>
      <xdr:spPr>
        <a:xfrm>
          <a:off x="13246100" y="573278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162560</xdr:rowOff>
    </xdr:from>
    <xdr:to xmlns:xdr="http://schemas.openxmlformats.org/drawingml/2006/spreadsheetDrawing">
      <xdr:col>72</xdr:col>
      <xdr:colOff>123825</xdr:colOff>
      <xdr:row>30</xdr:row>
      <xdr:rowOff>92710</xdr:rowOff>
    </xdr:to>
    <xdr:sp macro="" textlink="">
      <xdr:nvSpPr>
        <xdr:cNvPr id="132" name="フローチャート: 判断 131"/>
        <xdr:cNvSpPr/>
      </xdr:nvSpPr>
      <xdr:spPr>
        <a:xfrm>
          <a:off x="12593955" y="5753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155575</xdr:rowOff>
    </xdr:from>
    <xdr:to xmlns:xdr="http://schemas.openxmlformats.org/drawingml/2006/spreadsheetDrawing">
      <xdr:col>68</xdr:col>
      <xdr:colOff>123825</xdr:colOff>
      <xdr:row>30</xdr:row>
      <xdr:rowOff>85725</xdr:rowOff>
    </xdr:to>
    <xdr:sp macro="" textlink="">
      <xdr:nvSpPr>
        <xdr:cNvPr id="133" name="フローチャート: 判断 132"/>
        <xdr:cNvSpPr/>
      </xdr:nvSpPr>
      <xdr:spPr>
        <a:xfrm>
          <a:off x="11910695" y="5746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109855</xdr:rowOff>
    </xdr:from>
    <xdr:to xmlns:xdr="http://schemas.openxmlformats.org/drawingml/2006/spreadsheetDrawing">
      <xdr:col>64</xdr:col>
      <xdr:colOff>123825</xdr:colOff>
      <xdr:row>30</xdr:row>
      <xdr:rowOff>40005</xdr:rowOff>
    </xdr:to>
    <xdr:sp macro="" textlink="">
      <xdr:nvSpPr>
        <xdr:cNvPr id="134" name="フローチャート: 判断 133"/>
        <xdr:cNvSpPr/>
      </xdr:nvSpPr>
      <xdr:spPr>
        <a:xfrm>
          <a:off x="11227435" y="5701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106045</xdr:rowOff>
    </xdr:from>
    <xdr:to xmlns:xdr="http://schemas.openxmlformats.org/drawingml/2006/spreadsheetDrawing">
      <xdr:col>60</xdr:col>
      <xdr:colOff>123825</xdr:colOff>
      <xdr:row>31</xdr:row>
      <xdr:rowOff>36195</xdr:rowOff>
    </xdr:to>
    <xdr:sp macro="" textlink="">
      <xdr:nvSpPr>
        <xdr:cNvPr id="135" name="フローチャート: 判断 134"/>
        <xdr:cNvSpPr/>
      </xdr:nvSpPr>
      <xdr:spPr>
        <a:xfrm>
          <a:off x="10544175" y="5862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58825" cy="225425"/>
    <xdr:sp macro="" textlink="">
      <xdr:nvSpPr>
        <xdr:cNvPr id="136" name="テキスト ボックス 135"/>
        <xdr:cNvSpPr txBox="1"/>
      </xdr:nvSpPr>
      <xdr:spPr>
        <a:xfrm>
          <a:off x="13119100" y="6954520"/>
          <a:ext cx="7588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8825" cy="225425"/>
    <xdr:sp macro="" textlink="">
      <xdr:nvSpPr>
        <xdr:cNvPr id="137" name="テキスト ボックス 136"/>
        <xdr:cNvSpPr txBox="1"/>
      </xdr:nvSpPr>
      <xdr:spPr>
        <a:xfrm>
          <a:off x="12486640" y="6954520"/>
          <a:ext cx="7588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8825" cy="225425"/>
    <xdr:sp macro="" textlink="">
      <xdr:nvSpPr>
        <xdr:cNvPr id="138" name="テキスト ボックス 137"/>
        <xdr:cNvSpPr txBox="1"/>
      </xdr:nvSpPr>
      <xdr:spPr>
        <a:xfrm>
          <a:off x="11803380" y="6954520"/>
          <a:ext cx="7588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8825" cy="225425"/>
    <xdr:sp macro="" textlink="">
      <xdr:nvSpPr>
        <xdr:cNvPr id="139" name="テキスト ボックス 138"/>
        <xdr:cNvSpPr txBox="1"/>
      </xdr:nvSpPr>
      <xdr:spPr>
        <a:xfrm>
          <a:off x="11120120" y="6954520"/>
          <a:ext cx="7588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8825" cy="225425"/>
    <xdr:sp macro="" textlink="">
      <xdr:nvSpPr>
        <xdr:cNvPr id="140" name="テキスト ボックス 139"/>
        <xdr:cNvSpPr txBox="1"/>
      </xdr:nvSpPr>
      <xdr:spPr>
        <a:xfrm>
          <a:off x="10436860" y="6954520"/>
          <a:ext cx="7588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31</xdr:row>
      <xdr:rowOff>21590</xdr:rowOff>
    </xdr:from>
    <xdr:to xmlns:xdr="http://schemas.openxmlformats.org/drawingml/2006/spreadsheetDrawing">
      <xdr:col>76</xdr:col>
      <xdr:colOff>73025</xdr:colOff>
      <xdr:row>31</xdr:row>
      <xdr:rowOff>123190</xdr:rowOff>
    </xdr:to>
    <xdr:sp macro="" textlink="">
      <xdr:nvSpPr>
        <xdr:cNvPr id="141" name="楕円 140"/>
        <xdr:cNvSpPr/>
      </xdr:nvSpPr>
      <xdr:spPr>
        <a:xfrm>
          <a:off x="13246100" y="594296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30</xdr:row>
      <xdr:rowOff>165100</xdr:rowOff>
    </xdr:from>
    <xdr:ext cx="466725" cy="259080"/>
    <xdr:sp macro="" textlink="">
      <xdr:nvSpPr>
        <xdr:cNvPr id="142" name="債務償還比率該当値テキスト"/>
        <xdr:cNvSpPr txBox="1"/>
      </xdr:nvSpPr>
      <xdr:spPr>
        <a:xfrm>
          <a:off x="13328015" y="59213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31</xdr:row>
      <xdr:rowOff>15240</xdr:rowOff>
    </xdr:from>
    <xdr:to xmlns:xdr="http://schemas.openxmlformats.org/drawingml/2006/spreadsheetDrawing">
      <xdr:col>72</xdr:col>
      <xdr:colOff>123825</xdr:colOff>
      <xdr:row>31</xdr:row>
      <xdr:rowOff>116840</xdr:rowOff>
    </xdr:to>
    <xdr:sp macro="" textlink="">
      <xdr:nvSpPr>
        <xdr:cNvPr id="143" name="楕円 142"/>
        <xdr:cNvSpPr/>
      </xdr:nvSpPr>
      <xdr:spPr>
        <a:xfrm>
          <a:off x="12593955" y="59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31</xdr:row>
      <xdr:rowOff>66040</xdr:rowOff>
    </xdr:from>
    <xdr:to xmlns:xdr="http://schemas.openxmlformats.org/drawingml/2006/spreadsheetDrawing">
      <xdr:col>76</xdr:col>
      <xdr:colOff>22225</xdr:colOff>
      <xdr:row>31</xdr:row>
      <xdr:rowOff>72390</xdr:rowOff>
    </xdr:to>
    <xdr:cxnSp macro="">
      <xdr:nvCxnSpPr>
        <xdr:cNvPr id="144" name="直線コネクタ 143"/>
        <xdr:cNvCxnSpPr/>
      </xdr:nvCxnSpPr>
      <xdr:spPr>
        <a:xfrm>
          <a:off x="12644755" y="5987415"/>
          <a:ext cx="6324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31</xdr:row>
      <xdr:rowOff>30480</xdr:rowOff>
    </xdr:from>
    <xdr:to xmlns:xdr="http://schemas.openxmlformats.org/drawingml/2006/spreadsheetDrawing">
      <xdr:col>68</xdr:col>
      <xdr:colOff>123825</xdr:colOff>
      <xdr:row>31</xdr:row>
      <xdr:rowOff>132080</xdr:rowOff>
    </xdr:to>
    <xdr:sp macro="" textlink="">
      <xdr:nvSpPr>
        <xdr:cNvPr id="145" name="楕円 144"/>
        <xdr:cNvSpPr/>
      </xdr:nvSpPr>
      <xdr:spPr>
        <a:xfrm>
          <a:off x="11910695" y="595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31</xdr:row>
      <xdr:rowOff>66040</xdr:rowOff>
    </xdr:from>
    <xdr:to xmlns:xdr="http://schemas.openxmlformats.org/drawingml/2006/spreadsheetDrawing">
      <xdr:col>72</xdr:col>
      <xdr:colOff>73025</xdr:colOff>
      <xdr:row>31</xdr:row>
      <xdr:rowOff>81280</xdr:rowOff>
    </xdr:to>
    <xdr:cxnSp macro="">
      <xdr:nvCxnSpPr>
        <xdr:cNvPr id="146" name="直線コネクタ 145"/>
        <xdr:cNvCxnSpPr/>
      </xdr:nvCxnSpPr>
      <xdr:spPr>
        <a:xfrm flipV="1">
          <a:off x="11961495" y="5987415"/>
          <a:ext cx="6832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128270</xdr:rowOff>
    </xdr:from>
    <xdr:to xmlns:xdr="http://schemas.openxmlformats.org/drawingml/2006/spreadsheetDrawing">
      <xdr:col>64</xdr:col>
      <xdr:colOff>123825</xdr:colOff>
      <xdr:row>31</xdr:row>
      <xdr:rowOff>58420</xdr:rowOff>
    </xdr:to>
    <xdr:sp macro="" textlink="">
      <xdr:nvSpPr>
        <xdr:cNvPr id="147" name="楕円 146"/>
        <xdr:cNvSpPr/>
      </xdr:nvSpPr>
      <xdr:spPr>
        <a:xfrm>
          <a:off x="11227435" y="58845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31</xdr:row>
      <xdr:rowOff>7620</xdr:rowOff>
    </xdr:from>
    <xdr:to xmlns:xdr="http://schemas.openxmlformats.org/drawingml/2006/spreadsheetDrawing">
      <xdr:col>68</xdr:col>
      <xdr:colOff>73025</xdr:colOff>
      <xdr:row>31</xdr:row>
      <xdr:rowOff>81280</xdr:rowOff>
    </xdr:to>
    <xdr:cxnSp macro="">
      <xdr:nvCxnSpPr>
        <xdr:cNvPr id="148" name="直線コネクタ 147"/>
        <xdr:cNvCxnSpPr/>
      </xdr:nvCxnSpPr>
      <xdr:spPr>
        <a:xfrm>
          <a:off x="11278235" y="5928995"/>
          <a:ext cx="68326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32</xdr:row>
      <xdr:rowOff>1905</xdr:rowOff>
    </xdr:from>
    <xdr:to xmlns:xdr="http://schemas.openxmlformats.org/drawingml/2006/spreadsheetDrawing">
      <xdr:col>60</xdr:col>
      <xdr:colOff>123825</xdr:colOff>
      <xdr:row>32</xdr:row>
      <xdr:rowOff>103505</xdr:rowOff>
    </xdr:to>
    <xdr:sp macro="" textlink="">
      <xdr:nvSpPr>
        <xdr:cNvPr id="149" name="楕円 148"/>
        <xdr:cNvSpPr/>
      </xdr:nvSpPr>
      <xdr:spPr>
        <a:xfrm>
          <a:off x="10544175"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31</xdr:row>
      <xdr:rowOff>7620</xdr:rowOff>
    </xdr:from>
    <xdr:to xmlns:xdr="http://schemas.openxmlformats.org/drawingml/2006/spreadsheetDrawing">
      <xdr:col>64</xdr:col>
      <xdr:colOff>73025</xdr:colOff>
      <xdr:row>32</xdr:row>
      <xdr:rowOff>52705</xdr:rowOff>
    </xdr:to>
    <xdr:cxnSp macro="">
      <xdr:nvCxnSpPr>
        <xdr:cNvPr id="150" name="直線コネクタ 149"/>
        <xdr:cNvCxnSpPr/>
      </xdr:nvCxnSpPr>
      <xdr:spPr>
        <a:xfrm flipV="1">
          <a:off x="10594975" y="5928995"/>
          <a:ext cx="683260"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109220</xdr:rowOff>
    </xdr:from>
    <xdr:ext cx="466725" cy="259080"/>
    <xdr:sp macro="" textlink="">
      <xdr:nvSpPr>
        <xdr:cNvPr id="151" name="n_1aveValue債務償還比率"/>
        <xdr:cNvSpPr txBox="1"/>
      </xdr:nvSpPr>
      <xdr:spPr>
        <a:xfrm>
          <a:off x="12416790" y="55352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102235</xdr:rowOff>
    </xdr:from>
    <xdr:ext cx="466725" cy="259080"/>
    <xdr:sp macro="" textlink="">
      <xdr:nvSpPr>
        <xdr:cNvPr id="152" name="n_2aveValue債務償還比率"/>
        <xdr:cNvSpPr txBox="1"/>
      </xdr:nvSpPr>
      <xdr:spPr>
        <a:xfrm>
          <a:off x="11746230" y="55283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56515</xdr:rowOff>
    </xdr:from>
    <xdr:ext cx="466725" cy="257810"/>
    <xdr:sp macro="" textlink="">
      <xdr:nvSpPr>
        <xdr:cNvPr id="153" name="n_3aveValue債務償還比率"/>
        <xdr:cNvSpPr txBox="1"/>
      </xdr:nvSpPr>
      <xdr:spPr>
        <a:xfrm>
          <a:off x="11062970" y="5482590"/>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52705</xdr:rowOff>
    </xdr:from>
    <xdr:ext cx="466725" cy="255905"/>
    <xdr:sp macro="" textlink="">
      <xdr:nvSpPr>
        <xdr:cNvPr id="154" name="n_4aveValue債務償還比率"/>
        <xdr:cNvSpPr txBox="1"/>
      </xdr:nvSpPr>
      <xdr:spPr>
        <a:xfrm>
          <a:off x="10379710" y="56438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31</xdr:row>
      <xdr:rowOff>107950</xdr:rowOff>
    </xdr:from>
    <xdr:ext cx="466725" cy="259080"/>
    <xdr:sp macro="" textlink="">
      <xdr:nvSpPr>
        <xdr:cNvPr id="155" name="n_1mainValue債務償還比率"/>
        <xdr:cNvSpPr txBox="1"/>
      </xdr:nvSpPr>
      <xdr:spPr>
        <a:xfrm>
          <a:off x="12416790" y="60293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123190</xdr:rowOff>
    </xdr:from>
    <xdr:ext cx="466725" cy="257175"/>
    <xdr:sp macro="" textlink="">
      <xdr:nvSpPr>
        <xdr:cNvPr id="156" name="n_2mainValue債務償還比率"/>
        <xdr:cNvSpPr txBox="1"/>
      </xdr:nvSpPr>
      <xdr:spPr>
        <a:xfrm>
          <a:off x="11746230" y="6044565"/>
          <a:ext cx="466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50165</xdr:rowOff>
    </xdr:from>
    <xdr:ext cx="466725" cy="255905"/>
    <xdr:sp macro="" textlink="">
      <xdr:nvSpPr>
        <xdr:cNvPr id="157" name="n_3mainValue債務償還比率"/>
        <xdr:cNvSpPr txBox="1"/>
      </xdr:nvSpPr>
      <xdr:spPr>
        <a:xfrm>
          <a:off x="11062970" y="59715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32</xdr:row>
      <xdr:rowOff>94615</xdr:rowOff>
    </xdr:from>
    <xdr:ext cx="466725" cy="255905"/>
    <xdr:sp macro="" textlink="">
      <xdr:nvSpPr>
        <xdr:cNvPr id="158" name="n_4mainValue債務償還比率"/>
        <xdr:cNvSpPr txBox="1"/>
      </xdr:nvSpPr>
      <xdr:spPr>
        <a:xfrm>
          <a:off x="10379710" y="61810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59" name="正方形/長方形 158"/>
        <xdr:cNvSpPr/>
      </xdr:nvSpPr>
      <xdr:spPr>
        <a:xfrm>
          <a:off x="1149350" y="7769225"/>
          <a:ext cx="5295265"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142875</xdr:rowOff>
    </xdr:from>
    <xdr:to xmlns:xdr="http://schemas.openxmlformats.org/drawingml/2006/spreadsheetDrawing">
      <xdr:col>36</xdr:col>
      <xdr:colOff>22225</xdr:colOff>
      <xdr:row>65</xdr:row>
      <xdr:rowOff>142875</xdr:rowOff>
    </xdr:to>
    <xdr:sp macro="" textlink="">
      <xdr:nvSpPr>
        <xdr:cNvPr id="160" name="正方形/長方形 159"/>
        <xdr:cNvSpPr/>
      </xdr:nvSpPr>
      <xdr:spPr>
        <a:xfrm>
          <a:off x="1149350" y="11449050"/>
          <a:ext cx="5295265"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67030" cy="239395"/>
    <xdr:sp macro="" textlink="">
      <xdr:nvSpPr>
        <xdr:cNvPr id="161" name="テキスト ボックス 160"/>
        <xdr:cNvSpPr txBox="1"/>
      </xdr:nvSpPr>
      <xdr:spPr>
        <a:xfrm>
          <a:off x="833120" y="8016875"/>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7030" cy="239395"/>
    <xdr:sp macro="" textlink="">
      <xdr:nvSpPr>
        <xdr:cNvPr id="162" name="テキスト ボックス 161"/>
        <xdr:cNvSpPr txBox="1"/>
      </xdr:nvSpPr>
      <xdr:spPr>
        <a:xfrm>
          <a:off x="6273800" y="10594975"/>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28575</xdr:rowOff>
    </xdr:from>
    <xdr:ext cx="367030" cy="239395"/>
    <xdr:sp macro="" textlink="">
      <xdr:nvSpPr>
        <xdr:cNvPr id="163" name="テキスト ボックス 162"/>
        <xdr:cNvSpPr txBox="1"/>
      </xdr:nvSpPr>
      <xdr:spPr>
        <a:xfrm>
          <a:off x="833120" y="1166495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030" cy="239395"/>
    <xdr:sp macro="" textlink="">
      <xdr:nvSpPr>
        <xdr:cNvPr id="164" name="テキスト ボックス 163"/>
        <xdr:cNvSpPr txBox="1"/>
      </xdr:nvSpPr>
      <xdr:spPr>
        <a:xfrm>
          <a:off x="6273800" y="1431925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575945" y="127000"/>
          <a:ext cx="1138110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7081500" y="190500"/>
          <a:ext cx="35687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7100550" y="215900"/>
          <a:ext cx="35242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25950" y="241300"/>
          <a:ext cx="34671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新潟県三条市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4582775" y="190500"/>
          <a:ext cx="238506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4608175" y="215900"/>
          <a:ext cx="234061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33575" y="241300"/>
          <a:ext cx="228346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683260" y="863600"/>
          <a:ext cx="9053195"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10260" y="895350"/>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005965" y="895350"/>
          <a:ext cx="119570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91,178
90,320
431.97
56,610,414
55,188,329
1,272,881
27,041,663
58,541,648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20167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83185</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568190" y="915035"/>
          <a:ext cx="181546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83185</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383655" y="915035"/>
          <a:ext cx="113220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13.8
61.8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7579360" y="927100"/>
          <a:ext cx="575945"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568190" y="1657350"/>
          <a:ext cx="181546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6447155" y="1657350"/>
          <a:ext cx="32893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9932670" y="863600"/>
          <a:ext cx="136652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0173335" y="927100"/>
          <a:ext cx="119570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0173335" y="1181100"/>
          <a:ext cx="119570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0173335" y="1498600"/>
          <a:ext cx="13030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15220" y="1009650"/>
          <a:ext cx="1898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0069195" y="96520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0069195" y="12192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0093960"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034270" y="147955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093960"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034270" y="18415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5905"/>
    <xdr:sp macro="" textlink="">
      <xdr:nvSpPr>
        <xdr:cNvPr id="29" name="テキスト ボックス 28"/>
        <xdr:cNvSpPr txBox="1"/>
      </xdr:nvSpPr>
      <xdr:spPr>
        <a:xfrm>
          <a:off x="639445" y="2698750"/>
          <a:ext cx="88963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5905"/>
    <xdr:sp macro="" textlink="">
      <xdr:nvSpPr>
        <xdr:cNvPr id="30" name="テキスト ボックス 29"/>
        <xdr:cNvSpPr txBox="1"/>
      </xdr:nvSpPr>
      <xdr:spPr>
        <a:xfrm>
          <a:off x="639445" y="300355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39445" y="330835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9080"/>
    <xdr:sp macro="" textlink="">
      <xdr:nvSpPr>
        <xdr:cNvPr id="32" name="テキスト ボックス 31"/>
        <xdr:cNvSpPr txBox="1"/>
      </xdr:nvSpPr>
      <xdr:spPr>
        <a:xfrm>
          <a:off x="639445" y="3619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683260" y="40449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1026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83185</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1026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70815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83185</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70815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273304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16</xdr:col>
      <xdr:colOff>0</xdr:colOff>
      <xdr:row>29</xdr:row>
      <xdr:rowOff>83185</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273304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683260" y="5143500"/>
          <a:ext cx="425196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25425"/>
    <xdr:sp macro="" textlink="">
      <xdr:nvSpPr>
        <xdr:cNvPr id="41" name="テキスト ボックス 40"/>
        <xdr:cNvSpPr txBox="1"/>
      </xdr:nvSpPr>
      <xdr:spPr>
        <a:xfrm>
          <a:off x="664845" y="495935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683260" y="73469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7360" cy="259080"/>
    <xdr:sp macro="" textlink="">
      <xdr:nvSpPr>
        <xdr:cNvPr id="43" name="テキスト ボックス 42"/>
        <xdr:cNvSpPr txBox="1"/>
      </xdr:nvSpPr>
      <xdr:spPr>
        <a:xfrm>
          <a:off x="274955" y="72110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683260" y="69088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7360" cy="255905"/>
    <xdr:sp macro="" textlink="">
      <xdr:nvSpPr>
        <xdr:cNvPr id="45" name="テキスト ボックス 44"/>
        <xdr:cNvSpPr txBox="1"/>
      </xdr:nvSpPr>
      <xdr:spPr>
        <a:xfrm>
          <a:off x="274955" y="6772910"/>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683260" y="64643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39090" y="6328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683260" y="60261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39090" y="5890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683260" y="55880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5905"/>
    <xdr:sp macro="" textlink="">
      <xdr:nvSpPr>
        <xdr:cNvPr id="51" name="テキスト ボックス 50"/>
        <xdr:cNvSpPr txBox="1"/>
      </xdr:nvSpPr>
      <xdr:spPr>
        <a:xfrm>
          <a:off x="339090" y="54521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683260" y="5143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39090" y="50076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683260" y="5143500"/>
          <a:ext cx="425196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99060</xdr:rowOff>
    </xdr:from>
    <xdr:to xmlns:xdr="http://schemas.openxmlformats.org/drawingml/2006/spreadsheetDrawing">
      <xdr:col>24</xdr:col>
      <xdr:colOff>62865</xdr:colOff>
      <xdr:row>40</xdr:row>
      <xdr:rowOff>69215</xdr:rowOff>
    </xdr:to>
    <xdr:cxnSp macro="">
      <xdr:nvCxnSpPr>
        <xdr:cNvPr id="55" name="直線コネクタ 54"/>
        <xdr:cNvCxnSpPr/>
      </xdr:nvCxnSpPr>
      <xdr:spPr>
        <a:xfrm flipV="1">
          <a:off x="4162425" y="5553710"/>
          <a:ext cx="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73025</xdr:rowOff>
    </xdr:from>
    <xdr:ext cx="401955" cy="259080"/>
    <xdr:sp macro="" textlink="">
      <xdr:nvSpPr>
        <xdr:cNvPr id="56" name="【道路】&#10;有形固定資産減価償却率最小値テキスト"/>
        <xdr:cNvSpPr txBox="1"/>
      </xdr:nvSpPr>
      <xdr:spPr>
        <a:xfrm>
          <a:off x="4201160" y="66833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69215</xdr:rowOff>
    </xdr:from>
    <xdr:to xmlns:xdr="http://schemas.openxmlformats.org/drawingml/2006/spreadsheetDrawing">
      <xdr:col>24</xdr:col>
      <xdr:colOff>152400</xdr:colOff>
      <xdr:row>40</xdr:row>
      <xdr:rowOff>69215</xdr:rowOff>
    </xdr:to>
    <xdr:cxnSp macro="">
      <xdr:nvCxnSpPr>
        <xdr:cNvPr id="57" name="直線コネクタ 56"/>
        <xdr:cNvCxnSpPr/>
      </xdr:nvCxnSpPr>
      <xdr:spPr>
        <a:xfrm>
          <a:off x="4093845" y="66795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45720</xdr:rowOff>
    </xdr:from>
    <xdr:ext cx="401955" cy="259080"/>
    <xdr:sp macro="" textlink="">
      <xdr:nvSpPr>
        <xdr:cNvPr id="58" name="【道路】&#10;有形固定資産減価償却率最大値テキスト"/>
        <xdr:cNvSpPr txBox="1"/>
      </xdr:nvSpPr>
      <xdr:spPr>
        <a:xfrm>
          <a:off x="4201160" y="53352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99060</xdr:rowOff>
    </xdr:from>
    <xdr:to xmlns:xdr="http://schemas.openxmlformats.org/drawingml/2006/spreadsheetDrawing">
      <xdr:col>24</xdr:col>
      <xdr:colOff>152400</xdr:colOff>
      <xdr:row>33</xdr:row>
      <xdr:rowOff>99060</xdr:rowOff>
    </xdr:to>
    <xdr:cxnSp macro="">
      <xdr:nvCxnSpPr>
        <xdr:cNvPr id="59" name="直線コネクタ 58"/>
        <xdr:cNvCxnSpPr/>
      </xdr:nvCxnSpPr>
      <xdr:spPr>
        <a:xfrm>
          <a:off x="4093845" y="55537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17780</xdr:rowOff>
    </xdr:from>
    <xdr:ext cx="401955" cy="255905"/>
    <xdr:sp macro="" textlink="">
      <xdr:nvSpPr>
        <xdr:cNvPr id="60" name="【道路】&#10;有形固定資産減価償却率平均値テキスト"/>
        <xdr:cNvSpPr txBox="1"/>
      </xdr:nvSpPr>
      <xdr:spPr>
        <a:xfrm>
          <a:off x="4201160" y="6132830"/>
          <a:ext cx="40195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39370</xdr:rowOff>
    </xdr:from>
    <xdr:to xmlns:xdr="http://schemas.openxmlformats.org/drawingml/2006/spreadsheetDrawing">
      <xdr:col>24</xdr:col>
      <xdr:colOff>114300</xdr:colOff>
      <xdr:row>37</xdr:row>
      <xdr:rowOff>140970</xdr:rowOff>
    </xdr:to>
    <xdr:sp macro="" textlink="">
      <xdr:nvSpPr>
        <xdr:cNvPr id="61" name="フローチャート: 判断 60"/>
        <xdr:cNvSpPr/>
      </xdr:nvSpPr>
      <xdr:spPr>
        <a:xfrm>
          <a:off x="4112260" y="615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165100</xdr:rowOff>
    </xdr:from>
    <xdr:to xmlns:xdr="http://schemas.openxmlformats.org/drawingml/2006/spreadsheetDrawing">
      <xdr:col>20</xdr:col>
      <xdr:colOff>38100</xdr:colOff>
      <xdr:row>37</xdr:row>
      <xdr:rowOff>97155</xdr:rowOff>
    </xdr:to>
    <xdr:sp macro="" textlink="">
      <xdr:nvSpPr>
        <xdr:cNvPr id="62" name="フローチャート: 判断 61"/>
        <xdr:cNvSpPr/>
      </xdr:nvSpPr>
      <xdr:spPr>
        <a:xfrm>
          <a:off x="3372485" y="6115050"/>
          <a:ext cx="8191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123825</xdr:rowOff>
    </xdr:from>
    <xdr:to xmlns:xdr="http://schemas.openxmlformats.org/drawingml/2006/spreadsheetDrawing">
      <xdr:col>15</xdr:col>
      <xdr:colOff>101600</xdr:colOff>
      <xdr:row>37</xdr:row>
      <xdr:rowOff>53975</xdr:rowOff>
    </xdr:to>
    <xdr:sp macro="" textlink="">
      <xdr:nvSpPr>
        <xdr:cNvPr id="63" name="フローチャート: 判断 62"/>
        <xdr:cNvSpPr/>
      </xdr:nvSpPr>
      <xdr:spPr>
        <a:xfrm>
          <a:off x="2562225" y="6073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89535</xdr:rowOff>
    </xdr:from>
    <xdr:to xmlns:xdr="http://schemas.openxmlformats.org/drawingml/2006/spreadsheetDrawing">
      <xdr:col>10</xdr:col>
      <xdr:colOff>165100</xdr:colOff>
      <xdr:row>37</xdr:row>
      <xdr:rowOff>19685</xdr:rowOff>
    </xdr:to>
    <xdr:sp macro="" textlink="">
      <xdr:nvSpPr>
        <xdr:cNvPr id="64" name="フローチャート: 判断 63"/>
        <xdr:cNvSpPr/>
      </xdr:nvSpPr>
      <xdr:spPr>
        <a:xfrm>
          <a:off x="1771650" y="60394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48260</xdr:rowOff>
    </xdr:from>
    <xdr:to xmlns:xdr="http://schemas.openxmlformats.org/drawingml/2006/spreadsheetDrawing">
      <xdr:col>6</xdr:col>
      <xdr:colOff>38100</xdr:colOff>
      <xdr:row>36</xdr:row>
      <xdr:rowOff>149860</xdr:rowOff>
    </xdr:to>
    <xdr:sp macro="" textlink="">
      <xdr:nvSpPr>
        <xdr:cNvPr id="65" name="フローチャート: 判断 64"/>
        <xdr:cNvSpPr/>
      </xdr:nvSpPr>
      <xdr:spPr>
        <a:xfrm>
          <a:off x="981075" y="59982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58825" cy="259080"/>
    <xdr:sp macro="" textlink="">
      <xdr:nvSpPr>
        <xdr:cNvPr id="66" name="テキスト ボックス 65"/>
        <xdr:cNvSpPr txBox="1"/>
      </xdr:nvSpPr>
      <xdr:spPr>
        <a:xfrm>
          <a:off x="3992245" y="73444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44</xdr:row>
      <xdr:rowOff>73660</xdr:rowOff>
    </xdr:from>
    <xdr:ext cx="762000" cy="259080"/>
    <xdr:sp macro="" textlink="">
      <xdr:nvSpPr>
        <xdr:cNvPr id="67" name="テキスト ボックス 66"/>
        <xdr:cNvSpPr txBox="1"/>
      </xdr:nvSpPr>
      <xdr:spPr>
        <a:xfrm>
          <a:off x="3245485"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58825" cy="259080"/>
    <xdr:sp macro="" textlink="">
      <xdr:nvSpPr>
        <xdr:cNvPr id="68" name="テキスト ボックス 67"/>
        <xdr:cNvSpPr txBox="1"/>
      </xdr:nvSpPr>
      <xdr:spPr>
        <a:xfrm>
          <a:off x="2442210" y="73444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651635"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44</xdr:row>
      <xdr:rowOff>73660</xdr:rowOff>
    </xdr:from>
    <xdr:ext cx="762000" cy="259080"/>
    <xdr:sp macro="" textlink="">
      <xdr:nvSpPr>
        <xdr:cNvPr id="70" name="テキスト ボックス 69"/>
        <xdr:cNvSpPr txBox="1"/>
      </xdr:nvSpPr>
      <xdr:spPr>
        <a:xfrm>
          <a:off x="854075"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45720</xdr:rowOff>
    </xdr:from>
    <xdr:to xmlns:xdr="http://schemas.openxmlformats.org/drawingml/2006/spreadsheetDrawing">
      <xdr:col>24</xdr:col>
      <xdr:colOff>114300</xdr:colOff>
      <xdr:row>36</xdr:row>
      <xdr:rowOff>147320</xdr:rowOff>
    </xdr:to>
    <xdr:sp macro="" textlink="">
      <xdr:nvSpPr>
        <xdr:cNvPr id="71" name="楕円 70"/>
        <xdr:cNvSpPr/>
      </xdr:nvSpPr>
      <xdr:spPr>
        <a:xfrm>
          <a:off x="4112260" y="599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35</xdr:row>
      <xdr:rowOff>68580</xdr:rowOff>
    </xdr:from>
    <xdr:ext cx="401955" cy="259080"/>
    <xdr:sp macro="" textlink="">
      <xdr:nvSpPr>
        <xdr:cNvPr id="72" name="【道路】&#10;有形固定資産減価償却率該当値テキスト"/>
        <xdr:cNvSpPr txBox="1"/>
      </xdr:nvSpPr>
      <xdr:spPr>
        <a:xfrm>
          <a:off x="4201160" y="58534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2540</xdr:rowOff>
    </xdr:from>
    <xdr:to xmlns:xdr="http://schemas.openxmlformats.org/drawingml/2006/spreadsheetDrawing">
      <xdr:col>20</xdr:col>
      <xdr:colOff>38100</xdr:colOff>
      <xdr:row>36</xdr:row>
      <xdr:rowOff>104140</xdr:rowOff>
    </xdr:to>
    <xdr:sp macro="" textlink="">
      <xdr:nvSpPr>
        <xdr:cNvPr id="73" name="楕円 72"/>
        <xdr:cNvSpPr/>
      </xdr:nvSpPr>
      <xdr:spPr>
        <a:xfrm>
          <a:off x="3372485" y="595249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170815</xdr:colOff>
      <xdr:row>36</xdr:row>
      <xdr:rowOff>53340</xdr:rowOff>
    </xdr:from>
    <xdr:to xmlns:xdr="http://schemas.openxmlformats.org/drawingml/2006/spreadsheetDrawing">
      <xdr:col>24</xdr:col>
      <xdr:colOff>63500</xdr:colOff>
      <xdr:row>36</xdr:row>
      <xdr:rowOff>96520</xdr:rowOff>
    </xdr:to>
    <xdr:cxnSp macro="">
      <xdr:nvCxnSpPr>
        <xdr:cNvPr id="74" name="直線コネクタ 73"/>
        <xdr:cNvCxnSpPr/>
      </xdr:nvCxnSpPr>
      <xdr:spPr>
        <a:xfrm>
          <a:off x="3416300" y="6003290"/>
          <a:ext cx="74676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137160</xdr:rowOff>
    </xdr:from>
    <xdr:to xmlns:xdr="http://schemas.openxmlformats.org/drawingml/2006/spreadsheetDrawing">
      <xdr:col>15</xdr:col>
      <xdr:colOff>101600</xdr:colOff>
      <xdr:row>36</xdr:row>
      <xdr:rowOff>67310</xdr:rowOff>
    </xdr:to>
    <xdr:sp macro="" textlink="">
      <xdr:nvSpPr>
        <xdr:cNvPr id="75" name="楕円 74"/>
        <xdr:cNvSpPr/>
      </xdr:nvSpPr>
      <xdr:spPr>
        <a:xfrm>
          <a:off x="2562225" y="59220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17145</xdr:rowOff>
    </xdr:from>
    <xdr:to xmlns:xdr="http://schemas.openxmlformats.org/drawingml/2006/spreadsheetDrawing">
      <xdr:col>19</xdr:col>
      <xdr:colOff>170815</xdr:colOff>
      <xdr:row>36</xdr:row>
      <xdr:rowOff>53340</xdr:rowOff>
    </xdr:to>
    <xdr:cxnSp macro="">
      <xdr:nvCxnSpPr>
        <xdr:cNvPr id="76" name="直線コネクタ 75"/>
        <xdr:cNvCxnSpPr/>
      </xdr:nvCxnSpPr>
      <xdr:spPr>
        <a:xfrm>
          <a:off x="2613025" y="5967095"/>
          <a:ext cx="80327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100965</xdr:rowOff>
    </xdr:from>
    <xdr:to xmlns:xdr="http://schemas.openxmlformats.org/drawingml/2006/spreadsheetDrawing">
      <xdr:col>10</xdr:col>
      <xdr:colOff>165100</xdr:colOff>
      <xdr:row>36</xdr:row>
      <xdr:rowOff>31115</xdr:rowOff>
    </xdr:to>
    <xdr:sp macro="" textlink="">
      <xdr:nvSpPr>
        <xdr:cNvPr id="77" name="楕円 76"/>
        <xdr:cNvSpPr/>
      </xdr:nvSpPr>
      <xdr:spPr>
        <a:xfrm>
          <a:off x="1771650" y="58858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35</xdr:row>
      <xdr:rowOff>151765</xdr:rowOff>
    </xdr:from>
    <xdr:to xmlns:xdr="http://schemas.openxmlformats.org/drawingml/2006/spreadsheetDrawing">
      <xdr:col>15</xdr:col>
      <xdr:colOff>50800</xdr:colOff>
      <xdr:row>36</xdr:row>
      <xdr:rowOff>17145</xdr:rowOff>
    </xdr:to>
    <xdr:cxnSp macro="">
      <xdr:nvCxnSpPr>
        <xdr:cNvPr id="78" name="直線コネクタ 77"/>
        <xdr:cNvCxnSpPr/>
      </xdr:nvCxnSpPr>
      <xdr:spPr>
        <a:xfrm>
          <a:off x="1822450" y="5936615"/>
          <a:ext cx="79057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35</xdr:row>
      <xdr:rowOff>68580</xdr:rowOff>
    </xdr:from>
    <xdr:to xmlns:xdr="http://schemas.openxmlformats.org/drawingml/2006/spreadsheetDrawing">
      <xdr:col>6</xdr:col>
      <xdr:colOff>38100</xdr:colOff>
      <xdr:row>35</xdr:row>
      <xdr:rowOff>165100</xdr:rowOff>
    </xdr:to>
    <xdr:sp macro="" textlink="">
      <xdr:nvSpPr>
        <xdr:cNvPr id="79" name="楕円 78"/>
        <xdr:cNvSpPr/>
      </xdr:nvSpPr>
      <xdr:spPr>
        <a:xfrm>
          <a:off x="981075" y="5853430"/>
          <a:ext cx="8191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170815</xdr:colOff>
      <xdr:row>35</xdr:row>
      <xdr:rowOff>119380</xdr:rowOff>
    </xdr:from>
    <xdr:to xmlns:xdr="http://schemas.openxmlformats.org/drawingml/2006/spreadsheetDrawing">
      <xdr:col>10</xdr:col>
      <xdr:colOff>114300</xdr:colOff>
      <xdr:row>35</xdr:row>
      <xdr:rowOff>151765</xdr:rowOff>
    </xdr:to>
    <xdr:cxnSp macro="">
      <xdr:nvCxnSpPr>
        <xdr:cNvPr id="80" name="直線コネクタ 79"/>
        <xdr:cNvCxnSpPr/>
      </xdr:nvCxnSpPr>
      <xdr:spPr>
        <a:xfrm>
          <a:off x="1024890" y="5904230"/>
          <a:ext cx="79756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88265</xdr:rowOff>
    </xdr:from>
    <xdr:ext cx="405130" cy="259080"/>
    <xdr:sp macro="" textlink="">
      <xdr:nvSpPr>
        <xdr:cNvPr id="81" name="n_1aveValue【道路】&#10;有形固定資産減価償却率"/>
        <xdr:cNvSpPr txBox="1"/>
      </xdr:nvSpPr>
      <xdr:spPr>
        <a:xfrm>
          <a:off x="3227705" y="6203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45085</xdr:rowOff>
    </xdr:from>
    <xdr:ext cx="405130" cy="259080"/>
    <xdr:sp macro="" textlink="">
      <xdr:nvSpPr>
        <xdr:cNvPr id="82" name="n_2aveValue【道路】&#10;有形固定資産減価償却率"/>
        <xdr:cNvSpPr txBox="1"/>
      </xdr:nvSpPr>
      <xdr:spPr>
        <a:xfrm>
          <a:off x="2430145" y="61601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10795</xdr:rowOff>
    </xdr:from>
    <xdr:ext cx="401955" cy="259080"/>
    <xdr:sp macro="" textlink="">
      <xdr:nvSpPr>
        <xdr:cNvPr id="83" name="n_3aveValue【道路】&#10;有形固定資産減価償却率"/>
        <xdr:cNvSpPr txBox="1"/>
      </xdr:nvSpPr>
      <xdr:spPr>
        <a:xfrm>
          <a:off x="1639570" y="61258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140970</xdr:rowOff>
    </xdr:from>
    <xdr:ext cx="405130" cy="259080"/>
    <xdr:sp macro="" textlink="">
      <xdr:nvSpPr>
        <xdr:cNvPr id="84" name="n_4aveValue【道路】&#10;有形固定資産減価償却率"/>
        <xdr:cNvSpPr txBox="1"/>
      </xdr:nvSpPr>
      <xdr:spPr>
        <a:xfrm>
          <a:off x="848995" y="6090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34</xdr:row>
      <xdr:rowOff>120650</xdr:rowOff>
    </xdr:from>
    <xdr:ext cx="405130" cy="255905"/>
    <xdr:sp macro="" textlink="">
      <xdr:nvSpPr>
        <xdr:cNvPr id="85" name="n_1mainValue【道路】&#10;有形固定資産減価償却率"/>
        <xdr:cNvSpPr txBox="1"/>
      </xdr:nvSpPr>
      <xdr:spPr>
        <a:xfrm>
          <a:off x="3227705" y="57404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83820</xdr:rowOff>
    </xdr:from>
    <xdr:ext cx="405130" cy="255905"/>
    <xdr:sp macro="" textlink="">
      <xdr:nvSpPr>
        <xdr:cNvPr id="86" name="n_2mainValue【道路】&#10;有形固定資産減価償却率"/>
        <xdr:cNvSpPr txBox="1"/>
      </xdr:nvSpPr>
      <xdr:spPr>
        <a:xfrm>
          <a:off x="2430145" y="57035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47625</xdr:rowOff>
    </xdr:from>
    <xdr:ext cx="401955" cy="259080"/>
    <xdr:sp macro="" textlink="">
      <xdr:nvSpPr>
        <xdr:cNvPr id="87" name="n_3mainValue【道路】&#10;有形固定資産減価償却率"/>
        <xdr:cNvSpPr txBox="1"/>
      </xdr:nvSpPr>
      <xdr:spPr>
        <a:xfrm>
          <a:off x="1639570" y="56673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15240</xdr:rowOff>
    </xdr:from>
    <xdr:ext cx="405130" cy="259080"/>
    <xdr:sp macro="" textlink="">
      <xdr:nvSpPr>
        <xdr:cNvPr id="88" name="n_4mainValue【道路】&#10;有形固定資産減価償却率"/>
        <xdr:cNvSpPr txBox="1"/>
      </xdr:nvSpPr>
      <xdr:spPr>
        <a:xfrm>
          <a:off x="848995" y="5634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5934710" y="40449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042025"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83185</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042025"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695960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83185</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695960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798449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46</xdr:col>
      <xdr:colOff>127000</xdr:colOff>
      <xdr:row>29</xdr:row>
      <xdr:rowOff>83185</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798449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5934710" y="5143500"/>
          <a:ext cx="4232275"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360" cy="225425"/>
    <xdr:sp macro="" textlink="">
      <xdr:nvSpPr>
        <xdr:cNvPr id="97" name="テキスト ボックス 96"/>
        <xdr:cNvSpPr txBox="1"/>
      </xdr:nvSpPr>
      <xdr:spPr>
        <a:xfrm>
          <a:off x="5896610" y="495935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5934710" y="73469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9" name="直線コネクタ 98"/>
        <xdr:cNvCxnSpPr/>
      </xdr:nvCxnSpPr>
      <xdr:spPr>
        <a:xfrm>
          <a:off x="5934710" y="69786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4185" cy="259080"/>
    <xdr:sp macro="" textlink="">
      <xdr:nvSpPr>
        <xdr:cNvPr id="100" name="テキスト ボックス 99"/>
        <xdr:cNvSpPr txBox="1"/>
      </xdr:nvSpPr>
      <xdr:spPr>
        <a:xfrm>
          <a:off x="5506720" y="684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5934710" y="66103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28320" cy="255905"/>
    <xdr:sp macro="" textlink="">
      <xdr:nvSpPr>
        <xdr:cNvPr id="102" name="テキスト ボックス 101"/>
        <xdr:cNvSpPr txBox="1"/>
      </xdr:nvSpPr>
      <xdr:spPr>
        <a:xfrm>
          <a:off x="5462270" y="647446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3" name="直線コネクタ 102"/>
        <xdr:cNvCxnSpPr/>
      </xdr:nvCxnSpPr>
      <xdr:spPr>
        <a:xfrm>
          <a:off x="5934710" y="62484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28320" cy="255905"/>
    <xdr:sp macro="" textlink="">
      <xdr:nvSpPr>
        <xdr:cNvPr id="104" name="テキスト ボックス 103"/>
        <xdr:cNvSpPr txBox="1"/>
      </xdr:nvSpPr>
      <xdr:spPr>
        <a:xfrm>
          <a:off x="5462270" y="611251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5" name="直線コネクタ 104"/>
        <xdr:cNvCxnSpPr/>
      </xdr:nvCxnSpPr>
      <xdr:spPr>
        <a:xfrm>
          <a:off x="5934710" y="58801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28320" cy="255905"/>
    <xdr:sp macro="" textlink="">
      <xdr:nvSpPr>
        <xdr:cNvPr id="106" name="テキスト ボックス 105"/>
        <xdr:cNvSpPr txBox="1"/>
      </xdr:nvSpPr>
      <xdr:spPr>
        <a:xfrm>
          <a:off x="5462270" y="574421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7" name="直線コネクタ 106"/>
        <xdr:cNvCxnSpPr/>
      </xdr:nvCxnSpPr>
      <xdr:spPr>
        <a:xfrm>
          <a:off x="5934710" y="55118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28320" cy="255905"/>
    <xdr:sp macro="" textlink="">
      <xdr:nvSpPr>
        <xdr:cNvPr id="108" name="テキスト ボックス 107"/>
        <xdr:cNvSpPr txBox="1"/>
      </xdr:nvSpPr>
      <xdr:spPr>
        <a:xfrm>
          <a:off x="5462270" y="5375910"/>
          <a:ext cx="5283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5934710" y="5143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28320" cy="259080"/>
    <xdr:sp macro="" textlink="">
      <xdr:nvSpPr>
        <xdr:cNvPr id="110" name="テキスト ボックス 109"/>
        <xdr:cNvSpPr txBox="1"/>
      </xdr:nvSpPr>
      <xdr:spPr>
        <a:xfrm>
          <a:off x="5462270" y="500761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道路】&#10;一人当たり延長グラフ枠"/>
        <xdr:cNvSpPr/>
      </xdr:nvSpPr>
      <xdr:spPr>
        <a:xfrm>
          <a:off x="5934710" y="5143500"/>
          <a:ext cx="4232275"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34</xdr:row>
      <xdr:rowOff>65405</xdr:rowOff>
    </xdr:from>
    <xdr:to xmlns:xdr="http://schemas.openxmlformats.org/drawingml/2006/spreadsheetDrawing">
      <xdr:col>54</xdr:col>
      <xdr:colOff>170815</xdr:colOff>
      <xdr:row>41</xdr:row>
      <xdr:rowOff>74930</xdr:rowOff>
    </xdr:to>
    <xdr:cxnSp macro="">
      <xdr:nvCxnSpPr>
        <xdr:cNvPr id="112" name="直線コネクタ 111"/>
        <xdr:cNvCxnSpPr/>
      </xdr:nvCxnSpPr>
      <xdr:spPr>
        <a:xfrm flipV="1">
          <a:off x="9394825" y="5685155"/>
          <a:ext cx="0" cy="1165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78740</xdr:rowOff>
    </xdr:from>
    <xdr:ext cx="466725" cy="259080"/>
    <xdr:sp macro="" textlink="">
      <xdr:nvSpPr>
        <xdr:cNvPr id="113" name="【道路】&#10;一人当たり延長最小値テキスト"/>
        <xdr:cNvSpPr txBox="1"/>
      </xdr:nvSpPr>
      <xdr:spPr>
        <a:xfrm>
          <a:off x="9432925" y="68541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74930</xdr:rowOff>
    </xdr:from>
    <xdr:to xmlns:xdr="http://schemas.openxmlformats.org/drawingml/2006/spreadsheetDrawing">
      <xdr:col>55</xdr:col>
      <xdr:colOff>88900</xdr:colOff>
      <xdr:row>41</xdr:row>
      <xdr:rowOff>74930</xdr:rowOff>
    </xdr:to>
    <xdr:cxnSp macro="">
      <xdr:nvCxnSpPr>
        <xdr:cNvPr id="114" name="直線コネクタ 113"/>
        <xdr:cNvCxnSpPr/>
      </xdr:nvCxnSpPr>
      <xdr:spPr>
        <a:xfrm>
          <a:off x="9325610" y="68503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12065</xdr:rowOff>
    </xdr:from>
    <xdr:ext cx="531495" cy="259080"/>
    <xdr:sp macro="" textlink="">
      <xdr:nvSpPr>
        <xdr:cNvPr id="115" name="【道路】&#10;一人当たり延長最大値テキスト"/>
        <xdr:cNvSpPr txBox="1"/>
      </xdr:nvSpPr>
      <xdr:spPr>
        <a:xfrm>
          <a:off x="9432925" y="54667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65405</xdr:rowOff>
    </xdr:from>
    <xdr:to xmlns:xdr="http://schemas.openxmlformats.org/drawingml/2006/spreadsheetDrawing">
      <xdr:col>55</xdr:col>
      <xdr:colOff>88900</xdr:colOff>
      <xdr:row>34</xdr:row>
      <xdr:rowOff>65405</xdr:rowOff>
    </xdr:to>
    <xdr:cxnSp macro="">
      <xdr:nvCxnSpPr>
        <xdr:cNvPr id="116" name="直線コネクタ 115"/>
        <xdr:cNvCxnSpPr/>
      </xdr:nvCxnSpPr>
      <xdr:spPr>
        <a:xfrm>
          <a:off x="9325610" y="56851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7620</xdr:rowOff>
    </xdr:from>
    <xdr:ext cx="531495" cy="259080"/>
    <xdr:sp macro="" textlink="">
      <xdr:nvSpPr>
        <xdr:cNvPr id="117" name="【道路】&#10;一人当たり延長平均値テキスト"/>
        <xdr:cNvSpPr txBox="1"/>
      </xdr:nvSpPr>
      <xdr:spPr>
        <a:xfrm>
          <a:off x="9432925" y="6287770"/>
          <a:ext cx="531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156210</xdr:rowOff>
    </xdr:from>
    <xdr:to xmlns:xdr="http://schemas.openxmlformats.org/drawingml/2006/spreadsheetDrawing">
      <xdr:col>55</xdr:col>
      <xdr:colOff>50800</xdr:colOff>
      <xdr:row>39</xdr:row>
      <xdr:rowOff>86360</xdr:rowOff>
    </xdr:to>
    <xdr:sp macro="" textlink="">
      <xdr:nvSpPr>
        <xdr:cNvPr id="118" name="フローチャート: 判断 117"/>
        <xdr:cNvSpPr/>
      </xdr:nvSpPr>
      <xdr:spPr>
        <a:xfrm>
          <a:off x="9363710" y="643636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160655</xdr:rowOff>
    </xdr:from>
    <xdr:to xmlns:xdr="http://schemas.openxmlformats.org/drawingml/2006/spreadsheetDrawing">
      <xdr:col>50</xdr:col>
      <xdr:colOff>165100</xdr:colOff>
      <xdr:row>39</xdr:row>
      <xdr:rowOff>90805</xdr:rowOff>
    </xdr:to>
    <xdr:sp macro="" textlink="">
      <xdr:nvSpPr>
        <xdr:cNvPr id="119" name="フローチャート: 判断 118"/>
        <xdr:cNvSpPr/>
      </xdr:nvSpPr>
      <xdr:spPr>
        <a:xfrm>
          <a:off x="8604250" y="64408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120650</xdr:rowOff>
    </xdr:from>
    <xdr:to xmlns:xdr="http://schemas.openxmlformats.org/drawingml/2006/spreadsheetDrawing">
      <xdr:col>46</xdr:col>
      <xdr:colOff>38100</xdr:colOff>
      <xdr:row>39</xdr:row>
      <xdr:rowOff>50800</xdr:rowOff>
    </xdr:to>
    <xdr:sp macro="" textlink="">
      <xdr:nvSpPr>
        <xdr:cNvPr id="120" name="フローチャート: 判断 119"/>
        <xdr:cNvSpPr/>
      </xdr:nvSpPr>
      <xdr:spPr>
        <a:xfrm>
          <a:off x="7813675" y="640080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117475</xdr:rowOff>
    </xdr:from>
    <xdr:to xmlns:xdr="http://schemas.openxmlformats.org/drawingml/2006/spreadsheetDrawing">
      <xdr:col>41</xdr:col>
      <xdr:colOff>101600</xdr:colOff>
      <xdr:row>39</xdr:row>
      <xdr:rowOff>47625</xdr:rowOff>
    </xdr:to>
    <xdr:sp macro="" textlink="">
      <xdr:nvSpPr>
        <xdr:cNvPr id="121" name="フローチャート: 判断 120"/>
        <xdr:cNvSpPr/>
      </xdr:nvSpPr>
      <xdr:spPr>
        <a:xfrm>
          <a:off x="7003415" y="63976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165100</xdr:rowOff>
    </xdr:from>
    <xdr:to xmlns:xdr="http://schemas.openxmlformats.org/drawingml/2006/spreadsheetDrawing">
      <xdr:col>36</xdr:col>
      <xdr:colOff>165100</xdr:colOff>
      <xdr:row>39</xdr:row>
      <xdr:rowOff>99695</xdr:rowOff>
    </xdr:to>
    <xdr:sp macro="" textlink="">
      <xdr:nvSpPr>
        <xdr:cNvPr id="122" name="フローチャート: 判断 121"/>
        <xdr:cNvSpPr/>
      </xdr:nvSpPr>
      <xdr:spPr>
        <a:xfrm>
          <a:off x="6212840" y="64452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9224010"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8484235"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44</xdr:row>
      <xdr:rowOff>73660</xdr:rowOff>
    </xdr:from>
    <xdr:ext cx="762000" cy="259080"/>
    <xdr:sp macro="" textlink="">
      <xdr:nvSpPr>
        <xdr:cNvPr id="125" name="テキスト ボックス 124"/>
        <xdr:cNvSpPr txBox="1"/>
      </xdr:nvSpPr>
      <xdr:spPr>
        <a:xfrm>
          <a:off x="7686675"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58825" cy="259080"/>
    <xdr:sp macro="" textlink="">
      <xdr:nvSpPr>
        <xdr:cNvPr id="126" name="テキスト ボックス 125"/>
        <xdr:cNvSpPr txBox="1"/>
      </xdr:nvSpPr>
      <xdr:spPr>
        <a:xfrm>
          <a:off x="6883400" y="73444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092825" y="734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29210</xdr:rowOff>
    </xdr:from>
    <xdr:to xmlns:xdr="http://schemas.openxmlformats.org/drawingml/2006/spreadsheetDrawing">
      <xdr:col>55</xdr:col>
      <xdr:colOff>50800</xdr:colOff>
      <xdr:row>39</xdr:row>
      <xdr:rowOff>130810</xdr:rowOff>
    </xdr:to>
    <xdr:sp macro="" textlink="">
      <xdr:nvSpPr>
        <xdr:cNvPr id="128" name="楕円 127"/>
        <xdr:cNvSpPr/>
      </xdr:nvSpPr>
      <xdr:spPr>
        <a:xfrm>
          <a:off x="9363710" y="647446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7620</xdr:rowOff>
    </xdr:from>
    <xdr:ext cx="531495" cy="259080"/>
    <xdr:sp macro="" textlink="">
      <xdr:nvSpPr>
        <xdr:cNvPr id="129" name="【道路】&#10;一人当たり延長該当値テキスト"/>
        <xdr:cNvSpPr txBox="1"/>
      </xdr:nvSpPr>
      <xdr:spPr>
        <a:xfrm>
          <a:off x="9432925" y="64528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34925</xdr:rowOff>
    </xdr:from>
    <xdr:to xmlns:xdr="http://schemas.openxmlformats.org/drawingml/2006/spreadsheetDrawing">
      <xdr:col>50</xdr:col>
      <xdr:colOff>165100</xdr:colOff>
      <xdr:row>39</xdr:row>
      <xdr:rowOff>136525</xdr:rowOff>
    </xdr:to>
    <xdr:sp macro="" textlink="">
      <xdr:nvSpPr>
        <xdr:cNvPr id="130" name="楕円 129"/>
        <xdr:cNvSpPr/>
      </xdr:nvSpPr>
      <xdr:spPr>
        <a:xfrm>
          <a:off x="8604250" y="648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80010</xdr:rowOff>
    </xdr:from>
    <xdr:to xmlns:xdr="http://schemas.openxmlformats.org/drawingml/2006/spreadsheetDrawing">
      <xdr:col>55</xdr:col>
      <xdr:colOff>0</xdr:colOff>
      <xdr:row>39</xdr:row>
      <xdr:rowOff>85725</xdr:rowOff>
    </xdr:to>
    <xdr:cxnSp macro="">
      <xdr:nvCxnSpPr>
        <xdr:cNvPr id="131" name="直線コネクタ 130"/>
        <xdr:cNvCxnSpPr/>
      </xdr:nvCxnSpPr>
      <xdr:spPr>
        <a:xfrm flipV="1">
          <a:off x="8655050" y="6525260"/>
          <a:ext cx="73977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41275</xdr:rowOff>
    </xdr:from>
    <xdr:to xmlns:xdr="http://schemas.openxmlformats.org/drawingml/2006/spreadsheetDrawing">
      <xdr:col>46</xdr:col>
      <xdr:colOff>38100</xdr:colOff>
      <xdr:row>39</xdr:row>
      <xdr:rowOff>142875</xdr:rowOff>
    </xdr:to>
    <xdr:sp macro="" textlink="">
      <xdr:nvSpPr>
        <xdr:cNvPr id="132" name="楕円 131"/>
        <xdr:cNvSpPr/>
      </xdr:nvSpPr>
      <xdr:spPr>
        <a:xfrm>
          <a:off x="7813675" y="648652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39</xdr:row>
      <xdr:rowOff>85725</xdr:rowOff>
    </xdr:from>
    <xdr:to xmlns:xdr="http://schemas.openxmlformats.org/drawingml/2006/spreadsheetDrawing">
      <xdr:col>50</xdr:col>
      <xdr:colOff>114300</xdr:colOff>
      <xdr:row>39</xdr:row>
      <xdr:rowOff>92075</xdr:rowOff>
    </xdr:to>
    <xdr:cxnSp macro="">
      <xdr:nvCxnSpPr>
        <xdr:cNvPr id="133" name="直線コネクタ 132"/>
        <xdr:cNvCxnSpPr/>
      </xdr:nvCxnSpPr>
      <xdr:spPr>
        <a:xfrm flipV="1">
          <a:off x="7857490" y="6530975"/>
          <a:ext cx="7975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47625</xdr:rowOff>
    </xdr:from>
    <xdr:to xmlns:xdr="http://schemas.openxmlformats.org/drawingml/2006/spreadsheetDrawing">
      <xdr:col>41</xdr:col>
      <xdr:colOff>101600</xdr:colOff>
      <xdr:row>39</xdr:row>
      <xdr:rowOff>149225</xdr:rowOff>
    </xdr:to>
    <xdr:sp macro="" textlink="">
      <xdr:nvSpPr>
        <xdr:cNvPr id="134" name="楕円 133"/>
        <xdr:cNvSpPr/>
      </xdr:nvSpPr>
      <xdr:spPr>
        <a:xfrm>
          <a:off x="7003415"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92075</xdr:rowOff>
    </xdr:from>
    <xdr:to xmlns:xdr="http://schemas.openxmlformats.org/drawingml/2006/spreadsheetDrawing">
      <xdr:col>45</xdr:col>
      <xdr:colOff>170815</xdr:colOff>
      <xdr:row>39</xdr:row>
      <xdr:rowOff>98425</xdr:rowOff>
    </xdr:to>
    <xdr:cxnSp macro="">
      <xdr:nvCxnSpPr>
        <xdr:cNvPr id="135" name="直線コネクタ 134"/>
        <xdr:cNvCxnSpPr/>
      </xdr:nvCxnSpPr>
      <xdr:spPr>
        <a:xfrm flipV="1">
          <a:off x="7054215" y="6537325"/>
          <a:ext cx="80327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54610</xdr:rowOff>
    </xdr:from>
    <xdr:to xmlns:xdr="http://schemas.openxmlformats.org/drawingml/2006/spreadsheetDrawing">
      <xdr:col>36</xdr:col>
      <xdr:colOff>165100</xdr:colOff>
      <xdr:row>39</xdr:row>
      <xdr:rowOff>156210</xdr:rowOff>
    </xdr:to>
    <xdr:sp macro="" textlink="">
      <xdr:nvSpPr>
        <xdr:cNvPr id="136" name="楕円 135"/>
        <xdr:cNvSpPr/>
      </xdr:nvSpPr>
      <xdr:spPr>
        <a:xfrm>
          <a:off x="621284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98425</xdr:rowOff>
    </xdr:from>
    <xdr:to xmlns:xdr="http://schemas.openxmlformats.org/drawingml/2006/spreadsheetDrawing">
      <xdr:col>41</xdr:col>
      <xdr:colOff>50800</xdr:colOff>
      <xdr:row>39</xdr:row>
      <xdr:rowOff>105410</xdr:rowOff>
    </xdr:to>
    <xdr:cxnSp macro="">
      <xdr:nvCxnSpPr>
        <xdr:cNvPr id="137" name="直線コネクタ 136"/>
        <xdr:cNvCxnSpPr/>
      </xdr:nvCxnSpPr>
      <xdr:spPr>
        <a:xfrm flipV="1">
          <a:off x="6263640" y="6543675"/>
          <a:ext cx="79057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37</xdr:row>
      <xdr:rowOff>107315</xdr:rowOff>
    </xdr:from>
    <xdr:ext cx="531495" cy="259080"/>
    <xdr:sp macro="" textlink="">
      <xdr:nvSpPr>
        <xdr:cNvPr id="138" name="n_1aveValue【道路】&#10;一人当たり延長"/>
        <xdr:cNvSpPr txBox="1"/>
      </xdr:nvSpPr>
      <xdr:spPr>
        <a:xfrm>
          <a:off x="8394700" y="62223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67310</xdr:rowOff>
    </xdr:from>
    <xdr:ext cx="534670" cy="259080"/>
    <xdr:sp macro="" textlink="">
      <xdr:nvSpPr>
        <xdr:cNvPr id="139" name="n_2aveValue【道路】&#10;一人当たり延長"/>
        <xdr:cNvSpPr txBox="1"/>
      </xdr:nvSpPr>
      <xdr:spPr>
        <a:xfrm>
          <a:off x="7616825" y="6182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64135</xdr:rowOff>
    </xdr:from>
    <xdr:ext cx="534670" cy="255905"/>
    <xdr:sp macro="" textlink="">
      <xdr:nvSpPr>
        <xdr:cNvPr id="140" name="n_3aveValue【道路】&#10;一人当たり延長"/>
        <xdr:cNvSpPr txBox="1"/>
      </xdr:nvSpPr>
      <xdr:spPr>
        <a:xfrm>
          <a:off x="6826250" y="617918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116205</xdr:rowOff>
    </xdr:from>
    <xdr:ext cx="531495" cy="255905"/>
    <xdr:sp macro="" textlink="">
      <xdr:nvSpPr>
        <xdr:cNvPr id="141" name="n_4aveValue【道路】&#10;一人当たり延長"/>
        <xdr:cNvSpPr txBox="1"/>
      </xdr:nvSpPr>
      <xdr:spPr>
        <a:xfrm>
          <a:off x="6015990" y="62312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39</xdr:row>
      <xdr:rowOff>127635</xdr:rowOff>
    </xdr:from>
    <xdr:ext cx="531495" cy="255905"/>
    <xdr:sp macro="" textlink="">
      <xdr:nvSpPr>
        <xdr:cNvPr id="142" name="n_1mainValue【道路】&#10;一人当たり延長"/>
        <xdr:cNvSpPr txBox="1"/>
      </xdr:nvSpPr>
      <xdr:spPr>
        <a:xfrm>
          <a:off x="8394700" y="65728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133985</xdr:rowOff>
    </xdr:from>
    <xdr:ext cx="534670" cy="259080"/>
    <xdr:sp macro="" textlink="">
      <xdr:nvSpPr>
        <xdr:cNvPr id="143" name="n_2mainValue【道路】&#10;一人当たり延長"/>
        <xdr:cNvSpPr txBox="1"/>
      </xdr:nvSpPr>
      <xdr:spPr>
        <a:xfrm>
          <a:off x="7616825" y="6579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140335</xdr:rowOff>
    </xdr:from>
    <xdr:ext cx="534670" cy="259080"/>
    <xdr:sp macro="" textlink="">
      <xdr:nvSpPr>
        <xdr:cNvPr id="144" name="n_3mainValue【道路】&#10;一人当たり延長"/>
        <xdr:cNvSpPr txBox="1"/>
      </xdr:nvSpPr>
      <xdr:spPr>
        <a:xfrm>
          <a:off x="6826250" y="6585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147320</xdr:rowOff>
    </xdr:from>
    <xdr:ext cx="531495" cy="259080"/>
    <xdr:sp macro="" textlink="">
      <xdr:nvSpPr>
        <xdr:cNvPr id="145" name="n_4mainValue【道路】&#10;一人当たり延長"/>
        <xdr:cNvSpPr txBox="1"/>
      </xdr:nvSpPr>
      <xdr:spPr>
        <a:xfrm>
          <a:off x="6015990" y="65925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683260" y="77152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1026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1026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70815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70815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273304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273304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683260" y="8813800"/>
          <a:ext cx="425196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8450" cy="225425"/>
    <xdr:sp macro="" textlink="">
      <xdr:nvSpPr>
        <xdr:cNvPr id="154" name="テキスト ボックス 153"/>
        <xdr:cNvSpPr txBox="1"/>
      </xdr:nvSpPr>
      <xdr:spPr>
        <a:xfrm>
          <a:off x="664845" y="862965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683260" y="110172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7360" cy="259080"/>
    <xdr:sp macro="" textlink="">
      <xdr:nvSpPr>
        <xdr:cNvPr id="156" name="テキスト ボックス 155"/>
        <xdr:cNvSpPr txBox="1"/>
      </xdr:nvSpPr>
      <xdr:spPr>
        <a:xfrm>
          <a:off x="274955" y="10881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7" name="直線コネクタ 156"/>
        <xdr:cNvCxnSpPr/>
      </xdr:nvCxnSpPr>
      <xdr:spPr>
        <a:xfrm>
          <a:off x="683260" y="107035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7360" cy="255905"/>
    <xdr:sp macro="" textlink="">
      <xdr:nvSpPr>
        <xdr:cNvPr id="158" name="テキスト ボックス 157"/>
        <xdr:cNvSpPr txBox="1"/>
      </xdr:nvSpPr>
      <xdr:spPr>
        <a:xfrm>
          <a:off x="274955" y="10567670"/>
          <a:ext cx="467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9" name="直線コネクタ 158"/>
        <xdr:cNvCxnSpPr/>
      </xdr:nvCxnSpPr>
      <xdr:spPr>
        <a:xfrm>
          <a:off x="683260" y="103892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0" name="テキスト ボックス 159"/>
        <xdr:cNvSpPr txBox="1"/>
      </xdr:nvSpPr>
      <xdr:spPr>
        <a:xfrm>
          <a:off x="339090" y="102469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1" name="直線コネクタ 160"/>
        <xdr:cNvCxnSpPr/>
      </xdr:nvCxnSpPr>
      <xdr:spPr>
        <a:xfrm>
          <a:off x="683260" y="1007554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5905"/>
    <xdr:sp macro="" textlink="">
      <xdr:nvSpPr>
        <xdr:cNvPr id="162" name="テキスト ボックス 161"/>
        <xdr:cNvSpPr txBox="1"/>
      </xdr:nvSpPr>
      <xdr:spPr>
        <a:xfrm>
          <a:off x="339090" y="993330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3" name="直線コネクタ 162"/>
        <xdr:cNvCxnSpPr/>
      </xdr:nvCxnSpPr>
      <xdr:spPr>
        <a:xfrm>
          <a:off x="683260" y="975550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4" name="テキスト ボックス 163"/>
        <xdr:cNvSpPr txBox="1"/>
      </xdr:nvSpPr>
      <xdr:spPr>
        <a:xfrm>
          <a:off x="339090" y="96196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5" name="直線コネクタ 164"/>
        <xdr:cNvCxnSpPr/>
      </xdr:nvCxnSpPr>
      <xdr:spPr>
        <a:xfrm>
          <a:off x="683260" y="94418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5905"/>
    <xdr:sp macro="" textlink="">
      <xdr:nvSpPr>
        <xdr:cNvPr id="166" name="テキスト ボックス 165"/>
        <xdr:cNvSpPr txBox="1"/>
      </xdr:nvSpPr>
      <xdr:spPr>
        <a:xfrm>
          <a:off x="339090" y="930592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7" name="直線コネクタ 166"/>
        <xdr:cNvCxnSpPr/>
      </xdr:nvCxnSpPr>
      <xdr:spPr>
        <a:xfrm>
          <a:off x="683260" y="91274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9090" cy="259080"/>
    <xdr:sp macro="" textlink="">
      <xdr:nvSpPr>
        <xdr:cNvPr id="168" name="テキスト ボックス 167"/>
        <xdr:cNvSpPr txBox="1"/>
      </xdr:nvSpPr>
      <xdr:spPr>
        <a:xfrm>
          <a:off x="383540" y="899160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683260" y="88138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橋りょう・トンネル】&#10;有形固定資産減価償却率グラフ枠"/>
        <xdr:cNvSpPr/>
      </xdr:nvSpPr>
      <xdr:spPr>
        <a:xfrm>
          <a:off x="683260" y="8813800"/>
          <a:ext cx="425196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119380</xdr:rowOff>
    </xdr:from>
    <xdr:to xmlns:xdr="http://schemas.openxmlformats.org/drawingml/2006/spreadsheetDrawing">
      <xdr:col>24</xdr:col>
      <xdr:colOff>62865</xdr:colOff>
      <xdr:row>63</xdr:row>
      <xdr:rowOff>142240</xdr:rowOff>
    </xdr:to>
    <xdr:cxnSp macro="">
      <xdr:nvCxnSpPr>
        <xdr:cNvPr id="171" name="直線コネクタ 170"/>
        <xdr:cNvCxnSpPr/>
      </xdr:nvCxnSpPr>
      <xdr:spPr>
        <a:xfrm flipV="1">
          <a:off x="4162425" y="9206230"/>
          <a:ext cx="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146050</xdr:rowOff>
    </xdr:from>
    <xdr:ext cx="401955" cy="259080"/>
    <xdr:sp macro="" textlink="">
      <xdr:nvSpPr>
        <xdr:cNvPr id="172" name="【橋りょう・トンネル】&#10;有形固定資産減価償却率最小値テキスト"/>
        <xdr:cNvSpPr txBox="1"/>
      </xdr:nvSpPr>
      <xdr:spPr>
        <a:xfrm>
          <a:off x="4201160" y="105537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142240</xdr:rowOff>
    </xdr:from>
    <xdr:to xmlns:xdr="http://schemas.openxmlformats.org/drawingml/2006/spreadsheetDrawing">
      <xdr:col>24</xdr:col>
      <xdr:colOff>152400</xdr:colOff>
      <xdr:row>63</xdr:row>
      <xdr:rowOff>142240</xdr:rowOff>
    </xdr:to>
    <xdr:cxnSp macro="">
      <xdr:nvCxnSpPr>
        <xdr:cNvPr id="173" name="直線コネクタ 172"/>
        <xdr:cNvCxnSpPr/>
      </xdr:nvCxnSpPr>
      <xdr:spPr>
        <a:xfrm>
          <a:off x="4093845" y="1054989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66040</xdr:rowOff>
    </xdr:from>
    <xdr:ext cx="337185" cy="259080"/>
    <xdr:sp macro="" textlink="">
      <xdr:nvSpPr>
        <xdr:cNvPr id="174" name="【橋りょう・トンネル】&#10;有形固定資産減価償却率最大値テキスト"/>
        <xdr:cNvSpPr txBox="1"/>
      </xdr:nvSpPr>
      <xdr:spPr>
        <a:xfrm>
          <a:off x="4201160" y="898779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119380</xdr:rowOff>
    </xdr:from>
    <xdr:to xmlns:xdr="http://schemas.openxmlformats.org/drawingml/2006/spreadsheetDrawing">
      <xdr:col>24</xdr:col>
      <xdr:colOff>152400</xdr:colOff>
      <xdr:row>55</xdr:row>
      <xdr:rowOff>119380</xdr:rowOff>
    </xdr:to>
    <xdr:cxnSp macro="">
      <xdr:nvCxnSpPr>
        <xdr:cNvPr id="175" name="直線コネクタ 174"/>
        <xdr:cNvCxnSpPr/>
      </xdr:nvCxnSpPr>
      <xdr:spPr>
        <a:xfrm>
          <a:off x="4093845" y="92062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156210</xdr:rowOff>
    </xdr:from>
    <xdr:ext cx="401955" cy="257175"/>
    <xdr:sp macro="" textlink="">
      <xdr:nvSpPr>
        <xdr:cNvPr id="176" name="【橋りょう・トンネル】&#10;有形固定資産減価償却率平均値テキスト"/>
        <xdr:cNvSpPr txBox="1"/>
      </xdr:nvSpPr>
      <xdr:spPr>
        <a:xfrm>
          <a:off x="4201160" y="10068560"/>
          <a:ext cx="40195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6350</xdr:rowOff>
    </xdr:from>
    <xdr:to xmlns:xdr="http://schemas.openxmlformats.org/drawingml/2006/spreadsheetDrawing">
      <xdr:col>24</xdr:col>
      <xdr:colOff>114300</xdr:colOff>
      <xdr:row>61</xdr:row>
      <xdr:rowOff>107950</xdr:rowOff>
    </xdr:to>
    <xdr:sp macro="" textlink="">
      <xdr:nvSpPr>
        <xdr:cNvPr id="177" name="フローチャート: 判断 176"/>
        <xdr:cNvSpPr/>
      </xdr:nvSpPr>
      <xdr:spPr>
        <a:xfrm>
          <a:off x="411226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158115</xdr:rowOff>
    </xdr:from>
    <xdr:to xmlns:xdr="http://schemas.openxmlformats.org/drawingml/2006/spreadsheetDrawing">
      <xdr:col>20</xdr:col>
      <xdr:colOff>38100</xdr:colOff>
      <xdr:row>61</xdr:row>
      <xdr:rowOff>88265</xdr:rowOff>
    </xdr:to>
    <xdr:sp macro="" textlink="">
      <xdr:nvSpPr>
        <xdr:cNvPr id="178" name="フローチャート: 判断 177"/>
        <xdr:cNvSpPr/>
      </xdr:nvSpPr>
      <xdr:spPr>
        <a:xfrm>
          <a:off x="3372485" y="1007046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130175</xdr:rowOff>
    </xdr:from>
    <xdr:to xmlns:xdr="http://schemas.openxmlformats.org/drawingml/2006/spreadsheetDrawing">
      <xdr:col>15</xdr:col>
      <xdr:colOff>101600</xdr:colOff>
      <xdr:row>61</xdr:row>
      <xdr:rowOff>60325</xdr:rowOff>
    </xdr:to>
    <xdr:sp macro="" textlink="">
      <xdr:nvSpPr>
        <xdr:cNvPr id="179" name="フローチャート: 判断 178"/>
        <xdr:cNvSpPr/>
      </xdr:nvSpPr>
      <xdr:spPr>
        <a:xfrm>
          <a:off x="2562225" y="100425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109220</xdr:rowOff>
    </xdr:from>
    <xdr:to xmlns:xdr="http://schemas.openxmlformats.org/drawingml/2006/spreadsheetDrawing">
      <xdr:col>10</xdr:col>
      <xdr:colOff>165100</xdr:colOff>
      <xdr:row>61</xdr:row>
      <xdr:rowOff>39370</xdr:rowOff>
    </xdr:to>
    <xdr:sp macro="" textlink="">
      <xdr:nvSpPr>
        <xdr:cNvPr id="180" name="フローチャート: 判断 179"/>
        <xdr:cNvSpPr/>
      </xdr:nvSpPr>
      <xdr:spPr>
        <a:xfrm>
          <a:off x="1771650" y="10021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109220</xdr:rowOff>
    </xdr:from>
    <xdr:to xmlns:xdr="http://schemas.openxmlformats.org/drawingml/2006/spreadsheetDrawing">
      <xdr:col>6</xdr:col>
      <xdr:colOff>38100</xdr:colOff>
      <xdr:row>61</xdr:row>
      <xdr:rowOff>39370</xdr:rowOff>
    </xdr:to>
    <xdr:sp macro="" textlink="">
      <xdr:nvSpPr>
        <xdr:cNvPr id="181" name="フローチャート: 判断 180"/>
        <xdr:cNvSpPr/>
      </xdr:nvSpPr>
      <xdr:spPr>
        <a:xfrm>
          <a:off x="981075" y="1002157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58825" cy="259080"/>
    <xdr:sp macro="" textlink="">
      <xdr:nvSpPr>
        <xdr:cNvPr id="182" name="テキスト ボックス 181"/>
        <xdr:cNvSpPr txBox="1"/>
      </xdr:nvSpPr>
      <xdr:spPr>
        <a:xfrm>
          <a:off x="3992245" y="110147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66</xdr:row>
      <xdr:rowOff>111760</xdr:rowOff>
    </xdr:from>
    <xdr:ext cx="762000" cy="259080"/>
    <xdr:sp macro="" textlink="">
      <xdr:nvSpPr>
        <xdr:cNvPr id="183" name="テキスト ボックス 182"/>
        <xdr:cNvSpPr txBox="1"/>
      </xdr:nvSpPr>
      <xdr:spPr>
        <a:xfrm>
          <a:off x="3245485" y="11014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58825" cy="259080"/>
    <xdr:sp macro="" textlink="">
      <xdr:nvSpPr>
        <xdr:cNvPr id="184" name="テキスト ボックス 183"/>
        <xdr:cNvSpPr txBox="1"/>
      </xdr:nvSpPr>
      <xdr:spPr>
        <a:xfrm>
          <a:off x="2442210" y="110147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9080"/>
    <xdr:sp macro="" textlink="">
      <xdr:nvSpPr>
        <xdr:cNvPr id="185" name="テキスト ボックス 184"/>
        <xdr:cNvSpPr txBox="1"/>
      </xdr:nvSpPr>
      <xdr:spPr>
        <a:xfrm>
          <a:off x="1651635" y="11014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66</xdr:row>
      <xdr:rowOff>111760</xdr:rowOff>
    </xdr:from>
    <xdr:ext cx="762000" cy="259080"/>
    <xdr:sp macro="" textlink="">
      <xdr:nvSpPr>
        <xdr:cNvPr id="186" name="テキスト ボックス 185"/>
        <xdr:cNvSpPr txBox="1"/>
      </xdr:nvSpPr>
      <xdr:spPr>
        <a:xfrm>
          <a:off x="854075" y="11014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123825</xdr:rowOff>
    </xdr:from>
    <xdr:to xmlns:xdr="http://schemas.openxmlformats.org/drawingml/2006/spreadsheetDrawing">
      <xdr:col>24</xdr:col>
      <xdr:colOff>114300</xdr:colOff>
      <xdr:row>60</xdr:row>
      <xdr:rowOff>53975</xdr:rowOff>
    </xdr:to>
    <xdr:sp macro="" textlink="">
      <xdr:nvSpPr>
        <xdr:cNvPr id="187" name="楕円 186"/>
        <xdr:cNvSpPr/>
      </xdr:nvSpPr>
      <xdr:spPr>
        <a:xfrm>
          <a:off x="4112260" y="98710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146685</xdr:rowOff>
    </xdr:from>
    <xdr:ext cx="401955" cy="259080"/>
    <xdr:sp macro="" textlink="">
      <xdr:nvSpPr>
        <xdr:cNvPr id="188" name="【橋りょう・トンネル】&#10;有形固定資産減価償却率該当値テキスト"/>
        <xdr:cNvSpPr txBox="1"/>
      </xdr:nvSpPr>
      <xdr:spPr>
        <a:xfrm>
          <a:off x="4201160" y="97288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97790</xdr:rowOff>
    </xdr:from>
    <xdr:to xmlns:xdr="http://schemas.openxmlformats.org/drawingml/2006/spreadsheetDrawing">
      <xdr:col>20</xdr:col>
      <xdr:colOff>38100</xdr:colOff>
      <xdr:row>60</xdr:row>
      <xdr:rowOff>27940</xdr:rowOff>
    </xdr:to>
    <xdr:sp macro="" textlink="">
      <xdr:nvSpPr>
        <xdr:cNvPr id="189" name="楕円 188"/>
        <xdr:cNvSpPr/>
      </xdr:nvSpPr>
      <xdr:spPr>
        <a:xfrm>
          <a:off x="3372485" y="984504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170815</xdr:colOff>
      <xdr:row>59</xdr:row>
      <xdr:rowOff>149225</xdr:rowOff>
    </xdr:from>
    <xdr:to xmlns:xdr="http://schemas.openxmlformats.org/drawingml/2006/spreadsheetDrawing">
      <xdr:col>24</xdr:col>
      <xdr:colOff>63500</xdr:colOff>
      <xdr:row>60</xdr:row>
      <xdr:rowOff>3175</xdr:rowOff>
    </xdr:to>
    <xdr:cxnSp macro="">
      <xdr:nvCxnSpPr>
        <xdr:cNvPr id="190" name="直線コネクタ 189"/>
        <xdr:cNvCxnSpPr/>
      </xdr:nvCxnSpPr>
      <xdr:spPr>
        <a:xfrm>
          <a:off x="3416300" y="9896475"/>
          <a:ext cx="74676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69850</xdr:rowOff>
    </xdr:from>
    <xdr:to xmlns:xdr="http://schemas.openxmlformats.org/drawingml/2006/spreadsheetDrawing">
      <xdr:col>15</xdr:col>
      <xdr:colOff>101600</xdr:colOff>
      <xdr:row>60</xdr:row>
      <xdr:rowOff>0</xdr:rowOff>
    </xdr:to>
    <xdr:sp macro="" textlink="">
      <xdr:nvSpPr>
        <xdr:cNvPr id="191" name="楕円 190"/>
        <xdr:cNvSpPr/>
      </xdr:nvSpPr>
      <xdr:spPr>
        <a:xfrm>
          <a:off x="2562225" y="9817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120650</xdr:rowOff>
    </xdr:from>
    <xdr:to xmlns:xdr="http://schemas.openxmlformats.org/drawingml/2006/spreadsheetDrawing">
      <xdr:col>19</xdr:col>
      <xdr:colOff>170815</xdr:colOff>
      <xdr:row>59</xdr:row>
      <xdr:rowOff>149225</xdr:rowOff>
    </xdr:to>
    <xdr:cxnSp macro="">
      <xdr:nvCxnSpPr>
        <xdr:cNvPr id="192" name="直線コネクタ 191"/>
        <xdr:cNvCxnSpPr/>
      </xdr:nvCxnSpPr>
      <xdr:spPr>
        <a:xfrm>
          <a:off x="2613025" y="9867900"/>
          <a:ext cx="80327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46990</xdr:rowOff>
    </xdr:from>
    <xdr:to xmlns:xdr="http://schemas.openxmlformats.org/drawingml/2006/spreadsheetDrawing">
      <xdr:col>10</xdr:col>
      <xdr:colOff>165100</xdr:colOff>
      <xdr:row>59</xdr:row>
      <xdr:rowOff>149225</xdr:rowOff>
    </xdr:to>
    <xdr:sp macro="" textlink="">
      <xdr:nvSpPr>
        <xdr:cNvPr id="193" name="楕円 192"/>
        <xdr:cNvSpPr/>
      </xdr:nvSpPr>
      <xdr:spPr>
        <a:xfrm>
          <a:off x="1771650" y="97942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97790</xdr:rowOff>
    </xdr:from>
    <xdr:to xmlns:xdr="http://schemas.openxmlformats.org/drawingml/2006/spreadsheetDrawing">
      <xdr:col>15</xdr:col>
      <xdr:colOff>50800</xdr:colOff>
      <xdr:row>59</xdr:row>
      <xdr:rowOff>120650</xdr:rowOff>
    </xdr:to>
    <xdr:cxnSp macro="">
      <xdr:nvCxnSpPr>
        <xdr:cNvPr id="194" name="直線コネクタ 193"/>
        <xdr:cNvCxnSpPr/>
      </xdr:nvCxnSpPr>
      <xdr:spPr>
        <a:xfrm>
          <a:off x="1822450" y="9845040"/>
          <a:ext cx="79057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31115</xdr:rowOff>
    </xdr:from>
    <xdr:to xmlns:xdr="http://schemas.openxmlformats.org/drawingml/2006/spreadsheetDrawing">
      <xdr:col>6</xdr:col>
      <xdr:colOff>38100</xdr:colOff>
      <xdr:row>59</xdr:row>
      <xdr:rowOff>132715</xdr:rowOff>
    </xdr:to>
    <xdr:sp macro="" textlink="">
      <xdr:nvSpPr>
        <xdr:cNvPr id="195" name="楕円 194"/>
        <xdr:cNvSpPr/>
      </xdr:nvSpPr>
      <xdr:spPr>
        <a:xfrm>
          <a:off x="981075" y="977836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170815</xdr:colOff>
      <xdr:row>59</xdr:row>
      <xdr:rowOff>81915</xdr:rowOff>
    </xdr:from>
    <xdr:to xmlns:xdr="http://schemas.openxmlformats.org/drawingml/2006/spreadsheetDrawing">
      <xdr:col>10</xdr:col>
      <xdr:colOff>114300</xdr:colOff>
      <xdr:row>59</xdr:row>
      <xdr:rowOff>97790</xdr:rowOff>
    </xdr:to>
    <xdr:cxnSp macro="">
      <xdr:nvCxnSpPr>
        <xdr:cNvPr id="196" name="直線コネクタ 195"/>
        <xdr:cNvCxnSpPr/>
      </xdr:nvCxnSpPr>
      <xdr:spPr>
        <a:xfrm>
          <a:off x="1024890" y="9829165"/>
          <a:ext cx="79756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79375</xdr:rowOff>
    </xdr:from>
    <xdr:ext cx="405130" cy="259080"/>
    <xdr:sp macro="" textlink="">
      <xdr:nvSpPr>
        <xdr:cNvPr id="197" name="n_1aveValue【橋りょう・トンネル】&#10;有形固定資産減価償却率"/>
        <xdr:cNvSpPr txBox="1"/>
      </xdr:nvSpPr>
      <xdr:spPr>
        <a:xfrm>
          <a:off x="3227705" y="101568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51435</xdr:rowOff>
    </xdr:from>
    <xdr:ext cx="405130" cy="255905"/>
    <xdr:sp macro="" textlink="">
      <xdr:nvSpPr>
        <xdr:cNvPr id="198" name="n_2aveValue【橋りょう・トンネル】&#10;有形固定資産減価償却率"/>
        <xdr:cNvSpPr txBox="1"/>
      </xdr:nvSpPr>
      <xdr:spPr>
        <a:xfrm>
          <a:off x="2430145" y="101288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30480</xdr:rowOff>
    </xdr:from>
    <xdr:ext cx="401955" cy="255905"/>
    <xdr:sp macro="" textlink="">
      <xdr:nvSpPr>
        <xdr:cNvPr id="199" name="n_3aveValue【橋りょう・トンネル】&#10;有形固定資産減価償却率"/>
        <xdr:cNvSpPr txBox="1"/>
      </xdr:nvSpPr>
      <xdr:spPr>
        <a:xfrm>
          <a:off x="1639570" y="101079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30480</xdr:rowOff>
    </xdr:from>
    <xdr:ext cx="405130" cy="255905"/>
    <xdr:sp macro="" textlink="">
      <xdr:nvSpPr>
        <xdr:cNvPr id="200" name="n_4aveValue【橋りょう・トンネル】&#10;有形固定資産減価償却率"/>
        <xdr:cNvSpPr txBox="1"/>
      </xdr:nvSpPr>
      <xdr:spPr>
        <a:xfrm>
          <a:off x="848995" y="101079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44450</xdr:rowOff>
    </xdr:from>
    <xdr:ext cx="405130" cy="259080"/>
    <xdr:sp macro="" textlink="">
      <xdr:nvSpPr>
        <xdr:cNvPr id="201" name="n_1mainValue【橋りょう・トンネル】&#10;有形固定資産減価償却率"/>
        <xdr:cNvSpPr txBox="1"/>
      </xdr:nvSpPr>
      <xdr:spPr>
        <a:xfrm>
          <a:off x="3227705" y="9626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17145</xdr:rowOff>
    </xdr:from>
    <xdr:ext cx="405130" cy="255905"/>
    <xdr:sp macro="" textlink="">
      <xdr:nvSpPr>
        <xdr:cNvPr id="202" name="n_2mainValue【橋りょう・トンネル】&#10;有形固定資産減価償却率"/>
        <xdr:cNvSpPr txBox="1"/>
      </xdr:nvSpPr>
      <xdr:spPr>
        <a:xfrm>
          <a:off x="2430145" y="959929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165100</xdr:rowOff>
    </xdr:from>
    <xdr:ext cx="401955" cy="259080"/>
    <xdr:sp macro="" textlink="">
      <xdr:nvSpPr>
        <xdr:cNvPr id="203" name="n_3mainValue【橋りょう・トンネル】&#10;有形固定資産減価償却率"/>
        <xdr:cNvSpPr txBox="1"/>
      </xdr:nvSpPr>
      <xdr:spPr>
        <a:xfrm>
          <a:off x="1639570" y="95821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149225</xdr:rowOff>
    </xdr:from>
    <xdr:ext cx="405130" cy="255905"/>
    <xdr:sp macro="" textlink="">
      <xdr:nvSpPr>
        <xdr:cNvPr id="204" name="n_4mainValue【橋りょう・トンネル】&#10;有形固定資産減価償却率"/>
        <xdr:cNvSpPr txBox="1"/>
      </xdr:nvSpPr>
      <xdr:spPr>
        <a:xfrm>
          <a:off x="848995" y="95662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5934710" y="77152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042025"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042025"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695960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695960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798449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798449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5934710" y="8813800"/>
          <a:ext cx="4232275"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710" cy="225425"/>
    <xdr:sp macro="" textlink="">
      <xdr:nvSpPr>
        <xdr:cNvPr id="213" name="テキスト ボックス 212"/>
        <xdr:cNvSpPr txBox="1"/>
      </xdr:nvSpPr>
      <xdr:spPr>
        <a:xfrm>
          <a:off x="5896610" y="86296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5934710" y="110172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5" name="直線コネクタ 214"/>
        <xdr:cNvCxnSpPr/>
      </xdr:nvCxnSpPr>
      <xdr:spPr>
        <a:xfrm>
          <a:off x="5934710" y="106489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8920" cy="259080"/>
    <xdr:sp macro="" textlink="">
      <xdr:nvSpPr>
        <xdr:cNvPr id="216" name="テキスト ボックス 215"/>
        <xdr:cNvSpPr txBox="1"/>
      </xdr:nvSpPr>
      <xdr:spPr>
        <a:xfrm>
          <a:off x="5705475" y="105130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7" name="直線コネクタ 216"/>
        <xdr:cNvCxnSpPr/>
      </xdr:nvCxnSpPr>
      <xdr:spPr>
        <a:xfrm>
          <a:off x="5934710" y="102806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2455" cy="259080"/>
    <xdr:sp macro="" textlink="">
      <xdr:nvSpPr>
        <xdr:cNvPr id="218" name="テキスト ボックス 217"/>
        <xdr:cNvSpPr txBox="1"/>
      </xdr:nvSpPr>
      <xdr:spPr>
        <a:xfrm>
          <a:off x="5398135" y="1014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5934710" y="99123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2455" cy="255905"/>
    <xdr:sp macro="" textlink="">
      <xdr:nvSpPr>
        <xdr:cNvPr id="220" name="テキスト ボックス 219"/>
        <xdr:cNvSpPr txBox="1"/>
      </xdr:nvSpPr>
      <xdr:spPr>
        <a:xfrm>
          <a:off x="5398135" y="97764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1" name="直線コネクタ 220"/>
        <xdr:cNvCxnSpPr/>
      </xdr:nvCxnSpPr>
      <xdr:spPr>
        <a:xfrm>
          <a:off x="5934710" y="95504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2455" cy="255905"/>
    <xdr:sp macro="" textlink="">
      <xdr:nvSpPr>
        <xdr:cNvPr id="222" name="テキスト ボックス 221"/>
        <xdr:cNvSpPr txBox="1"/>
      </xdr:nvSpPr>
      <xdr:spPr>
        <a:xfrm>
          <a:off x="5398135" y="941451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3" name="直線コネクタ 222"/>
        <xdr:cNvCxnSpPr/>
      </xdr:nvCxnSpPr>
      <xdr:spPr>
        <a:xfrm>
          <a:off x="5934710" y="91821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2625" cy="255905"/>
    <xdr:sp macro="" textlink="">
      <xdr:nvSpPr>
        <xdr:cNvPr id="224" name="テキスト ボックス 223"/>
        <xdr:cNvSpPr txBox="1"/>
      </xdr:nvSpPr>
      <xdr:spPr>
        <a:xfrm>
          <a:off x="5307965" y="904621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5" name="直線コネクタ 224"/>
        <xdr:cNvCxnSpPr/>
      </xdr:nvCxnSpPr>
      <xdr:spPr>
        <a:xfrm>
          <a:off x="5934710" y="88138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2625" cy="255905"/>
    <xdr:sp macro="" textlink="">
      <xdr:nvSpPr>
        <xdr:cNvPr id="226" name="テキスト ボックス 225"/>
        <xdr:cNvSpPr txBox="1"/>
      </xdr:nvSpPr>
      <xdr:spPr>
        <a:xfrm>
          <a:off x="5307965" y="867791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7" name="【橋りょう・トンネル】&#10;一人当たり有形固定資産（償却資産）額グラフ枠"/>
        <xdr:cNvSpPr/>
      </xdr:nvSpPr>
      <xdr:spPr>
        <a:xfrm>
          <a:off x="5934710" y="8813800"/>
          <a:ext cx="4232275"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55</xdr:row>
      <xdr:rowOff>124460</xdr:rowOff>
    </xdr:from>
    <xdr:to xmlns:xdr="http://schemas.openxmlformats.org/drawingml/2006/spreadsheetDrawing">
      <xdr:col>54</xdr:col>
      <xdr:colOff>170815</xdr:colOff>
      <xdr:row>64</xdr:row>
      <xdr:rowOff>57785</xdr:rowOff>
    </xdr:to>
    <xdr:cxnSp macro="">
      <xdr:nvCxnSpPr>
        <xdr:cNvPr id="228" name="直線コネクタ 227"/>
        <xdr:cNvCxnSpPr/>
      </xdr:nvCxnSpPr>
      <xdr:spPr>
        <a:xfrm flipV="1">
          <a:off x="9394825" y="921131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61595</xdr:rowOff>
    </xdr:from>
    <xdr:ext cx="531495" cy="255905"/>
    <xdr:sp macro="" textlink="">
      <xdr:nvSpPr>
        <xdr:cNvPr id="229" name="【橋りょう・トンネル】&#10;一人当たり有形固定資産（償却資産）額最小値テキスト"/>
        <xdr:cNvSpPr txBox="1"/>
      </xdr:nvSpPr>
      <xdr:spPr>
        <a:xfrm>
          <a:off x="9432925" y="10634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57785</xdr:rowOff>
    </xdr:from>
    <xdr:to xmlns:xdr="http://schemas.openxmlformats.org/drawingml/2006/spreadsheetDrawing">
      <xdr:col>55</xdr:col>
      <xdr:colOff>88900</xdr:colOff>
      <xdr:row>64</xdr:row>
      <xdr:rowOff>57785</xdr:rowOff>
    </xdr:to>
    <xdr:cxnSp macro="">
      <xdr:nvCxnSpPr>
        <xdr:cNvPr id="230" name="直線コネクタ 229"/>
        <xdr:cNvCxnSpPr/>
      </xdr:nvCxnSpPr>
      <xdr:spPr>
        <a:xfrm>
          <a:off x="9325610" y="106305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71120</xdr:rowOff>
    </xdr:from>
    <xdr:ext cx="687070" cy="259080"/>
    <xdr:sp macro="" textlink="">
      <xdr:nvSpPr>
        <xdr:cNvPr id="231" name="【橋りょう・トンネル】&#10;一人当たり有形固定資産（償却資産）額最大値テキスト"/>
        <xdr:cNvSpPr txBox="1"/>
      </xdr:nvSpPr>
      <xdr:spPr>
        <a:xfrm>
          <a:off x="9432925" y="8992870"/>
          <a:ext cx="687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1,176,842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124460</xdr:rowOff>
    </xdr:from>
    <xdr:to xmlns:xdr="http://schemas.openxmlformats.org/drawingml/2006/spreadsheetDrawing">
      <xdr:col>55</xdr:col>
      <xdr:colOff>88900</xdr:colOff>
      <xdr:row>55</xdr:row>
      <xdr:rowOff>124460</xdr:rowOff>
    </xdr:to>
    <xdr:cxnSp macro="">
      <xdr:nvCxnSpPr>
        <xdr:cNvPr id="232" name="直線コネクタ 231"/>
        <xdr:cNvCxnSpPr/>
      </xdr:nvCxnSpPr>
      <xdr:spPr>
        <a:xfrm>
          <a:off x="9325610" y="92113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76200</xdr:rowOff>
    </xdr:from>
    <xdr:ext cx="595630" cy="259080"/>
    <xdr:sp macro="" textlink="">
      <xdr:nvSpPr>
        <xdr:cNvPr id="233" name="【橋りょう・トンネル】&#10;一人当たり有形固定資産（償却資産）額平均値テキスト"/>
        <xdr:cNvSpPr txBox="1"/>
      </xdr:nvSpPr>
      <xdr:spPr>
        <a:xfrm>
          <a:off x="9432925" y="10318750"/>
          <a:ext cx="595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97790</xdr:rowOff>
    </xdr:from>
    <xdr:to xmlns:xdr="http://schemas.openxmlformats.org/drawingml/2006/spreadsheetDrawing">
      <xdr:col>55</xdr:col>
      <xdr:colOff>50800</xdr:colOff>
      <xdr:row>63</xdr:row>
      <xdr:rowOff>27940</xdr:rowOff>
    </xdr:to>
    <xdr:sp macro="" textlink="">
      <xdr:nvSpPr>
        <xdr:cNvPr id="234" name="フローチャート: 判断 233"/>
        <xdr:cNvSpPr/>
      </xdr:nvSpPr>
      <xdr:spPr>
        <a:xfrm>
          <a:off x="9363710" y="1034034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100965</xdr:rowOff>
    </xdr:from>
    <xdr:to xmlns:xdr="http://schemas.openxmlformats.org/drawingml/2006/spreadsheetDrawing">
      <xdr:col>50</xdr:col>
      <xdr:colOff>165100</xdr:colOff>
      <xdr:row>63</xdr:row>
      <xdr:rowOff>31115</xdr:rowOff>
    </xdr:to>
    <xdr:sp macro="" textlink="">
      <xdr:nvSpPr>
        <xdr:cNvPr id="235" name="フローチャート: 判断 234"/>
        <xdr:cNvSpPr/>
      </xdr:nvSpPr>
      <xdr:spPr>
        <a:xfrm>
          <a:off x="8604250" y="103435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99060</xdr:rowOff>
    </xdr:from>
    <xdr:to xmlns:xdr="http://schemas.openxmlformats.org/drawingml/2006/spreadsheetDrawing">
      <xdr:col>46</xdr:col>
      <xdr:colOff>38100</xdr:colOff>
      <xdr:row>63</xdr:row>
      <xdr:rowOff>29210</xdr:rowOff>
    </xdr:to>
    <xdr:sp macro="" textlink="">
      <xdr:nvSpPr>
        <xdr:cNvPr id="236" name="フローチャート: 判断 235"/>
        <xdr:cNvSpPr/>
      </xdr:nvSpPr>
      <xdr:spPr>
        <a:xfrm>
          <a:off x="7813675" y="1034161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95885</xdr:rowOff>
    </xdr:from>
    <xdr:to xmlns:xdr="http://schemas.openxmlformats.org/drawingml/2006/spreadsheetDrawing">
      <xdr:col>41</xdr:col>
      <xdr:colOff>101600</xdr:colOff>
      <xdr:row>63</xdr:row>
      <xdr:rowOff>26035</xdr:rowOff>
    </xdr:to>
    <xdr:sp macro="" textlink="">
      <xdr:nvSpPr>
        <xdr:cNvPr id="237" name="フローチャート: 判断 236"/>
        <xdr:cNvSpPr/>
      </xdr:nvSpPr>
      <xdr:spPr>
        <a:xfrm>
          <a:off x="7003415" y="10338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111760</xdr:rowOff>
    </xdr:from>
    <xdr:to xmlns:xdr="http://schemas.openxmlformats.org/drawingml/2006/spreadsheetDrawing">
      <xdr:col>36</xdr:col>
      <xdr:colOff>165100</xdr:colOff>
      <xdr:row>63</xdr:row>
      <xdr:rowOff>41910</xdr:rowOff>
    </xdr:to>
    <xdr:sp macro="" textlink="">
      <xdr:nvSpPr>
        <xdr:cNvPr id="238" name="フローチャート: 判断 237"/>
        <xdr:cNvSpPr/>
      </xdr:nvSpPr>
      <xdr:spPr>
        <a:xfrm>
          <a:off x="6212840" y="10354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9080"/>
    <xdr:sp macro="" textlink="">
      <xdr:nvSpPr>
        <xdr:cNvPr id="239" name="テキスト ボックス 238"/>
        <xdr:cNvSpPr txBox="1"/>
      </xdr:nvSpPr>
      <xdr:spPr>
        <a:xfrm>
          <a:off x="9224010" y="11014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9080"/>
    <xdr:sp macro="" textlink="">
      <xdr:nvSpPr>
        <xdr:cNvPr id="240" name="テキスト ボックス 239"/>
        <xdr:cNvSpPr txBox="1"/>
      </xdr:nvSpPr>
      <xdr:spPr>
        <a:xfrm>
          <a:off x="8484235" y="11014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66</xdr:row>
      <xdr:rowOff>111760</xdr:rowOff>
    </xdr:from>
    <xdr:ext cx="762000" cy="259080"/>
    <xdr:sp macro="" textlink="">
      <xdr:nvSpPr>
        <xdr:cNvPr id="241" name="テキスト ボックス 240"/>
        <xdr:cNvSpPr txBox="1"/>
      </xdr:nvSpPr>
      <xdr:spPr>
        <a:xfrm>
          <a:off x="7686675" y="11014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58825" cy="259080"/>
    <xdr:sp macro="" textlink="">
      <xdr:nvSpPr>
        <xdr:cNvPr id="242" name="テキスト ボックス 241"/>
        <xdr:cNvSpPr txBox="1"/>
      </xdr:nvSpPr>
      <xdr:spPr>
        <a:xfrm>
          <a:off x="6883400" y="110147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9080"/>
    <xdr:sp macro="" textlink="">
      <xdr:nvSpPr>
        <xdr:cNvPr id="243" name="テキスト ボックス 242"/>
        <xdr:cNvSpPr txBox="1"/>
      </xdr:nvSpPr>
      <xdr:spPr>
        <a:xfrm>
          <a:off x="6092825" y="11014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51435</xdr:rowOff>
    </xdr:from>
    <xdr:to xmlns:xdr="http://schemas.openxmlformats.org/drawingml/2006/spreadsheetDrawing">
      <xdr:col>55</xdr:col>
      <xdr:colOff>50800</xdr:colOff>
      <xdr:row>61</xdr:row>
      <xdr:rowOff>153035</xdr:rowOff>
    </xdr:to>
    <xdr:sp macro="" textlink="">
      <xdr:nvSpPr>
        <xdr:cNvPr id="244" name="楕円 243"/>
        <xdr:cNvSpPr/>
      </xdr:nvSpPr>
      <xdr:spPr>
        <a:xfrm>
          <a:off x="9363710" y="1012888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60</xdr:row>
      <xdr:rowOff>74295</xdr:rowOff>
    </xdr:from>
    <xdr:ext cx="595630" cy="259080"/>
    <xdr:sp macro="" textlink="">
      <xdr:nvSpPr>
        <xdr:cNvPr id="245" name="【橋りょう・トンネル】&#10;一人当たり有形固定資産（償却資産）額該当値テキスト"/>
        <xdr:cNvSpPr txBox="1"/>
      </xdr:nvSpPr>
      <xdr:spPr>
        <a:xfrm>
          <a:off x="9432925" y="998664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384,693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61</xdr:row>
      <xdr:rowOff>57785</xdr:rowOff>
    </xdr:from>
    <xdr:to xmlns:xdr="http://schemas.openxmlformats.org/drawingml/2006/spreadsheetDrawing">
      <xdr:col>50</xdr:col>
      <xdr:colOff>165100</xdr:colOff>
      <xdr:row>61</xdr:row>
      <xdr:rowOff>159385</xdr:rowOff>
    </xdr:to>
    <xdr:sp macro="" textlink="">
      <xdr:nvSpPr>
        <xdr:cNvPr id="246" name="楕円 245"/>
        <xdr:cNvSpPr/>
      </xdr:nvSpPr>
      <xdr:spPr>
        <a:xfrm>
          <a:off x="860425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61</xdr:row>
      <xdr:rowOff>102235</xdr:rowOff>
    </xdr:from>
    <xdr:to xmlns:xdr="http://schemas.openxmlformats.org/drawingml/2006/spreadsheetDrawing">
      <xdr:col>55</xdr:col>
      <xdr:colOff>0</xdr:colOff>
      <xdr:row>61</xdr:row>
      <xdr:rowOff>108585</xdr:rowOff>
    </xdr:to>
    <xdr:cxnSp macro="">
      <xdr:nvCxnSpPr>
        <xdr:cNvPr id="247" name="直線コネクタ 246"/>
        <xdr:cNvCxnSpPr/>
      </xdr:nvCxnSpPr>
      <xdr:spPr>
        <a:xfrm flipV="1">
          <a:off x="8655050" y="10179685"/>
          <a:ext cx="73977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62865</xdr:rowOff>
    </xdr:from>
    <xdr:to xmlns:xdr="http://schemas.openxmlformats.org/drawingml/2006/spreadsheetDrawing">
      <xdr:col>46</xdr:col>
      <xdr:colOff>38100</xdr:colOff>
      <xdr:row>61</xdr:row>
      <xdr:rowOff>164465</xdr:rowOff>
    </xdr:to>
    <xdr:sp macro="" textlink="">
      <xdr:nvSpPr>
        <xdr:cNvPr id="248" name="楕円 247"/>
        <xdr:cNvSpPr/>
      </xdr:nvSpPr>
      <xdr:spPr>
        <a:xfrm>
          <a:off x="7813675" y="1014031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61</xdr:row>
      <xdr:rowOff>108585</xdr:rowOff>
    </xdr:from>
    <xdr:to xmlns:xdr="http://schemas.openxmlformats.org/drawingml/2006/spreadsheetDrawing">
      <xdr:col>50</xdr:col>
      <xdr:colOff>114300</xdr:colOff>
      <xdr:row>61</xdr:row>
      <xdr:rowOff>113665</xdr:rowOff>
    </xdr:to>
    <xdr:cxnSp macro="">
      <xdr:nvCxnSpPr>
        <xdr:cNvPr id="249" name="直線コネクタ 248"/>
        <xdr:cNvCxnSpPr/>
      </xdr:nvCxnSpPr>
      <xdr:spPr>
        <a:xfrm flipV="1">
          <a:off x="7857490" y="10186035"/>
          <a:ext cx="7975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71120</xdr:rowOff>
    </xdr:from>
    <xdr:to xmlns:xdr="http://schemas.openxmlformats.org/drawingml/2006/spreadsheetDrawing">
      <xdr:col>41</xdr:col>
      <xdr:colOff>101600</xdr:colOff>
      <xdr:row>62</xdr:row>
      <xdr:rowOff>1270</xdr:rowOff>
    </xdr:to>
    <xdr:sp macro="" textlink="">
      <xdr:nvSpPr>
        <xdr:cNvPr id="250" name="楕円 249"/>
        <xdr:cNvSpPr/>
      </xdr:nvSpPr>
      <xdr:spPr>
        <a:xfrm>
          <a:off x="7003415" y="10148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61</xdr:row>
      <xdr:rowOff>113665</xdr:rowOff>
    </xdr:from>
    <xdr:to xmlns:xdr="http://schemas.openxmlformats.org/drawingml/2006/spreadsheetDrawing">
      <xdr:col>45</xdr:col>
      <xdr:colOff>170815</xdr:colOff>
      <xdr:row>61</xdr:row>
      <xdr:rowOff>121920</xdr:rowOff>
    </xdr:to>
    <xdr:cxnSp macro="">
      <xdr:nvCxnSpPr>
        <xdr:cNvPr id="251" name="直線コネクタ 250"/>
        <xdr:cNvCxnSpPr/>
      </xdr:nvCxnSpPr>
      <xdr:spPr>
        <a:xfrm flipV="1">
          <a:off x="7054215" y="10191115"/>
          <a:ext cx="80327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83820</xdr:rowOff>
    </xdr:from>
    <xdr:to xmlns:xdr="http://schemas.openxmlformats.org/drawingml/2006/spreadsheetDrawing">
      <xdr:col>36</xdr:col>
      <xdr:colOff>165100</xdr:colOff>
      <xdr:row>62</xdr:row>
      <xdr:rowOff>13970</xdr:rowOff>
    </xdr:to>
    <xdr:sp macro="" textlink="">
      <xdr:nvSpPr>
        <xdr:cNvPr id="252" name="楕円 251"/>
        <xdr:cNvSpPr/>
      </xdr:nvSpPr>
      <xdr:spPr>
        <a:xfrm>
          <a:off x="6212840" y="10161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61</xdr:row>
      <xdr:rowOff>121920</xdr:rowOff>
    </xdr:from>
    <xdr:to xmlns:xdr="http://schemas.openxmlformats.org/drawingml/2006/spreadsheetDrawing">
      <xdr:col>41</xdr:col>
      <xdr:colOff>50800</xdr:colOff>
      <xdr:row>61</xdr:row>
      <xdr:rowOff>134620</xdr:rowOff>
    </xdr:to>
    <xdr:cxnSp macro="">
      <xdr:nvCxnSpPr>
        <xdr:cNvPr id="253" name="直線コネクタ 252"/>
        <xdr:cNvCxnSpPr/>
      </xdr:nvCxnSpPr>
      <xdr:spPr>
        <a:xfrm flipV="1">
          <a:off x="6263640" y="10199370"/>
          <a:ext cx="79057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170815</xdr:colOff>
      <xdr:row>63</xdr:row>
      <xdr:rowOff>22225</xdr:rowOff>
    </xdr:from>
    <xdr:ext cx="598805" cy="259080"/>
    <xdr:sp macro="" textlink="">
      <xdr:nvSpPr>
        <xdr:cNvPr id="254" name="n_1aveValue【橋りょう・トンネル】&#10;一人当たり有形固定資産（償却資産）額"/>
        <xdr:cNvSpPr txBox="1"/>
      </xdr:nvSpPr>
      <xdr:spPr>
        <a:xfrm>
          <a:off x="8369935" y="104298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20320</xdr:rowOff>
    </xdr:from>
    <xdr:ext cx="598805" cy="255905"/>
    <xdr:sp macro="" textlink="">
      <xdr:nvSpPr>
        <xdr:cNvPr id="255" name="n_2aveValue【橋りょう・トンネル】&#10;一人当たり有形固定資産（償却資産）額"/>
        <xdr:cNvSpPr txBox="1"/>
      </xdr:nvSpPr>
      <xdr:spPr>
        <a:xfrm>
          <a:off x="7584440" y="1042797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212,097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17145</xdr:rowOff>
    </xdr:from>
    <xdr:ext cx="595630" cy="255905"/>
    <xdr:sp macro="" textlink="">
      <xdr:nvSpPr>
        <xdr:cNvPr id="256" name="n_3aveValue【橋りょう・トンネル】&#10;一人当たり有形固定資産（償却資産）額"/>
        <xdr:cNvSpPr txBox="1"/>
      </xdr:nvSpPr>
      <xdr:spPr>
        <a:xfrm>
          <a:off x="6793865" y="1042479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214,350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33020</xdr:rowOff>
    </xdr:from>
    <xdr:ext cx="595630" cy="259080"/>
    <xdr:sp macro="" textlink="">
      <xdr:nvSpPr>
        <xdr:cNvPr id="257" name="n_4aveValue【橋りょう・トンネル】&#10;一人当たり有形固定資産（償却資産）額"/>
        <xdr:cNvSpPr txBox="1"/>
      </xdr:nvSpPr>
      <xdr:spPr>
        <a:xfrm>
          <a:off x="5983605" y="104406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201,934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170815</xdr:colOff>
      <xdr:row>60</xdr:row>
      <xdr:rowOff>4445</xdr:rowOff>
    </xdr:from>
    <xdr:ext cx="598805" cy="259080"/>
    <xdr:sp macro="" textlink="">
      <xdr:nvSpPr>
        <xdr:cNvPr id="258" name="n_1mainValue【橋りょう・トンネル】&#10;一人当たり有形固定資産（償却資産）額"/>
        <xdr:cNvSpPr txBox="1"/>
      </xdr:nvSpPr>
      <xdr:spPr>
        <a:xfrm>
          <a:off x="8369935" y="99167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379,627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60</xdr:row>
      <xdr:rowOff>9525</xdr:rowOff>
    </xdr:from>
    <xdr:ext cx="598805" cy="259080"/>
    <xdr:sp macro="" textlink="">
      <xdr:nvSpPr>
        <xdr:cNvPr id="259" name="n_2mainValue【橋りょう・トンネル】&#10;一人当たり有形固定資産（償却資産）額"/>
        <xdr:cNvSpPr txBox="1"/>
      </xdr:nvSpPr>
      <xdr:spPr>
        <a:xfrm>
          <a:off x="7584440" y="99218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375,386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60</xdr:row>
      <xdr:rowOff>17780</xdr:rowOff>
    </xdr:from>
    <xdr:ext cx="595630" cy="255905"/>
    <xdr:sp macro="" textlink="">
      <xdr:nvSpPr>
        <xdr:cNvPr id="260" name="n_3mainValue【橋りょう・トンネル】&#10;一人当たり有形固定資産（償却資産）額"/>
        <xdr:cNvSpPr txBox="1"/>
      </xdr:nvSpPr>
      <xdr:spPr>
        <a:xfrm>
          <a:off x="6793865" y="993013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369,136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30480</xdr:rowOff>
    </xdr:from>
    <xdr:ext cx="595630" cy="255905"/>
    <xdr:sp macro="" textlink="">
      <xdr:nvSpPr>
        <xdr:cNvPr id="261" name="n_4mainValue【橋りょう・トンネル】&#10;一人当たり有形固定資産（償却資産）額"/>
        <xdr:cNvSpPr txBox="1"/>
      </xdr:nvSpPr>
      <xdr:spPr>
        <a:xfrm>
          <a:off x="5983605" y="994283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358,906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2" name="正方形/長方形 261"/>
        <xdr:cNvSpPr/>
      </xdr:nvSpPr>
      <xdr:spPr>
        <a:xfrm>
          <a:off x="683260" y="113855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3" name="正方形/長方形 262"/>
        <xdr:cNvSpPr/>
      </xdr:nvSpPr>
      <xdr:spPr>
        <a:xfrm>
          <a:off x="81026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4" name="正方形/長方形 263"/>
        <xdr:cNvSpPr/>
      </xdr:nvSpPr>
      <xdr:spPr>
        <a:xfrm>
          <a:off x="81026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5" name="正方形/長方形 264"/>
        <xdr:cNvSpPr/>
      </xdr:nvSpPr>
      <xdr:spPr>
        <a:xfrm>
          <a:off x="170815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6" name="正方形/長方形 265"/>
        <xdr:cNvSpPr/>
      </xdr:nvSpPr>
      <xdr:spPr>
        <a:xfrm>
          <a:off x="170815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7" name="正方形/長方形 266"/>
        <xdr:cNvSpPr/>
      </xdr:nvSpPr>
      <xdr:spPr>
        <a:xfrm>
          <a:off x="273304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8" name="正方形/長方形 267"/>
        <xdr:cNvSpPr/>
      </xdr:nvSpPr>
      <xdr:spPr>
        <a:xfrm>
          <a:off x="273304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9" name="正方形/長方形 268"/>
        <xdr:cNvSpPr/>
      </xdr:nvSpPr>
      <xdr:spPr>
        <a:xfrm>
          <a:off x="683260" y="124841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70" name="正方形/長方形 269"/>
        <xdr:cNvSpPr/>
      </xdr:nvSpPr>
      <xdr:spPr>
        <a:xfrm>
          <a:off x="5934710" y="113855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71" name="正方形/長方形 270"/>
        <xdr:cNvSpPr/>
      </xdr:nvSpPr>
      <xdr:spPr>
        <a:xfrm>
          <a:off x="6042025"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72" name="正方形/長方形 271"/>
        <xdr:cNvSpPr/>
      </xdr:nvSpPr>
      <xdr:spPr>
        <a:xfrm>
          <a:off x="6042025"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73" name="正方形/長方形 272"/>
        <xdr:cNvSpPr/>
      </xdr:nvSpPr>
      <xdr:spPr>
        <a:xfrm>
          <a:off x="695960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74" name="正方形/長方形 273"/>
        <xdr:cNvSpPr/>
      </xdr:nvSpPr>
      <xdr:spPr>
        <a:xfrm>
          <a:off x="695960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75" name="正方形/長方形 274"/>
        <xdr:cNvSpPr/>
      </xdr:nvSpPr>
      <xdr:spPr>
        <a:xfrm>
          <a:off x="798449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76" name="正方形/長方形 275"/>
        <xdr:cNvSpPr/>
      </xdr:nvSpPr>
      <xdr:spPr>
        <a:xfrm>
          <a:off x="798449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77" name="正方形/長方形 276"/>
        <xdr:cNvSpPr/>
      </xdr:nvSpPr>
      <xdr:spPr>
        <a:xfrm>
          <a:off x="5934710" y="124841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78" name="正方形/長方形 277"/>
        <xdr:cNvSpPr/>
      </xdr:nvSpPr>
      <xdr:spPr>
        <a:xfrm>
          <a:off x="683260" y="15049500"/>
          <a:ext cx="4251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79" name="正方形/長方形 278"/>
        <xdr:cNvSpPr/>
      </xdr:nvSpPr>
      <xdr:spPr>
        <a:xfrm>
          <a:off x="81026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0" name="正方形/長方形 279"/>
        <xdr:cNvSpPr/>
      </xdr:nvSpPr>
      <xdr:spPr>
        <a:xfrm>
          <a:off x="81026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1" name="正方形/長方形 280"/>
        <xdr:cNvSpPr/>
      </xdr:nvSpPr>
      <xdr:spPr>
        <a:xfrm>
          <a:off x="170815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2" name="正方形/長方形 281"/>
        <xdr:cNvSpPr/>
      </xdr:nvSpPr>
      <xdr:spPr>
        <a:xfrm>
          <a:off x="170815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3" name="正方形/長方形 282"/>
        <xdr:cNvSpPr/>
      </xdr:nvSpPr>
      <xdr:spPr>
        <a:xfrm>
          <a:off x="273304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4" name="正方形/長方形 283"/>
        <xdr:cNvSpPr/>
      </xdr:nvSpPr>
      <xdr:spPr>
        <a:xfrm>
          <a:off x="273304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5" name="正方形/長方形 284"/>
        <xdr:cNvSpPr/>
      </xdr:nvSpPr>
      <xdr:spPr>
        <a:xfrm>
          <a:off x="683260" y="16192500"/>
          <a:ext cx="42519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286" name="正方形/長方形 285"/>
        <xdr:cNvSpPr/>
      </xdr:nvSpPr>
      <xdr:spPr>
        <a:xfrm>
          <a:off x="5934710" y="15049500"/>
          <a:ext cx="4232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287" name="正方形/長方形 286"/>
        <xdr:cNvSpPr/>
      </xdr:nvSpPr>
      <xdr:spPr>
        <a:xfrm>
          <a:off x="6042025"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288" name="正方形/長方形 287"/>
        <xdr:cNvSpPr/>
      </xdr:nvSpPr>
      <xdr:spPr>
        <a:xfrm>
          <a:off x="6042025"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289" name="正方形/長方形 288"/>
        <xdr:cNvSpPr/>
      </xdr:nvSpPr>
      <xdr:spPr>
        <a:xfrm>
          <a:off x="695960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290" name="正方形/長方形 289"/>
        <xdr:cNvSpPr/>
      </xdr:nvSpPr>
      <xdr:spPr>
        <a:xfrm>
          <a:off x="695960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291" name="正方形/長方形 290"/>
        <xdr:cNvSpPr/>
      </xdr:nvSpPr>
      <xdr:spPr>
        <a:xfrm>
          <a:off x="798449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292" name="正方形/長方形 291"/>
        <xdr:cNvSpPr/>
      </xdr:nvSpPr>
      <xdr:spPr>
        <a:xfrm>
          <a:off x="798449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107,224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293" name="正方形/長方形 292"/>
        <xdr:cNvSpPr/>
      </xdr:nvSpPr>
      <xdr:spPr>
        <a:xfrm>
          <a:off x="5934710" y="16192500"/>
          <a:ext cx="423227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294" name="正方形/長方形 293"/>
        <xdr:cNvSpPr/>
      </xdr:nvSpPr>
      <xdr:spPr>
        <a:xfrm>
          <a:off x="11166475" y="40449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295" name="正方形/長方形 294"/>
        <xdr:cNvSpPr/>
      </xdr:nvSpPr>
      <xdr:spPr>
        <a:xfrm>
          <a:off x="1127379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83185</xdr:rowOff>
    </xdr:from>
    <xdr:to xmlns:xdr="http://schemas.openxmlformats.org/drawingml/2006/spreadsheetDrawing">
      <xdr:col>74</xdr:col>
      <xdr:colOff>0</xdr:colOff>
      <xdr:row>30</xdr:row>
      <xdr:rowOff>165100</xdr:rowOff>
    </xdr:to>
    <xdr:sp macro="" textlink="">
      <xdr:nvSpPr>
        <xdr:cNvPr id="296" name="正方形/長方形 295"/>
        <xdr:cNvSpPr/>
      </xdr:nvSpPr>
      <xdr:spPr>
        <a:xfrm>
          <a:off x="1127379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297" name="正方形/長方形 296"/>
        <xdr:cNvSpPr/>
      </xdr:nvSpPr>
      <xdr:spPr>
        <a:xfrm>
          <a:off x="12191365"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83185</xdr:rowOff>
    </xdr:from>
    <xdr:to xmlns:xdr="http://schemas.openxmlformats.org/drawingml/2006/spreadsheetDrawing">
      <xdr:col>79</xdr:col>
      <xdr:colOff>63500</xdr:colOff>
      <xdr:row>30</xdr:row>
      <xdr:rowOff>165100</xdr:rowOff>
    </xdr:to>
    <xdr:sp macro="" textlink="">
      <xdr:nvSpPr>
        <xdr:cNvPr id="298" name="正方形/長方形 297"/>
        <xdr:cNvSpPr/>
      </xdr:nvSpPr>
      <xdr:spPr>
        <a:xfrm>
          <a:off x="12191365"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299" name="正方形/長方形 298"/>
        <xdr:cNvSpPr/>
      </xdr:nvSpPr>
      <xdr:spPr>
        <a:xfrm>
          <a:off x="13216255"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77</xdr:col>
      <xdr:colOff>63500</xdr:colOff>
      <xdr:row>29</xdr:row>
      <xdr:rowOff>83185</xdr:rowOff>
    </xdr:from>
    <xdr:to xmlns:xdr="http://schemas.openxmlformats.org/drawingml/2006/spreadsheetDrawing">
      <xdr:col>85</xdr:col>
      <xdr:colOff>63500</xdr:colOff>
      <xdr:row>30</xdr:row>
      <xdr:rowOff>165100</xdr:rowOff>
    </xdr:to>
    <xdr:sp macro="" textlink="">
      <xdr:nvSpPr>
        <xdr:cNvPr id="300" name="正方形/長方形 299"/>
        <xdr:cNvSpPr/>
      </xdr:nvSpPr>
      <xdr:spPr>
        <a:xfrm>
          <a:off x="13216255"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01" name="正方形/長方形 300"/>
        <xdr:cNvSpPr/>
      </xdr:nvSpPr>
      <xdr:spPr>
        <a:xfrm>
          <a:off x="11166475" y="51435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302" name="正方形/長方形 301"/>
        <xdr:cNvSpPr/>
      </xdr:nvSpPr>
      <xdr:spPr>
        <a:xfrm>
          <a:off x="16398240" y="40449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303" name="正方形/長方形 302"/>
        <xdr:cNvSpPr/>
      </xdr:nvSpPr>
      <xdr:spPr>
        <a:xfrm>
          <a:off x="1652524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83185</xdr:rowOff>
    </xdr:from>
    <xdr:to xmlns:xdr="http://schemas.openxmlformats.org/drawingml/2006/spreadsheetDrawing">
      <xdr:col>104</xdr:col>
      <xdr:colOff>127000</xdr:colOff>
      <xdr:row>30</xdr:row>
      <xdr:rowOff>165100</xdr:rowOff>
    </xdr:to>
    <xdr:sp macro="" textlink="">
      <xdr:nvSpPr>
        <xdr:cNvPr id="304" name="正方形/長方形 303"/>
        <xdr:cNvSpPr/>
      </xdr:nvSpPr>
      <xdr:spPr>
        <a:xfrm>
          <a:off x="1652524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305" name="正方形/長方形 304"/>
        <xdr:cNvSpPr/>
      </xdr:nvSpPr>
      <xdr:spPr>
        <a:xfrm>
          <a:off x="1742313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83185</xdr:rowOff>
    </xdr:from>
    <xdr:to xmlns:xdr="http://schemas.openxmlformats.org/drawingml/2006/spreadsheetDrawing">
      <xdr:col>110</xdr:col>
      <xdr:colOff>0</xdr:colOff>
      <xdr:row>30</xdr:row>
      <xdr:rowOff>165100</xdr:rowOff>
    </xdr:to>
    <xdr:sp macro="" textlink="">
      <xdr:nvSpPr>
        <xdr:cNvPr id="306" name="正方形/長方形 305"/>
        <xdr:cNvSpPr/>
      </xdr:nvSpPr>
      <xdr:spPr>
        <a:xfrm>
          <a:off x="1742313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307" name="正方形/長方形 306"/>
        <xdr:cNvSpPr/>
      </xdr:nvSpPr>
      <xdr:spPr>
        <a:xfrm>
          <a:off x="1844802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108</xdr:col>
      <xdr:colOff>0</xdr:colOff>
      <xdr:row>29</xdr:row>
      <xdr:rowOff>83185</xdr:rowOff>
    </xdr:from>
    <xdr:to xmlns:xdr="http://schemas.openxmlformats.org/drawingml/2006/spreadsheetDrawing">
      <xdr:col>116</xdr:col>
      <xdr:colOff>0</xdr:colOff>
      <xdr:row>30</xdr:row>
      <xdr:rowOff>165100</xdr:rowOff>
    </xdr:to>
    <xdr:sp macro="" textlink="">
      <xdr:nvSpPr>
        <xdr:cNvPr id="308" name="正方形/長方形 307"/>
        <xdr:cNvSpPr/>
      </xdr:nvSpPr>
      <xdr:spPr>
        <a:xfrm>
          <a:off x="1844802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309" name="正方形/長方形 308"/>
        <xdr:cNvSpPr/>
      </xdr:nvSpPr>
      <xdr:spPr>
        <a:xfrm>
          <a:off x="16398240" y="51435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310" name="正方形/長方形 309"/>
        <xdr:cNvSpPr/>
      </xdr:nvSpPr>
      <xdr:spPr>
        <a:xfrm>
          <a:off x="11166475" y="77152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311" name="正方形/長方形 310"/>
        <xdr:cNvSpPr/>
      </xdr:nvSpPr>
      <xdr:spPr>
        <a:xfrm>
          <a:off x="1127379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312" name="正方形/長方形 311"/>
        <xdr:cNvSpPr/>
      </xdr:nvSpPr>
      <xdr:spPr>
        <a:xfrm>
          <a:off x="1127379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313" name="正方形/長方形 312"/>
        <xdr:cNvSpPr/>
      </xdr:nvSpPr>
      <xdr:spPr>
        <a:xfrm>
          <a:off x="12191365"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314" name="正方形/長方形 313"/>
        <xdr:cNvSpPr/>
      </xdr:nvSpPr>
      <xdr:spPr>
        <a:xfrm>
          <a:off x="12191365"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315" name="正方形/長方形 314"/>
        <xdr:cNvSpPr/>
      </xdr:nvSpPr>
      <xdr:spPr>
        <a:xfrm>
          <a:off x="13216255"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316" name="正方形/長方形 315"/>
        <xdr:cNvSpPr/>
      </xdr:nvSpPr>
      <xdr:spPr>
        <a:xfrm>
          <a:off x="13216255"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317" name="正方形/長方形 316"/>
        <xdr:cNvSpPr/>
      </xdr:nvSpPr>
      <xdr:spPr>
        <a:xfrm>
          <a:off x="11166475" y="88138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318" name="正方形/長方形 317"/>
        <xdr:cNvSpPr/>
      </xdr:nvSpPr>
      <xdr:spPr>
        <a:xfrm>
          <a:off x="16398240" y="77152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319" name="正方形/長方形 318"/>
        <xdr:cNvSpPr/>
      </xdr:nvSpPr>
      <xdr:spPr>
        <a:xfrm>
          <a:off x="1652524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320" name="正方形/長方形 319"/>
        <xdr:cNvSpPr/>
      </xdr:nvSpPr>
      <xdr:spPr>
        <a:xfrm>
          <a:off x="1652524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321" name="正方形/長方形 320"/>
        <xdr:cNvSpPr/>
      </xdr:nvSpPr>
      <xdr:spPr>
        <a:xfrm>
          <a:off x="1742313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322" name="正方形/長方形 321"/>
        <xdr:cNvSpPr/>
      </xdr:nvSpPr>
      <xdr:spPr>
        <a:xfrm>
          <a:off x="1742313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323" name="正方形/長方形 322"/>
        <xdr:cNvSpPr/>
      </xdr:nvSpPr>
      <xdr:spPr>
        <a:xfrm>
          <a:off x="1844802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324" name="正方形/長方形 323"/>
        <xdr:cNvSpPr/>
      </xdr:nvSpPr>
      <xdr:spPr>
        <a:xfrm>
          <a:off x="1844802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325" name="正方形/長方形 324"/>
        <xdr:cNvSpPr/>
      </xdr:nvSpPr>
      <xdr:spPr>
        <a:xfrm>
          <a:off x="16398240" y="88138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326" name="正方形/長方形 325"/>
        <xdr:cNvSpPr/>
      </xdr:nvSpPr>
      <xdr:spPr>
        <a:xfrm>
          <a:off x="11166475" y="113855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327" name="正方形/長方形 326"/>
        <xdr:cNvSpPr/>
      </xdr:nvSpPr>
      <xdr:spPr>
        <a:xfrm>
          <a:off x="1127379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328" name="正方形/長方形 327"/>
        <xdr:cNvSpPr/>
      </xdr:nvSpPr>
      <xdr:spPr>
        <a:xfrm>
          <a:off x="1127379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329" name="正方形/長方形 328"/>
        <xdr:cNvSpPr/>
      </xdr:nvSpPr>
      <xdr:spPr>
        <a:xfrm>
          <a:off x="12191365"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330" name="正方形/長方形 329"/>
        <xdr:cNvSpPr/>
      </xdr:nvSpPr>
      <xdr:spPr>
        <a:xfrm>
          <a:off x="12191365"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331" name="正方形/長方形 330"/>
        <xdr:cNvSpPr/>
      </xdr:nvSpPr>
      <xdr:spPr>
        <a:xfrm>
          <a:off x="13216255"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332" name="正方形/長方形 331"/>
        <xdr:cNvSpPr/>
      </xdr:nvSpPr>
      <xdr:spPr>
        <a:xfrm>
          <a:off x="13216255"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333" name="正方形/長方形 332"/>
        <xdr:cNvSpPr/>
      </xdr:nvSpPr>
      <xdr:spPr>
        <a:xfrm>
          <a:off x="11166475" y="124841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334" name="正方形/長方形 333"/>
        <xdr:cNvSpPr/>
      </xdr:nvSpPr>
      <xdr:spPr>
        <a:xfrm>
          <a:off x="16398240" y="113855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335" name="正方形/長方形 334"/>
        <xdr:cNvSpPr/>
      </xdr:nvSpPr>
      <xdr:spPr>
        <a:xfrm>
          <a:off x="1652524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336" name="正方形/長方形 335"/>
        <xdr:cNvSpPr/>
      </xdr:nvSpPr>
      <xdr:spPr>
        <a:xfrm>
          <a:off x="1652524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337" name="正方形/長方形 336"/>
        <xdr:cNvSpPr/>
      </xdr:nvSpPr>
      <xdr:spPr>
        <a:xfrm>
          <a:off x="1742313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338" name="正方形/長方形 337"/>
        <xdr:cNvSpPr/>
      </xdr:nvSpPr>
      <xdr:spPr>
        <a:xfrm>
          <a:off x="1742313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339" name="正方形/長方形 338"/>
        <xdr:cNvSpPr/>
      </xdr:nvSpPr>
      <xdr:spPr>
        <a:xfrm>
          <a:off x="1844802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340" name="正方形/長方形 339"/>
        <xdr:cNvSpPr/>
      </xdr:nvSpPr>
      <xdr:spPr>
        <a:xfrm>
          <a:off x="1844802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341" name="正方形/長方形 340"/>
        <xdr:cNvSpPr/>
      </xdr:nvSpPr>
      <xdr:spPr>
        <a:xfrm>
          <a:off x="16398240" y="124841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342" name="正方形/長方形 341"/>
        <xdr:cNvSpPr/>
      </xdr:nvSpPr>
      <xdr:spPr>
        <a:xfrm>
          <a:off x="11166475" y="15049500"/>
          <a:ext cx="4232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343" name="正方形/長方形 342"/>
        <xdr:cNvSpPr/>
      </xdr:nvSpPr>
      <xdr:spPr>
        <a:xfrm>
          <a:off x="1127379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344" name="正方形/長方形 343"/>
        <xdr:cNvSpPr/>
      </xdr:nvSpPr>
      <xdr:spPr>
        <a:xfrm>
          <a:off x="1127379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345" name="正方形/長方形 344"/>
        <xdr:cNvSpPr/>
      </xdr:nvSpPr>
      <xdr:spPr>
        <a:xfrm>
          <a:off x="12191365"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346" name="正方形/長方形 345"/>
        <xdr:cNvSpPr/>
      </xdr:nvSpPr>
      <xdr:spPr>
        <a:xfrm>
          <a:off x="12191365"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347" name="正方形/長方形 346"/>
        <xdr:cNvSpPr/>
      </xdr:nvSpPr>
      <xdr:spPr>
        <a:xfrm>
          <a:off x="13216255"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348" name="正方形/長方形 347"/>
        <xdr:cNvSpPr/>
      </xdr:nvSpPr>
      <xdr:spPr>
        <a:xfrm>
          <a:off x="13216255"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349" name="正方形/長方形 348"/>
        <xdr:cNvSpPr/>
      </xdr:nvSpPr>
      <xdr:spPr>
        <a:xfrm>
          <a:off x="11166475" y="16192500"/>
          <a:ext cx="423227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350" name="正方形/長方形 349"/>
        <xdr:cNvSpPr/>
      </xdr:nvSpPr>
      <xdr:spPr>
        <a:xfrm>
          <a:off x="16398240" y="15049500"/>
          <a:ext cx="4251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351" name="正方形/長方形 350"/>
        <xdr:cNvSpPr/>
      </xdr:nvSpPr>
      <xdr:spPr>
        <a:xfrm>
          <a:off x="1652524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352" name="正方形/長方形 351"/>
        <xdr:cNvSpPr/>
      </xdr:nvSpPr>
      <xdr:spPr>
        <a:xfrm>
          <a:off x="1652524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353" name="正方形/長方形 352"/>
        <xdr:cNvSpPr/>
      </xdr:nvSpPr>
      <xdr:spPr>
        <a:xfrm>
          <a:off x="1742313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354" name="正方形/長方形 353"/>
        <xdr:cNvSpPr/>
      </xdr:nvSpPr>
      <xdr:spPr>
        <a:xfrm>
          <a:off x="1742313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355" name="正方形/長方形 354"/>
        <xdr:cNvSpPr/>
      </xdr:nvSpPr>
      <xdr:spPr>
        <a:xfrm>
          <a:off x="1844802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356" name="正方形/長方形 355"/>
        <xdr:cNvSpPr/>
      </xdr:nvSpPr>
      <xdr:spPr>
        <a:xfrm>
          <a:off x="1844802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357" name="正方形/長方形 356"/>
        <xdr:cNvSpPr/>
      </xdr:nvSpPr>
      <xdr:spPr>
        <a:xfrm>
          <a:off x="16398240" y="16192500"/>
          <a:ext cx="42519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358" name="正方形/長方形 357"/>
        <xdr:cNvSpPr/>
      </xdr:nvSpPr>
      <xdr:spPr>
        <a:xfrm>
          <a:off x="683260" y="18859500"/>
          <a:ext cx="199669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359" name="正方形/長方形 358"/>
        <xdr:cNvSpPr/>
      </xdr:nvSpPr>
      <xdr:spPr>
        <a:xfrm>
          <a:off x="683260" y="18923000"/>
          <a:ext cx="34544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360" name="テキスト ボックス 359"/>
        <xdr:cNvSpPr txBox="1"/>
      </xdr:nvSpPr>
      <xdr:spPr>
        <a:xfrm>
          <a:off x="759460" y="19177000"/>
          <a:ext cx="1980184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tx1"/>
              </a:solidFill>
              <a:effectLst/>
              <a:latin typeface="ＭＳ Ｐゴシック"/>
              <a:ea typeface="ＭＳ Ｐゴシック"/>
              <a:cs typeface="+mn-cs"/>
            </a:rPr>
            <a:t>道路や橋梁の有形固定資産減価償却比率は、類似団体と比べて若干比率が低いものの、当市の有形固定資産全体としては道路などのインフラ資産の本比率が高く、今後はインフラ資産に対する更新費用に留意する必要がある。</a:t>
          </a:r>
          <a:endParaRPr kumimoji="1" lang="ja-JP" altLang="en-US" sz="1300">
            <a:solidFill>
              <a:schemeClr val="tx1"/>
            </a:solidFill>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575945" y="127000"/>
          <a:ext cx="1138110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7081500" y="190500"/>
          <a:ext cx="35687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7100550" y="215900"/>
          <a:ext cx="35242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25950" y="241300"/>
          <a:ext cx="34671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新潟県三条市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4582775" y="190500"/>
          <a:ext cx="238506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4608175" y="215900"/>
          <a:ext cx="234061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33575" y="241300"/>
          <a:ext cx="228346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683260" y="863600"/>
          <a:ext cx="9053195"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10260" y="895350"/>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005965" y="895350"/>
          <a:ext cx="119570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91,178
90,320
431.97
56,610,414
55,188,329
1,272,881
27,041,663
58,541,648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20167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83185</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568190" y="915035"/>
          <a:ext cx="181546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83185</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383655" y="915035"/>
          <a:ext cx="113220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13.8
61.8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7579360" y="927100"/>
          <a:ext cx="575945"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568190" y="1657350"/>
          <a:ext cx="181546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6447155" y="1657350"/>
          <a:ext cx="307467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oneCellAnchor>
    <xdr:from xmlns:xdr="http://schemas.openxmlformats.org/drawingml/2006/spreadsheetDrawing">
      <xdr:col>3</xdr:col>
      <xdr:colOff>127000</xdr:colOff>
      <xdr:row>16</xdr:row>
      <xdr:rowOff>50800</xdr:rowOff>
    </xdr:from>
    <xdr:ext cx="8896350" cy="255905"/>
    <xdr:sp macro="" textlink="">
      <xdr:nvSpPr>
        <xdr:cNvPr id="18" name="テキスト ボックス 17"/>
        <xdr:cNvSpPr txBox="1"/>
      </xdr:nvSpPr>
      <xdr:spPr>
        <a:xfrm>
          <a:off x="639445" y="2698750"/>
          <a:ext cx="88963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5905"/>
    <xdr:sp macro="" textlink="">
      <xdr:nvSpPr>
        <xdr:cNvPr id="19" name="テキスト ボックス 18"/>
        <xdr:cNvSpPr txBox="1"/>
      </xdr:nvSpPr>
      <xdr:spPr>
        <a:xfrm>
          <a:off x="639445" y="300355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20" name="テキスト ボックス 19"/>
        <xdr:cNvSpPr txBox="1"/>
      </xdr:nvSpPr>
      <xdr:spPr>
        <a:xfrm>
          <a:off x="639445" y="330835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9080"/>
    <xdr:sp macro="" textlink="">
      <xdr:nvSpPr>
        <xdr:cNvPr id="21" name="テキスト ボックス 20"/>
        <xdr:cNvSpPr txBox="1"/>
      </xdr:nvSpPr>
      <xdr:spPr>
        <a:xfrm>
          <a:off x="639445" y="3619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22" name="正方形/長方形 21"/>
        <xdr:cNvSpPr/>
      </xdr:nvSpPr>
      <xdr:spPr>
        <a:xfrm>
          <a:off x="683260" y="40449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23" name="正方形/長方形 22"/>
        <xdr:cNvSpPr/>
      </xdr:nvSpPr>
      <xdr:spPr>
        <a:xfrm>
          <a:off x="81026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83185</xdr:rowOff>
    </xdr:from>
    <xdr:to xmlns:xdr="http://schemas.openxmlformats.org/drawingml/2006/spreadsheetDrawing">
      <xdr:col>12</xdr:col>
      <xdr:colOff>127000</xdr:colOff>
      <xdr:row>30</xdr:row>
      <xdr:rowOff>165100</xdr:rowOff>
    </xdr:to>
    <xdr:sp macro="" textlink="">
      <xdr:nvSpPr>
        <xdr:cNvPr id="24" name="正方形/長方形 23"/>
        <xdr:cNvSpPr/>
      </xdr:nvSpPr>
      <xdr:spPr>
        <a:xfrm>
          <a:off x="81026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25" name="正方形/長方形 24"/>
        <xdr:cNvSpPr/>
      </xdr:nvSpPr>
      <xdr:spPr>
        <a:xfrm>
          <a:off x="170815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83185</xdr:rowOff>
    </xdr:from>
    <xdr:to xmlns:xdr="http://schemas.openxmlformats.org/drawingml/2006/spreadsheetDrawing">
      <xdr:col>18</xdr:col>
      <xdr:colOff>0</xdr:colOff>
      <xdr:row>30</xdr:row>
      <xdr:rowOff>165100</xdr:rowOff>
    </xdr:to>
    <xdr:sp macro="" textlink="">
      <xdr:nvSpPr>
        <xdr:cNvPr id="26" name="正方形/長方形 25"/>
        <xdr:cNvSpPr/>
      </xdr:nvSpPr>
      <xdr:spPr>
        <a:xfrm>
          <a:off x="170815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27" name="正方形/長方形 26"/>
        <xdr:cNvSpPr/>
      </xdr:nvSpPr>
      <xdr:spPr>
        <a:xfrm>
          <a:off x="273304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16</xdr:col>
      <xdr:colOff>0</xdr:colOff>
      <xdr:row>29</xdr:row>
      <xdr:rowOff>83185</xdr:rowOff>
    </xdr:from>
    <xdr:to xmlns:xdr="http://schemas.openxmlformats.org/drawingml/2006/spreadsheetDrawing">
      <xdr:col>24</xdr:col>
      <xdr:colOff>0</xdr:colOff>
      <xdr:row>30</xdr:row>
      <xdr:rowOff>165100</xdr:rowOff>
    </xdr:to>
    <xdr:sp macro="" textlink="">
      <xdr:nvSpPr>
        <xdr:cNvPr id="28" name="正方形/長方形 27"/>
        <xdr:cNvSpPr/>
      </xdr:nvSpPr>
      <xdr:spPr>
        <a:xfrm>
          <a:off x="273304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29" name="正方形/長方形 28"/>
        <xdr:cNvSpPr/>
      </xdr:nvSpPr>
      <xdr:spPr>
        <a:xfrm>
          <a:off x="683260" y="51435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30" name="正方形/長方形 29"/>
        <xdr:cNvSpPr/>
      </xdr:nvSpPr>
      <xdr:spPr>
        <a:xfrm>
          <a:off x="5934710" y="40449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31" name="正方形/長方形 30"/>
        <xdr:cNvSpPr/>
      </xdr:nvSpPr>
      <xdr:spPr>
        <a:xfrm>
          <a:off x="6042025"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83185</xdr:rowOff>
    </xdr:from>
    <xdr:to xmlns:xdr="http://schemas.openxmlformats.org/drawingml/2006/spreadsheetDrawing">
      <xdr:col>43</xdr:col>
      <xdr:colOff>63500</xdr:colOff>
      <xdr:row>30</xdr:row>
      <xdr:rowOff>165100</xdr:rowOff>
    </xdr:to>
    <xdr:sp macro="" textlink="">
      <xdr:nvSpPr>
        <xdr:cNvPr id="32" name="正方形/長方形 31"/>
        <xdr:cNvSpPr/>
      </xdr:nvSpPr>
      <xdr:spPr>
        <a:xfrm>
          <a:off x="6042025"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33" name="正方形/長方形 32"/>
        <xdr:cNvSpPr/>
      </xdr:nvSpPr>
      <xdr:spPr>
        <a:xfrm>
          <a:off x="695960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83185</xdr:rowOff>
    </xdr:from>
    <xdr:to xmlns:xdr="http://schemas.openxmlformats.org/drawingml/2006/spreadsheetDrawing">
      <xdr:col>48</xdr:col>
      <xdr:colOff>127000</xdr:colOff>
      <xdr:row>30</xdr:row>
      <xdr:rowOff>165100</xdr:rowOff>
    </xdr:to>
    <xdr:sp macro="" textlink="">
      <xdr:nvSpPr>
        <xdr:cNvPr id="34" name="正方形/長方形 33"/>
        <xdr:cNvSpPr/>
      </xdr:nvSpPr>
      <xdr:spPr>
        <a:xfrm>
          <a:off x="695960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35" name="正方形/長方形 34"/>
        <xdr:cNvSpPr/>
      </xdr:nvSpPr>
      <xdr:spPr>
        <a:xfrm>
          <a:off x="798449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46</xdr:col>
      <xdr:colOff>127000</xdr:colOff>
      <xdr:row>29</xdr:row>
      <xdr:rowOff>83185</xdr:rowOff>
    </xdr:from>
    <xdr:to xmlns:xdr="http://schemas.openxmlformats.org/drawingml/2006/spreadsheetDrawing">
      <xdr:col>54</xdr:col>
      <xdr:colOff>127000</xdr:colOff>
      <xdr:row>30</xdr:row>
      <xdr:rowOff>165100</xdr:rowOff>
    </xdr:to>
    <xdr:sp macro="" textlink="">
      <xdr:nvSpPr>
        <xdr:cNvPr id="36" name="正方形/長方形 35"/>
        <xdr:cNvSpPr/>
      </xdr:nvSpPr>
      <xdr:spPr>
        <a:xfrm>
          <a:off x="798449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37" name="正方形/長方形 36"/>
        <xdr:cNvSpPr/>
      </xdr:nvSpPr>
      <xdr:spPr>
        <a:xfrm>
          <a:off x="5934710" y="51435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38" name="正方形/長方形 37"/>
        <xdr:cNvSpPr/>
      </xdr:nvSpPr>
      <xdr:spPr>
        <a:xfrm>
          <a:off x="683260" y="77152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39" name="正方形/長方形 38"/>
        <xdr:cNvSpPr/>
      </xdr:nvSpPr>
      <xdr:spPr>
        <a:xfrm>
          <a:off x="81026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40" name="正方形/長方形 39"/>
        <xdr:cNvSpPr/>
      </xdr:nvSpPr>
      <xdr:spPr>
        <a:xfrm>
          <a:off x="81026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41" name="正方形/長方形 40"/>
        <xdr:cNvSpPr/>
      </xdr:nvSpPr>
      <xdr:spPr>
        <a:xfrm>
          <a:off x="170815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42" name="正方形/長方形 41"/>
        <xdr:cNvSpPr/>
      </xdr:nvSpPr>
      <xdr:spPr>
        <a:xfrm>
          <a:off x="170815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43" name="正方形/長方形 42"/>
        <xdr:cNvSpPr/>
      </xdr:nvSpPr>
      <xdr:spPr>
        <a:xfrm>
          <a:off x="273304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44" name="正方形/長方形 43"/>
        <xdr:cNvSpPr/>
      </xdr:nvSpPr>
      <xdr:spPr>
        <a:xfrm>
          <a:off x="273304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45" name="正方形/長方形 44"/>
        <xdr:cNvSpPr/>
      </xdr:nvSpPr>
      <xdr:spPr>
        <a:xfrm>
          <a:off x="683260" y="88138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46" name="正方形/長方形 45"/>
        <xdr:cNvSpPr/>
      </xdr:nvSpPr>
      <xdr:spPr>
        <a:xfrm>
          <a:off x="5934710" y="77152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47" name="正方形/長方形 46"/>
        <xdr:cNvSpPr/>
      </xdr:nvSpPr>
      <xdr:spPr>
        <a:xfrm>
          <a:off x="6042025"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48" name="正方形/長方形 47"/>
        <xdr:cNvSpPr/>
      </xdr:nvSpPr>
      <xdr:spPr>
        <a:xfrm>
          <a:off x="6042025"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49" name="正方形/長方形 48"/>
        <xdr:cNvSpPr/>
      </xdr:nvSpPr>
      <xdr:spPr>
        <a:xfrm>
          <a:off x="695960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50" name="正方形/長方形 49"/>
        <xdr:cNvSpPr/>
      </xdr:nvSpPr>
      <xdr:spPr>
        <a:xfrm>
          <a:off x="695960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51" name="正方形/長方形 50"/>
        <xdr:cNvSpPr/>
      </xdr:nvSpPr>
      <xdr:spPr>
        <a:xfrm>
          <a:off x="798449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52" name="正方形/長方形 51"/>
        <xdr:cNvSpPr/>
      </xdr:nvSpPr>
      <xdr:spPr>
        <a:xfrm>
          <a:off x="798449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53" name="正方形/長方形 52"/>
        <xdr:cNvSpPr/>
      </xdr:nvSpPr>
      <xdr:spPr>
        <a:xfrm>
          <a:off x="5934710" y="88138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54" name="正方形/長方形 53"/>
        <xdr:cNvSpPr/>
      </xdr:nvSpPr>
      <xdr:spPr>
        <a:xfrm>
          <a:off x="683260" y="113855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55" name="正方形/長方形 54"/>
        <xdr:cNvSpPr/>
      </xdr:nvSpPr>
      <xdr:spPr>
        <a:xfrm>
          <a:off x="81026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56" name="正方形/長方形 55"/>
        <xdr:cNvSpPr/>
      </xdr:nvSpPr>
      <xdr:spPr>
        <a:xfrm>
          <a:off x="81026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57" name="正方形/長方形 56"/>
        <xdr:cNvSpPr/>
      </xdr:nvSpPr>
      <xdr:spPr>
        <a:xfrm>
          <a:off x="170815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58" name="正方形/長方形 57"/>
        <xdr:cNvSpPr/>
      </xdr:nvSpPr>
      <xdr:spPr>
        <a:xfrm>
          <a:off x="170815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59" name="正方形/長方形 58"/>
        <xdr:cNvSpPr/>
      </xdr:nvSpPr>
      <xdr:spPr>
        <a:xfrm>
          <a:off x="273304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60" name="正方形/長方形 59"/>
        <xdr:cNvSpPr/>
      </xdr:nvSpPr>
      <xdr:spPr>
        <a:xfrm>
          <a:off x="273304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61" name="正方形/長方形 60"/>
        <xdr:cNvSpPr/>
      </xdr:nvSpPr>
      <xdr:spPr>
        <a:xfrm>
          <a:off x="683260" y="124841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62" name="正方形/長方形 61"/>
        <xdr:cNvSpPr/>
      </xdr:nvSpPr>
      <xdr:spPr>
        <a:xfrm>
          <a:off x="5934710" y="113855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63" name="正方形/長方形 62"/>
        <xdr:cNvSpPr/>
      </xdr:nvSpPr>
      <xdr:spPr>
        <a:xfrm>
          <a:off x="6042025"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64" name="正方形/長方形 63"/>
        <xdr:cNvSpPr/>
      </xdr:nvSpPr>
      <xdr:spPr>
        <a:xfrm>
          <a:off x="6042025"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65" name="正方形/長方形 64"/>
        <xdr:cNvSpPr/>
      </xdr:nvSpPr>
      <xdr:spPr>
        <a:xfrm>
          <a:off x="695960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66" name="正方形/長方形 65"/>
        <xdr:cNvSpPr/>
      </xdr:nvSpPr>
      <xdr:spPr>
        <a:xfrm>
          <a:off x="695960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67" name="正方形/長方形 66"/>
        <xdr:cNvSpPr/>
      </xdr:nvSpPr>
      <xdr:spPr>
        <a:xfrm>
          <a:off x="798449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68" name="正方形/長方形 67"/>
        <xdr:cNvSpPr/>
      </xdr:nvSpPr>
      <xdr:spPr>
        <a:xfrm>
          <a:off x="798449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69" name="正方形/長方形 68"/>
        <xdr:cNvSpPr/>
      </xdr:nvSpPr>
      <xdr:spPr>
        <a:xfrm>
          <a:off x="5934710" y="124841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70" name="正方形/長方形 69"/>
        <xdr:cNvSpPr/>
      </xdr:nvSpPr>
      <xdr:spPr>
        <a:xfrm>
          <a:off x="683260" y="15049500"/>
          <a:ext cx="4251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71" name="正方形/長方形 70"/>
        <xdr:cNvSpPr/>
      </xdr:nvSpPr>
      <xdr:spPr>
        <a:xfrm>
          <a:off x="81026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72" name="正方形/長方形 71"/>
        <xdr:cNvSpPr/>
      </xdr:nvSpPr>
      <xdr:spPr>
        <a:xfrm>
          <a:off x="81026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73" name="正方形/長方形 72"/>
        <xdr:cNvSpPr/>
      </xdr:nvSpPr>
      <xdr:spPr>
        <a:xfrm>
          <a:off x="170815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74" name="正方形/長方形 73"/>
        <xdr:cNvSpPr/>
      </xdr:nvSpPr>
      <xdr:spPr>
        <a:xfrm>
          <a:off x="170815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75" name="正方形/長方形 74"/>
        <xdr:cNvSpPr/>
      </xdr:nvSpPr>
      <xdr:spPr>
        <a:xfrm>
          <a:off x="273304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76" name="正方形/長方形 75"/>
        <xdr:cNvSpPr/>
      </xdr:nvSpPr>
      <xdr:spPr>
        <a:xfrm>
          <a:off x="273304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77" name="正方形/長方形 76"/>
        <xdr:cNvSpPr/>
      </xdr:nvSpPr>
      <xdr:spPr>
        <a:xfrm>
          <a:off x="683260" y="16192500"/>
          <a:ext cx="42519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78" name="正方形/長方形 77"/>
        <xdr:cNvSpPr/>
      </xdr:nvSpPr>
      <xdr:spPr>
        <a:xfrm>
          <a:off x="5934710" y="15049500"/>
          <a:ext cx="4232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79" name="正方形/長方形 78"/>
        <xdr:cNvSpPr/>
      </xdr:nvSpPr>
      <xdr:spPr>
        <a:xfrm>
          <a:off x="6042025"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80" name="正方形/長方形 79"/>
        <xdr:cNvSpPr/>
      </xdr:nvSpPr>
      <xdr:spPr>
        <a:xfrm>
          <a:off x="6042025"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81" name="正方形/長方形 80"/>
        <xdr:cNvSpPr/>
      </xdr:nvSpPr>
      <xdr:spPr>
        <a:xfrm>
          <a:off x="695960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82" name="正方形/長方形 81"/>
        <xdr:cNvSpPr/>
      </xdr:nvSpPr>
      <xdr:spPr>
        <a:xfrm>
          <a:off x="695960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83" name="正方形/長方形 82"/>
        <xdr:cNvSpPr/>
      </xdr:nvSpPr>
      <xdr:spPr>
        <a:xfrm>
          <a:off x="798449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84" name="正方形/長方形 83"/>
        <xdr:cNvSpPr/>
      </xdr:nvSpPr>
      <xdr:spPr>
        <a:xfrm>
          <a:off x="798449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85" name="正方形/長方形 84"/>
        <xdr:cNvSpPr/>
      </xdr:nvSpPr>
      <xdr:spPr>
        <a:xfrm>
          <a:off x="5934710" y="16192500"/>
          <a:ext cx="423227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86" name="正方形/長方形 85"/>
        <xdr:cNvSpPr/>
      </xdr:nvSpPr>
      <xdr:spPr>
        <a:xfrm>
          <a:off x="11166475" y="40449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87" name="正方形/長方形 86"/>
        <xdr:cNvSpPr/>
      </xdr:nvSpPr>
      <xdr:spPr>
        <a:xfrm>
          <a:off x="1127379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83185</xdr:rowOff>
    </xdr:from>
    <xdr:to xmlns:xdr="http://schemas.openxmlformats.org/drawingml/2006/spreadsheetDrawing">
      <xdr:col>74</xdr:col>
      <xdr:colOff>0</xdr:colOff>
      <xdr:row>30</xdr:row>
      <xdr:rowOff>165100</xdr:rowOff>
    </xdr:to>
    <xdr:sp macro="" textlink="">
      <xdr:nvSpPr>
        <xdr:cNvPr id="88" name="正方形/長方形 87"/>
        <xdr:cNvSpPr/>
      </xdr:nvSpPr>
      <xdr:spPr>
        <a:xfrm>
          <a:off x="1127379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89" name="正方形/長方形 88"/>
        <xdr:cNvSpPr/>
      </xdr:nvSpPr>
      <xdr:spPr>
        <a:xfrm>
          <a:off x="12191365"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83185</xdr:rowOff>
    </xdr:from>
    <xdr:to xmlns:xdr="http://schemas.openxmlformats.org/drawingml/2006/spreadsheetDrawing">
      <xdr:col>79</xdr:col>
      <xdr:colOff>63500</xdr:colOff>
      <xdr:row>30</xdr:row>
      <xdr:rowOff>165100</xdr:rowOff>
    </xdr:to>
    <xdr:sp macro="" textlink="">
      <xdr:nvSpPr>
        <xdr:cNvPr id="90" name="正方形/長方形 89"/>
        <xdr:cNvSpPr/>
      </xdr:nvSpPr>
      <xdr:spPr>
        <a:xfrm>
          <a:off x="12191365"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91" name="正方形/長方形 90"/>
        <xdr:cNvSpPr/>
      </xdr:nvSpPr>
      <xdr:spPr>
        <a:xfrm>
          <a:off x="13216255"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77</xdr:col>
      <xdr:colOff>63500</xdr:colOff>
      <xdr:row>29</xdr:row>
      <xdr:rowOff>83185</xdr:rowOff>
    </xdr:from>
    <xdr:to xmlns:xdr="http://schemas.openxmlformats.org/drawingml/2006/spreadsheetDrawing">
      <xdr:col>85</xdr:col>
      <xdr:colOff>63500</xdr:colOff>
      <xdr:row>30</xdr:row>
      <xdr:rowOff>165100</xdr:rowOff>
    </xdr:to>
    <xdr:sp macro="" textlink="">
      <xdr:nvSpPr>
        <xdr:cNvPr id="92" name="正方形/長方形 91"/>
        <xdr:cNvSpPr/>
      </xdr:nvSpPr>
      <xdr:spPr>
        <a:xfrm>
          <a:off x="13216255"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93" name="正方形/長方形 92"/>
        <xdr:cNvSpPr/>
      </xdr:nvSpPr>
      <xdr:spPr>
        <a:xfrm>
          <a:off x="11166475" y="51435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94" name="正方形/長方形 93"/>
        <xdr:cNvSpPr/>
      </xdr:nvSpPr>
      <xdr:spPr>
        <a:xfrm>
          <a:off x="16398240" y="40449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95" name="正方形/長方形 94"/>
        <xdr:cNvSpPr/>
      </xdr:nvSpPr>
      <xdr:spPr>
        <a:xfrm>
          <a:off x="1652524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83185</xdr:rowOff>
    </xdr:from>
    <xdr:to xmlns:xdr="http://schemas.openxmlformats.org/drawingml/2006/spreadsheetDrawing">
      <xdr:col>104</xdr:col>
      <xdr:colOff>127000</xdr:colOff>
      <xdr:row>30</xdr:row>
      <xdr:rowOff>165100</xdr:rowOff>
    </xdr:to>
    <xdr:sp macro="" textlink="">
      <xdr:nvSpPr>
        <xdr:cNvPr id="96" name="正方形/長方形 95"/>
        <xdr:cNvSpPr/>
      </xdr:nvSpPr>
      <xdr:spPr>
        <a:xfrm>
          <a:off x="1652524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97" name="正方形/長方形 96"/>
        <xdr:cNvSpPr/>
      </xdr:nvSpPr>
      <xdr:spPr>
        <a:xfrm>
          <a:off x="1742313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83185</xdr:rowOff>
    </xdr:from>
    <xdr:to xmlns:xdr="http://schemas.openxmlformats.org/drawingml/2006/spreadsheetDrawing">
      <xdr:col>110</xdr:col>
      <xdr:colOff>0</xdr:colOff>
      <xdr:row>30</xdr:row>
      <xdr:rowOff>165100</xdr:rowOff>
    </xdr:to>
    <xdr:sp macro="" textlink="">
      <xdr:nvSpPr>
        <xdr:cNvPr id="98" name="正方形/長方形 97"/>
        <xdr:cNvSpPr/>
      </xdr:nvSpPr>
      <xdr:spPr>
        <a:xfrm>
          <a:off x="1742313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99" name="正方形/長方形 98"/>
        <xdr:cNvSpPr/>
      </xdr:nvSpPr>
      <xdr:spPr>
        <a:xfrm>
          <a:off x="18448020" y="46799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108</xdr:col>
      <xdr:colOff>0</xdr:colOff>
      <xdr:row>29</xdr:row>
      <xdr:rowOff>83185</xdr:rowOff>
    </xdr:from>
    <xdr:to xmlns:xdr="http://schemas.openxmlformats.org/drawingml/2006/spreadsheetDrawing">
      <xdr:col>116</xdr:col>
      <xdr:colOff>0</xdr:colOff>
      <xdr:row>30</xdr:row>
      <xdr:rowOff>165100</xdr:rowOff>
    </xdr:to>
    <xdr:sp macro="" textlink="">
      <xdr:nvSpPr>
        <xdr:cNvPr id="100" name="正方形/長方形 99"/>
        <xdr:cNvSpPr/>
      </xdr:nvSpPr>
      <xdr:spPr>
        <a:xfrm>
          <a:off x="18448020" y="4877435"/>
          <a:ext cx="13665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90,227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101" name="正方形/長方形 100"/>
        <xdr:cNvSpPr/>
      </xdr:nvSpPr>
      <xdr:spPr>
        <a:xfrm>
          <a:off x="16398240" y="51435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102" name="正方形/長方形 101"/>
        <xdr:cNvSpPr/>
      </xdr:nvSpPr>
      <xdr:spPr>
        <a:xfrm>
          <a:off x="11166475" y="77152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103" name="正方形/長方形 102"/>
        <xdr:cNvSpPr/>
      </xdr:nvSpPr>
      <xdr:spPr>
        <a:xfrm>
          <a:off x="1127379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104" name="正方形/長方形 103"/>
        <xdr:cNvSpPr/>
      </xdr:nvSpPr>
      <xdr:spPr>
        <a:xfrm>
          <a:off x="1127379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105" name="正方形/長方形 104"/>
        <xdr:cNvSpPr/>
      </xdr:nvSpPr>
      <xdr:spPr>
        <a:xfrm>
          <a:off x="12191365"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106" name="正方形/長方形 105"/>
        <xdr:cNvSpPr/>
      </xdr:nvSpPr>
      <xdr:spPr>
        <a:xfrm>
          <a:off x="12191365"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107" name="正方形/長方形 106"/>
        <xdr:cNvSpPr/>
      </xdr:nvSpPr>
      <xdr:spPr>
        <a:xfrm>
          <a:off x="13216255"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108" name="正方形/長方形 107"/>
        <xdr:cNvSpPr/>
      </xdr:nvSpPr>
      <xdr:spPr>
        <a:xfrm>
          <a:off x="13216255"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109" name="正方形/長方形 108"/>
        <xdr:cNvSpPr/>
      </xdr:nvSpPr>
      <xdr:spPr>
        <a:xfrm>
          <a:off x="11166475" y="88138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110" name="正方形/長方形 109"/>
        <xdr:cNvSpPr/>
      </xdr:nvSpPr>
      <xdr:spPr>
        <a:xfrm>
          <a:off x="16398240" y="77152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111" name="正方形/長方形 110"/>
        <xdr:cNvSpPr/>
      </xdr:nvSpPr>
      <xdr:spPr>
        <a:xfrm>
          <a:off x="1652524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112" name="正方形/長方形 111"/>
        <xdr:cNvSpPr/>
      </xdr:nvSpPr>
      <xdr:spPr>
        <a:xfrm>
          <a:off x="1652524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113" name="正方形/長方形 112"/>
        <xdr:cNvSpPr/>
      </xdr:nvSpPr>
      <xdr:spPr>
        <a:xfrm>
          <a:off x="1742313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114" name="正方形/長方形 113"/>
        <xdr:cNvSpPr/>
      </xdr:nvSpPr>
      <xdr:spPr>
        <a:xfrm>
          <a:off x="1742313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115" name="正方形/長方形 114"/>
        <xdr:cNvSpPr/>
      </xdr:nvSpPr>
      <xdr:spPr>
        <a:xfrm>
          <a:off x="18448020" y="83502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116" name="正方形/長方形 115"/>
        <xdr:cNvSpPr/>
      </xdr:nvSpPr>
      <xdr:spPr>
        <a:xfrm>
          <a:off x="18448020" y="85471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117" name="正方形/長方形 116"/>
        <xdr:cNvSpPr/>
      </xdr:nvSpPr>
      <xdr:spPr>
        <a:xfrm>
          <a:off x="16398240" y="88138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118" name="正方形/長方形 117"/>
        <xdr:cNvSpPr/>
      </xdr:nvSpPr>
      <xdr:spPr>
        <a:xfrm>
          <a:off x="11166475" y="11385550"/>
          <a:ext cx="4232275"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119" name="正方形/長方形 118"/>
        <xdr:cNvSpPr/>
      </xdr:nvSpPr>
      <xdr:spPr>
        <a:xfrm>
          <a:off x="1127379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120" name="正方形/長方形 119"/>
        <xdr:cNvSpPr/>
      </xdr:nvSpPr>
      <xdr:spPr>
        <a:xfrm>
          <a:off x="1127379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121" name="正方形/長方形 120"/>
        <xdr:cNvSpPr/>
      </xdr:nvSpPr>
      <xdr:spPr>
        <a:xfrm>
          <a:off x="12191365"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122" name="正方形/長方形 121"/>
        <xdr:cNvSpPr/>
      </xdr:nvSpPr>
      <xdr:spPr>
        <a:xfrm>
          <a:off x="12191365"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123" name="正方形/長方形 122"/>
        <xdr:cNvSpPr/>
      </xdr:nvSpPr>
      <xdr:spPr>
        <a:xfrm>
          <a:off x="13216255"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124" name="正方形/長方形 123"/>
        <xdr:cNvSpPr/>
      </xdr:nvSpPr>
      <xdr:spPr>
        <a:xfrm>
          <a:off x="13216255"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125" name="正方形/長方形 124"/>
        <xdr:cNvSpPr/>
      </xdr:nvSpPr>
      <xdr:spPr>
        <a:xfrm>
          <a:off x="11166475" y="12484100"/>
          <a:ext cx="4232275"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126" name="正方形/長方形 125"/>
        <xdr:cNvSpPr/>
      </xdr:nvSpPr>
      <xdr:spPr>
        <a:xfrm>
          <a:off x="16398240" y="11385550"/>
          <a:ext cx="425196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127" name="正方形/長方形 126"/>
        <xdr:cNvSpPr/>
      </xdr:nvSpPr>
      <xdr:spPr>
        <a:xfrm>
          <a:off x="1652524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128" name="正方形/長方形 127"/>
        <xdr:cNvSpPr/>
      </xdr:nvSpPr>
      <xdr:spPr>
        <a:xfrm>
          <a:off x="1652524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129" name="正方形/長方形 128"/>
        <xdr:cNvSpPr/>
      </xdr:nvSpPr>
      <xdr:spPr>
        <a:xfrm>
          <a:off x="1742313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130" name="正方形/長方形 129"/>
        <xdr:cNvSpPr/>
      </xdr:nvSpPr>
      <xdr:spPr>
        <a:xfrm>
          <a:off x="1742313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131" name="正方形/長方形 130"/>
        <xdr:cNvSpPr/>
      </xdr:nvSpPr>
      <xdr:spPr>
        <a:xfrm>
          <a:off x="18448020" y="120205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132" name="正方形/長方形 131"/>
        <xdr:cNvSpPr/>
      </xdr:nvSpPr>
      <xdr:spPr>
        <a:xfrm>
          <a:off x="18448020" y="122174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133" name="正方形/長方形 132"/>
        <xdr:cNvSpPr/>
      </xdr:nvSpPr>
      <xdr:spPr>
        <a:xfrm>
          <a:off x="16398240" y="12484100"/>
          <a:ext cx="425196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134" name="正方形/長方形 133"/>
        <xdr:cNvSpPr/>
      </xdr:nvSpPr>
      <xdr:spPr>
        <a:xfrm>
          <a:off x="11166475" y="15049500"/>
          <a:ext cx="423227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135" name="正方形/長方形 134"/>
        <xdr:cNvSpPr/>
      </xdr:nvSpPr>
      <xdr:spPr>
        <a:xfrm>
          <a:off x="1127379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136" name="正方形/長方形 135"/>
        <xdr:cNvSpPr/>
      </xdr:nvSpPr>
      <xdr:spPr>
        <a:xfrm>
          <a:off x="1127379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137" name="正方形/長方形 136"/>
        <xdr:cNvSpPr/>
      </xdr:nvSpPr>
      <xdr:spPr>
        <a:xfrm>
          <a:off x="12191365"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138" name="正方形/長方形 137"/>
        <xdr:cNvSpPr/>
      </xdr:nvSpPr>
      <xdr:spPr>
        <a:xfrm>
          <a:off x="12191365"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139" name="正方形/長方形 138"/>
        <xdr:cNvSpPr/>
      </xdr:nvSpPr>
      <xdr:spPr>
        <a:xfrm>
          <a:off x="13216255"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140" name="正方形/長方形 139"/>
        <xdr:cNvSpPr/>
      </xdr:nvSpPr>
      <xdr:spPr>
        <a:xfrm>
          <a:off x="13216255"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141" name="正方形/長方形 140"/>
        <xdr:cNvSpPr/>
      </xdr:nvSpPr>
      <xdr:spPr>
        <a:xfrm>
          <a:off x="11166475" y="16192500"/>
          <a:ext cx="423227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142" name="正方形/長方形 141"/>
        <xdr:cNvSpPr/>
      </xdr:nvSpPr>
      <xdr:spPr>
        <a:xfrm>
          <a:off x="16398240" y="15049500"/>
          <a:ext cx="4251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143" name="正方形/長方形 142"/>
        <xdr:cNvSpPr/>
      </xdr:nvSpPr>
      <xdr:spPr>
        <a:xfrm>
          <a:off x="1652524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144" name="正方形/長方形 143"/>
        <xdr:cNvSpPr/>
      </xdr:nvSpPr>
      <xdr:spPr>
        <a:xfrm>
          <a:off x="1652524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145" name="正方形/長方形 144"/>
        <xdr:cNvSpPr/>
      </xdr:nvSpPr>
      <xdr:spPr>
        <a:xfrm>
          <a:off x="1742313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146" name="正方形/長方形 145"/>
        <xdr:cNvSpPr/>
      </xdr:nvSpPr>
      <xdr:spPr>
        <a:xfrm>
          <a:off x="1742313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147" name="正方形/長方形 146"/>
        <xdr:cNvSpPr/>
      </xdr:nvSpPr>
      <xdr:spPr>
        <a:xfrm>
          <a:off x="18448020" y="157099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新潟県平均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148" name="正方形/長方形 147"/>
        <xdr:cNvSpPr/>
      </xdr:nvSpPr>
      <xdr:spPr>
        <a:xfrm>
          <a:off x="18448020" y="159131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149" name="正方形/長方形 148"/>
        <xdr:cNvSpPr/>
      </xdr:nvSpPr>
      <xdr:spPr>
        <a:xfrm>
          <a:off x="16398240" y="16192500"/>
          <a:ext cx="42519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150" name="正方形/長方形 149"/>
        <xdr:cNvSpPr/>
      </xdr:nvSpPr>
      <xdr:spPr>
        <a:xfrm>
          <a:off x="683260" y="18859500"/>
          <a:ext cx="199669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151" name="正方形/長方形 150"/>
        <xdr:cNvSpPr/>
      </xdr:nvSpPr>
      <xdr:spPr>
        <a:xfrm>
          <a:off x="683260" y="18923000"/>
          <a:ext cx="34544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152" name="テキスト ボックス 151"/>
        <xdr:cNvSpPr txBox="1"/>
      </xdr:nvSpPr>
      <xdr:spPr>
        <a:xfrm>
          <a:off x="759460" y="19177000"/>
          <a:ext cx="1980184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2.xml.rels><?xml version="1.0" encoding="UTF-8"?><Relationships xmlns="http://schemas.openxmlformats.org/package/2006/relationships"><Relationship Id="rId1"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 zeroHeight="1"/>
  <cols>
    <col min="1" max="11" width="2.08984375" style="1" customWidth="1"/>
    <col min="12" max="12" width="2.26953125" style="1" customWidth="1"/>
    <col min="13" max="17" width="2.36328125" style="1" customWidth="1"/>
    <col min="18" max="119" width="2.08984375" style="1" customWidth="1"/>
    <col min="120" max="16384" width="0" style="1" hidden="1" customWidth="1"/>
  </cols>
  <sheetData>
    <row r="1" spans="1:119" ht="33" customHeight="1">
      <c r="B1" s="3" t="s">
        <v>130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25">
      <c r="B2" s="4" t="s">
        <v>132</v>
      </c>
      <c r="C2" s="4"/>
      <c r="D2" s="40"/>
    </row>
    <row r="3" spans="1:119" ht="18.75" customHeight="1">
      <c r="A3" s="2"/>
      <c r="B3" s="5" t="s">
        <v>133</v>
      </c>
      <c r="C3" s="22"/>
      <c r="D3" s="22"/>
      <c r="E3" s="44"/>
      <c r="F3" s="44"/>
      <c r="G3" s="44"/>
      <c r="H3" s="44"/>
      <c r="I3" s="44"/>
      <c r="J3" s="44"/>
      <c r="K3" s="44"/>
      <c r="L3" s="44" t="s">
        <v>137</v>
      </c>
      <c r="M3" s="44"/>
      <c r="N3" s="44"/>
      <c r="O3" s="44"/>
      <c r="P3" s="44"/>
      <c r="Q3" s="44"/>
      <c r="R3" s="94"/>
      <c r="S3" s="94"/>
      <c r="T3" s="94"/>
      <c r="U3" s="94"/>
      <c r="V3" s="112"/>
      <c r="W3" s="127" t="s">
        <v>139</v>
      </c>
      <c r="X3" s="137"/>
      <c r="Y3" s="137"/>
      <c r="Z3" s="137"/>
      <c r="AA3" s="137"/>
      <c r="AB3" s="22"/>
      <c r="AC3" s="94" t="s">
        <v>143</v>
      </c>
      <c r="AD3" s="137"/>
      <c r="AE3" s="137"/>
      <c r="AF3" s="137"/>
      <c r="AG3" s="137"/>
      <c r="AH3" s="137"/>
      <c r="AI3" s="137"/>
      <c r="AJ3" s="137"/>
      <c r="AK3" s="137"/>
      <c r="AL3" s="164"/>
      <c r="AM3" s="127" t="s">
        <v>144</v>
      </c>
      <c r="AN3" s="137"/>
      <c r="AO3" s="137"/>
      <c r="AP3" s="137"/>
      <c r="AQ3" s="137"/>
      <c r="AR3" s="137"/>
      <c r="AS3" s="137"/>
      <c r="AT3" s="137"/>
      <c r="AU3" s="137"/>
      <c r="AV3" s="137"/>
      <c r="AW3" s="137"/>
      <c r="AX3" s="164"/>
      <c r="AY3" s="10" t="s">
        <v>7</v>
      </c>
      <c r="AZ3" s="27"/>
      <c r="BA3" s="27"/>
      <c r="BB3" s="27"/>
      <c r="BC3" s="27"/>
      <c r="BD3" s="27"/>
      <c r="BE3" s="27"/>
      <c r="BF3" s="27"/>
      <c r="BG3" s="27"/>
      <c r="BH3" s="27"/>
      <c r="BI3" s="27"/>
      <c r="BJ3" s="27"/>
      <c r="BK3" s="27"/>
      <c r="BL3" s="27"/>
      <c r="BM3" s="207"/>
      <c r="BN3" s="127" t="s">
        <v>148</v>
      </c>
      <c r="BO3" s="137"/>
      <c r="BP3" s="137"/>
      <c r="BQ3" s="137"/>
      <c r="BR3" s="137"/>
      <c r="BS3" s="137"/>
      <c r="BT3" s="137"/>
      <c r="BU3" s="164"/>
      <c r="BV3" s="127" t="s">
        <v>149</v>
      </c>
      <c r="BW3" s="137"/>
      <c r="BX3" s="137"/>
      <c r="BY3" s="137"/>
      <c r="BZ3" s="137"/>
      <c r="CA3" s="137"/>
      <c r="CB3" s="137"/>
      <c r="CC3" s="164"/>
      <c r="CD3" s="10" t="s">
        <v>7</v>
      </c>
      <c r="CE3" s="27"/>
      <c r="CF3" s="27"/>
      <c r="CG3" s="27"/>
      <c r="CH3" s="27"/>
      <c r="CI3" s="27"/>
      <c r="CJ3" s="27"/>
      <c r="CK3" s="27"/>
      <c r="CL3" s="27"/>
      <c r="CM3" s="27"/>
      <c r="CN3" s="27"/>
      <c r="CO3" s="27"/>
      <c r="CP3" s="27"/>
      <c r="CQ3" s="27"/>
      <c r="CR3" s="27"/>
      <c r="CS3" s="207"/>
      <c r="CT3" s="127" t="s">
        <v>150</v>
      </c>
      <c r="CU3" s="137"/>
      <c r="CV3" s="137"/>
      <c r="CW3" s="137"/>
      <c r="CX3" s="137"/>
      <c r="CY3" s="137"/>
      <c r="CZ3" s="137"/>
      <c r="DA3" s="164"/>
      <c r="DB3" s="127" t="s">
        <v>44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152</v>
      </c>
      <c r="AZ4" s="197"/>
      <c r="BA4" s="197"/>
      <c r="BB4" s="197"/>
      <c r="BC4" s="197"/>
      <c r="BD4" s="197"/>
      <c r="BE4" s="197"/>
      <c r="BF4" s="197"/>
      <c r="BG4" s="197"/>
      <c r="BH4" s="197"/>
      <c r="BI4" s="197"/>
      <c r="BJ4" s="197"/>
      <c r="BK4" s="197"/>
      <c r="BL4" s="197"/>
      <c r="BM4" s="208"/>
      <c r="BN4" s="213">
        <v>56610414</v>
      </c>
      <c r="BO4" s="216"/>
      <c r="BP4" s="216"/>
      <c r="BQ4" s="216"/>
      <c r="BR4" s="216"/>
      <c r="BS4" s="216"/>
      <c r="BT4" s="216"/>
      <c r="BU4" s="219"/>
      <c r="BV4" s="213">
        <v>55275229</v>
      </c>
      <c r="BW4" s="216"/>
      <c r="BX4" s="216"/>
      <c r="BY4" s="216"/>
      <c r="BZ4" s="216"/>
      <c r="CA4" s="216"/>
      <c r="CB4" s="216"/>
      <c r="CC4" s="219"/>
      <c r="CD4" s="222" t="s">
        <v>154</v>
      </c>
      <c r="CE4" s="223"/>
      <c r="CF4" s="223"/>
      <c r="CG4" s="223"/>
      <c r="CH4" s="223"/>
      <c r="CI4" s="223"/>
      <c r="CJ4" s="223"/>
      <c r="CK4" s="223"/>
      <c r="CL4" s="223"/>
      <c r="CM4" s="223"/>
      <c r="CN4" s="223"/>
      <c r="CO4" s="223"/>
      <c r="CP4" s="223"/>
      <c r="CQ4" s="223"/>
      <c r="CR4" s="223"/>
      <c r="CS4" s="226"/>
      <c r="CT4" s="229">
        <v>4.7</v>
      </c>
      <c r="CU4" s="237"/>
      <c r="CV4" s="237"/>
      <c r="CW4" s="237"/>
      <c r="CX4" s="237"/>
      <c r="CY4" s="237"/>
      <c r="CZ4" s="237"/>
      <c r="DA4" s="245"/>
      <c r="DB4" s="229">
        <v>9</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156</v>
      </c>
      <c r="AN5" s="58"/>
      <c r="AO5" s="58"/>
      <c r="AP5" s="58"/>
      <c r="AQ5" s="58"/>
      <c r="AR5" s="58"/>
      <c r="AS5" s="58"/>
      <c r="AT5" s="63"/>
      <c r="AU5" s="182" t="s">
        <v>66</v>
      </c>
      <c r="AV5" s="139"/>
      <c r="AW5" s="139"/>
      <c r="AX5" s="139"/>
      <c r="AY5" s="190" t="s">
        <v>145</v>
      </c>
      <c r="AZ5" s="198"/>
      <c r="BA5" s="198"/>
      <c r="BB5" s="198"/>
      <c r="BC5" s="198"/>
      <c r="BD5" s="198"/>
      <c r="BE5" s="198"/>
      <c r="BF5" s="198"/>
      <c r="BG5" s="198"/>
      <c r="BH5" s="198"/>
      <c r="BI5" s="198"/>
      <c r="BJ5" s="198"/>
      <c r="BK5" s="198"/>
      <c r="BL5" s="198"/>
      <c r="BM5" s="209"/>
      <c r="BN5" s="214">
        <v>55188329</v>
      </c>
      <c r="BO5" s="217"/>
      <c r="BP5" s="217"/>
      <c r="BQ5" s="217"/>
      <c r="BR5" s="217"/>
      <c r="BS5" s="217"/>
      <c r="BT5" s="217"/>
      <c r="BU5" s="220"/>
      <c r="BV5" s="214">
        <v>52726592</v>
      </c>
      <c r="BW5" s="217"/>
      <c r="BX5" s="217"/>
      <c r="BY5" s="217"/>
      <c r="BZ5" s="217"/>
      <c r="CA5" s="217"/>
      <c r="CB5" s="217"/>
      <c r="CC5" s="220"/>
      <c r="CD5" s="192" t="s">
        <v>158</v>
      </c>
      <c r="CE5" s="111"/>
      <c r="CF5" s="111"/>
      <c r="CG5" s="111"/>
      <c r="CH5" s="111"/>
      <c r="CI5" s="111"/>
      <c r="CJ5" s="111"/>
      <c r="CK5" s="111"/>
      <c r="CL5" s="111"/>
      <c r="CM5" s="111"/>
      <c r="CN5" s="111"/>
      <c r="CO5" s="111"/>
      <c r="CP5" s="111"/>
      <c r="CQ5" s="111"/>
      <c r="CR5" s="111"/>
      <c r="CS5" s="211"/>
      <c r="CT5" s="230">
        <v>98.6</v>
      </c>
      <c r="CU5" s="238"/>
      <c r="CV5" s="238"/>
      <c r="CW5" s="238"/>
      <c r="CX5" s="238"/>
      <c r="CY5" s="238"/>
      <c r="CZ5" s="238"/>
      <c r="DA5" s="246"/>
      <c r="DB5" s="230">
        <v>95.1</v>
      </c>
      <c r="DC5" s="238"/>
      <c r="DD5" s="238"/>
      <c r="DE5" s="238"/>
      <c r="DF5" s="238"/>
      <c r="DG5" s="238"/>
      <c r="DH5" s="238"/>
      <c r="DI5" s="246"/>
    </row>
    <row r="6" spans="1:119" ht="18.75" customHeight="1">
      <c r="A6" s="2"/>
      <c r="B6" s="8" t="s">
        <v>159</v>
      </c>
      <c r="C6" s="25"/>
      <c r="D6" s="25"/>
      <c r="E6" s="47"/>
      <c r="F6" s="47"/>
      <c r="G6" s="47"/>
      <c r="H6" s="47"/>
      <c r="I6" s="47"/>
      <c r="J6" s="47"/>
      <c r="K6" s="47"/>
      <c r="L6" s="47" t="s">
        <v>162</v>
      </c>
      <c r="M6" s="47"/>
      <c r="N6" s="47"/>
      <c r="O6" s="47"/>
      <c r="P6" s="47"/>
      <c r="Q6" s="47"/>
      <c r="R6" s="50"/>
      <c r="S6" s="50"/>
      <c r="T6" s="50"/>
      <c r="U6" s="50"/>
      <c r="V6" s="115"/>
      <c r="W6" s="130" t="s">
        <v>163</v>
      </c>
      <c r="X6" s="56"/>
      <c r="Y6" s="56"/>
      <c r="Z6" s="56"/>
      <c r="AA6" s="56"/>
      <c r="AB6" s="25"/>
      <c r="AC6" s="145" t="s">
        <v>131</v>
      </c>
      <c r="AD6" s="153"/>
      <c r="AE6" s="153"/>
      <c r="AF6" s="153"/>
      <c r="AG6" s="153"/>
      <c r="AH6" s="153"/>
      <c r="AI6" s="153"/>
      <c r="AJ6" s="153"/>
      <c r="AK6" s="153"/>
      <c r="AL6" s="167"/>
      <c r="AM6" s="175" t="s">
        <v>70</v>
      </c>
      <c r="AN6" s="58"/>
      <c r="AO6" s="58"/>
      <c r="AP6" s="58"/>
      <c r="AQ6" s="58"/>
      <c r="AR6" s="58"/>
      <c r="AS6" s="58"/>
      <c r="AT6" s="63"/>
      <c r="AU6" s="182" t="s">
        <v>66</v>
      </c>
      <c r="AV6" s="139"/>
      <c r="AW6" s="139"/>
      <c r="AX6" s="139"/>
      <c r="AY6" s="190" t="s">
        <v>167</v>
      </c>
      <c r="AZ6" s="198"/>
      <c r="BA6" s="198"/>
      <c r="BB6" s="198"/>
      <c r="BC6" s="198"/>
      <c r="BD6" s="198"/>
      <c r="BE6" s="198"/>
      <c r="BF6" s="198"/>
      <c r="BG6" s="198"/>
      <c r="BH6" s="198"/>
      <c r="BI6" s="198"/>
      <c r="BJ6" s="198"/>
      <c r="BK6" s="198"/>
      <c r="BL6" s="198"/>
      <c r="BM6" s="209"/>
      <c r="BN6" s="214">
        <v>1422085</v>
      </c>
      <c r="BO6" s="217"/>
      <c r="BP6" s="217"/>
      <c r="BQ6" s="217"/>
      <c r="BR6" s="217"/>
      <c r="BS6" s="217"/>
      <c r="BT6" s="217"/>
      <c r="BU6" s="220"/>
      <c r="BV6" s="214">
        <v>2548637</v>
      </c>
      <c r="BW6" s="217"/>
      <c r="BX6" s="217"/>
      <c r="BY6" s="217"/>
      <c r="BZ6" s="217"/>
      <c r="CA6" s="217"/>
      <c r="CB6" s="217"/>
      <c r="CC6" s="220"/>
      <c r="CD6" s="192" t="s">
        <v>168</v>
      </c>
      <c r="CE6" s="111"/>
      <c r="CF6" s="111"/>
      <c r="CG6" s="111"/>
      <c r="CH6" s="111"/>
      <c r="CI6" s="111"/>
      <c r="CJ6" s="111"/>
      <c r="CK6" s="111"/>
      <c r="CL6" s="111"/>
      <c r="CM6" s="111"/>
      <c r="CN6" s="111"/>
      <c r="CO6" s="111"/>
      <c r="CP6" s="111"/>
      <c r="CQ6" s="111"/>
      <c r="CR6" s="111"/>
      <c r="CS6" s="211"/>
      <c r="CT6" s="231">
        <v>98.6</v>
      </c>
      <c r="CU6" s="239"/>
      <c r="CV6" s="239"/>
      <c r="CW6" s="239"/>
      <c r="CX6" s="239"/>
      <c r="CY6" s="239"/>
      <c r="CZ6" s="239"/>
      <c r="DA6" s="247"/>
      <c r="DB6" s="231">
        <v>95.9</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129</v>
      </c>
      <c r="AN7" s="58"/>
      <c r="AO7" s="58"/>
      <c r="AP7" s="58"/>
      <c r="AQ7" s="58"/>
      <c r="AR7" s="58"/>
      <c r="AS7" s="58"/>
      <c r="AT7" s="63"/>
      <c r="AU7" s="182" t="s">
        <v>66</v>
      </c>
      <c r="AV7" s="139"/>
      <c r="AW7" s="139"/>
      <c r="AX7" s="139"/>
      <c r="AY7" s="190" t="s">
        <v>169</v>
      </c>
      <c r="AZ7" s="198"/>
      <c r="BA7" s="198"/>
      <c r="BB7" s="198"/>
      <c r="BC7" s="198"/>
      <c r="BD7" s="198"/>
      <c r="BE7" s="198"/>
      <c r="BF7" s="198"/>
      <c r="BG7" s="198"/>
      <c r="BH7" s="198"/>
      <c r="BI7" s="198"/>
      <c r="BJ7" s="198"/>
      <c r="BK7" s="198"/>
      <c r="BL7" s="198"/>
      <c r="BM7" s="209"/>
      <c r="BN7" s="214">
        <v>149204</v>
      </c>
      <c r="BO7" s="217"/>
      <c r="BP7" s="217"/>
      <c r="BQ7" s="217"/>
      <c r="BR7" s="217"/>
      <c r="BS7" s="217"/>
      <c r="BT7" s="217"/>
      <c r="BU7" s="220"/>
      <c r="BV7" s="214">
        <v>138468</v>
      </c>
      <c r="BW7" s="217"/>
      <c r="BX7" s="217"/>
      <c r="BY7" s="217"/>
      <c r="BZ7" s="217"/>
      <c r="CA7" s="217"/>
      <c r="CB7" s="217"/>
      <c r="CC7" s="220"/>
      <c r="CD7" s="192" t="s">
        <v>170</v>
      </c>
      <c r="CE7" s="111"/>
      <c r="CF7" s="111"/>
      <c r="CG7" s="111"/>
      <c r="CH7" s="111"/>
      <c r="CI7" s="111"/>
      <c r="CJ7" s="111"/>
      <c r="CK7" s="111"/>
      <c r="CL7" s="111"/>
      <c r="CM7" s="111"/>
      <c r="CN7" s="111"/>
      <c r="CO7" s="111"/>
      <c r="CP7" s="111"/>
      <c r="CQ7" s="111"/>
      <c r="CR7" s="111"/>
      <c r="CS7" s="211"/>
      <c r="CT7" s="214">
        <v>27041663</v>
      </c>
      <c r="CU7" s="217"/>
      <c r="CV7" s="217"/>
      <c r="CW7" s="217"/>
      <c r="CX7" s="217"/>
      <c r="CY7" s="217"/>
      <c r="CZ7" s="217"/>
      <c r="DA7" s="220"/>
      <c r="DB7" s="214">
        <v>26698162</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171</v>
      </c>
      <c r="AN8" s="58"/>
      <c r="AO8" s="58"/>
      <c r="AP8" s="58"/>
      <c r="AQ8" s="58"/>
      <c r="AR8" s="58"/>
      <c r="AS8" s="58"/>
      <c r="AT8" s="63"/>
      <c r="AU8" s="182" t="s">
        <v>66</v>
      </c>
      <c r="AV8" s="139"/>
      <c r="AW8" s="139"/>
      <c r="AX8" s="139"/>
      <c r="AY8" s="190" t="s">
        <v>174</v>
      </c>
      <c r="AZ8" s="198"/>
      <c r="BA8" s="198"/>
      <c r="BB8" s="198"/>
      <c r="BC8" s="198"/>
      <c r="BD8" s="198"/>
      <c r="BE8" s="198"/>
      <c r="BF8" s="198"/>
      <c r="BG8" s="198"/>
      <c r="BH8" s="198"/>
      <c r="BI8" s="198"/>
      <c r="BJ8" s="198"/>
      <c r="BK8" s="198"/>
      <c r="BL8" s="198"/>
      <c r="BM8" s="209"/>
      <c r="BN8" s="214">
        <v>1272881</v>
      </c>
      <c r="BO8" s="217"/>
      <c r="BP8" s="217"/>
      <c r="BQ8" s="217"/>
      <c r="BR8" s="217"/>
      <c r="BS8" s="217"/>
      <c r="BT8" s="217"/>
      <c r="BU8" s="220"/>
      <c r="BV8" s="214">
        <v>2410169</v>
      </c>
      <c r="BW8" s="217"/>
      <c r="BX8" s="217"/>
      <c r="BY8" s="217"/>
      <c r="BZ8" s="217"/>
      <c r="CA8" s="217"/>
      <c r="CB8" s="217"/>
      <c r="CC8" s="220"/>
      <c r="CD8" s="192" t="s">
        <v>175</v>
      </c>
      <c r="CE8" s="111"/>
      <c r="CF8" s="111"/>
      <c r="CG8" s="111"/>
      <c r="CH8" s="111"/>
      <c r="CI8" s="111"/>
      <c r="CJ8" s="111"/>
      <c r="CK8" s="111"/>
      <c r="CL8" s="111"/>
      <c r="CM8" s="111"/>
      <c r="CN8" s="111"/>
      <c r="CO8" s="111"/>
      <c r="CP8" s="111"/>
      <c r="CQ8" s="111"/>
      <c r="CR8" s="111"/>
      <c r="CS8" s="211"/>
      <c r="CT8" s="232">
        <v>0.55000000000000004</v>
      </c>
      <c r="CU8" s="240"/>
      <c r="CV8" s="240"/>
      <c r="CW8" s="240"/>
      <c r="CX8" s="240"/>
      <c r="CY8" s="240"/>
      <c r="CZ8" s="240"/>
      <c r="DA8" s="248"/>
      <c r="DB8" s="232">
        <v>0.54</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94642</v>
      </c>
      <c r="S9" s="106"/>
      <c r="T9" s="106"/>
      <c r="U9" s="106"/>
      <c r="V9" s="117"/>
      <c r="W9" s="127" t="s">
        <v>177</v>
      </c>
      <c r="X9" s="137"/>
      <c r="Y9" s="137"/>
      <c r="Z9" s="137"/>
      <c r="AA9" s="137"/>
      <c r="AB9" s="137"/>
      <c r="AC9" s="137"/>
      <c r="AD9" s="137"/>
      <c r="AE9" s="137"/>
      <c r="AF9" s="137"/>
      <c r="AG9" s="137"/>
      <c r="AH9" s="137"/>
      <c r="AI9" s="137"/>
      <c r="AJ9" s="137"/>
      <c r="AK9" s="137"/>
      <c r="AL9" s="164"/>
      <c r="AM9" s="175" t="s">
        <v>178</v>
      </c>
      <c r="AN9" s="58"/>
      <c r="AO9" s="58"/>
      <c r="AP9" s="58"/>
      <c r="AQ9" s="58"/>
      <c r="AR9" s="58"/>
      <c r="AS9" s="58"/>
      <c r="AT9" s="63"/>
      <c r="AU9" s="182" t="s">
        <v>66</v>
      </c>
      <c r="AV9" s="139"/>
      <c r="AW9" s="139"/>
      <c r="AX9" s="139"/>
      <c r="AY9" s="190" t="s">
        <v>67</v>
      </c>
      <c r="AZ9" s="198"/>
      <c r="BA9" s="198"/>
      <c r="BB9" s="198"/>
      <c r="BC9" s="198"/>
      <c r="BD9" s="198"/>
      <c r="BE9" s="198"/>
      <c r="BF9" s="198"/>
      <c r="BG9" s="198"/>
      <c r="BH9" s="198"/>
      <c r="BI9" s="198"/>
      <c r="BJ9" s="198"/>
      <c r="BK9" s="198"/>
      <c r="BL9" s="198"/>
      <c r="BM9" s="209"/>
      <c r="BN9" s="214">
        <v>-1137288</v>
      </c>
      <c r="BO9" s="217"/>
      <c r="BP9" s="217"/>
      <c r="BQ9" s="217"/>
      <c r="BR9" s="217"/>
      <c r="BS9" s="217"/>
      <c r="BT9" s="217"/>
      <c r="BU9" s="220"/>
      <c r="BV9" s="214">
        <v>2103088</v>
      </c>
      <c r="BW9" s="217"/>
      <c r="BX9" s="217"/>
      <c r="BY9" s="217"/>
      <c r="BZ9" s="217"/>
      <c r="CA9" s="217"/>
      <c r="CB9" s="217"/>
      <c r="CC9" s="220"/>
      <c r="CD9" s="192" t="s">
        <v>64</v>
      </c>
      <c r="CE9" s="111"/>
      <c r="CF9" s="111"/>
      <c r="CG9" s="111"/>
      <c r="CH9" s="111"/>
      <c r="CI9" s="111"/>
      <c r="CJ9" s="111"/>
      <c r="CK9" s="111"/>
      <c r="CL9" s="111"/>
      <c r="CM9" s="111"/>
      <c r="CN9" s="111"/>
      <c r="CO9" s="111"/>
      <c r="CP9" s="111"/>
      <c r="CQ9" s="111"/>
      <c r="CR9" s="111"/>
      <c r="CS9" s="211"/>
      <c r="CT9" s="230">
        <v>17.399999999999999</v>
      </c>
      <c r="CU9" s="238"/>
      <c r="CV9" s="238"/>
      <c r="CW9" s="238"/>
      <c r="CX9" s="238"/>
      <c r="CY9" s="238"/>
      <c r="CZ9" s="238"/>
      <c r="DA9" s="246"/>
      <c r="DB9" s="230">
        <v>17.899999999999999</v>
      </c>
      <c r="DC9" s="238"/>
      <c r="DD9" s="238"/>
      <c r="DE9" s="238"/>
      <c r="DF9" s="238"/>
      <c r="DG9" s="238"/>
      <c r="DH9" s="238"/>
      <c r="DI9" s="246"/>
    </row>
    <row r="10" spans="1:119" ht="18.75" customHeight="1">
      <c r="A10" s="2"/>
      <c r="B10" s="10"/>
      <c r="C10" s="27"/>
      <c r="D10" s="27"/>
      <c r="E10" s="27"/>
      <c r="F10" s="27"/>
      <c r="G10" s="27"/>
      <c r="H10" s="27"/>
      <c r="I10" s="27"/>
      <c r="J10" s="27"/>
      <c r="K10" s="31"/>
      <c r="L10" s="52" t="s">
        <v>181</v>
      </c>
      <c r="M10" s="58"/>
      <c r="N10" s="58"/>
      <c r="O10" s="58"/>
      <c r="P10" s="58"/>
      <c r="Q10" s="63"/>
      <c r="R10" s="72">
        <v>99192</v>
      </c>
      <c r="S10" s="80"/>
      <c r="T10" s="80"/>
      <c r="U10" s="80"/>
      <c r="V10" s="118"/>
      <c r="W10" s="128"/>
      <c r="X10" s="54"/>
      <c r="Y10" s="54"/>
      <c r="Z10" s="54"/>
      <c r="AA10" s="54"/>
      <c r="AB10" s="54"/>
      <c r="AC10" s="54"/>
      <c r="AD10" s="54"/>
      <c r="AE10" s="54"/>
      <c r="AF10" s="54"/>
      <c r="AG10" s="54"/>
      <c r="AH10" s="54"/>
      <c r="AI10" s="54"/>
      <c r="AJ10" s="54"/>
      <c r="AK10" s="54"/>
      <c r="AL10" s="165"/>
      <c r="AM10" s="175" t="s">
        <v>182</v>
      </c>
      <c r="AN10" s="58"/>
      <c r="AO10" s="58"/>
      <c r="AP10" s="58"/>
      <c r="AQ10" s="58"/>
      <c r="AR10" s="58"/>
      <c r="AS10" s="58"/>
      <c r="AT10" s="63"/>
      <c r="AU10" s="182" t="s">
        <v>185</v>
      </c>
      <c r="AV10" s="139"/>
      <c r="AW10" s="139"/>
      <c r="AX10" s="139"/>
      <c r="AY10" s="190" t="s">
        <v>186</v>
      </c>
      <c r="AZ10" s="198"/>
      <c r="BA10" s="198"/>
      <c r="BB10" s="198"/>
      <c r="BC10" s="198"/>
      <c r="BD10" s="198"/>
      <c r="BE10" s="198"/>
      <c r="BF10" s="198"/>
      <c r="BG10" s="198"/>
      <c r="BH10" s="198"/>
      <c r="BI10" s="198"/>
      <c r="BJ10" s="198"/>
      <c r="BK10" s="198"/>
      <c r="BL10" s="198"/>
      <c r="BM10" s="209"/>
      <c r="BN10" s="214">
        <v>4536976</v>
      </c>
      <c r="BO10" s="217"/>
      <c r="BP10" s="217"/>
      <c r="BQ10" s="217"/>
      <c r="BR10" s="217"/>
      <c r="BS10" s="217"/>
      <c r="BT10" s="217"/>
      <c r="BU10" s="220"/>
      <c r="BV10" s="214">
        <v>4367128</v>
      </c>
      <c r="BW10" s="217"/>
      <c r="BX10" s="217"/>
      <c r="BY10" s="217"/>
      <c r="BZ10" s="217"/>
      <c r="CA10" s="217"/>
      <c r="CB10" s="217"/>
      <c r="CC10" s="220"/>
      <c r="CD10" s="222" t="s">
        <v>188</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191</v>
      </c>
      <c r="M11" s="59"/>
      <c r="N11" s="59"/>
      <c r="O11" s="59"/>
      <c r="P11" s="59"/>
      <c r="Q11" s="64"/>
      <c r="R11" s="98" t="s">
        <v>122</v>
      </c>
      <c r="S11" s="107"/>
      <c r="T11" s="107"/>
      <c r="U11" s="107"/>
      <c r="V11" s="119"/>
      <c r="W11" s="128"/>
      <c r="X11" s="54"/>
      <c r="Y11" s="54"/>
      <c r="Z11" s="54"/>
      <c r="AA11" s="54"/>
      <c r="AB11" s="54"/>
      <c r="AC11" s="54"/>
      <c r="AD11" s="54"/>
      <c r="AE11" s="54"/>
      <c r="AF11" s="54"/>
      <c r="AG11" s="54"/>
      <c r="AH11" s="54"/>
      <c r="AI11" s="54"/>
      <c r="AJ11" s="54"/>
      <c r="AK11" s="54"/>
      <c r="AL11" s="165"/>
      <c r="AM11" s="175" t="s">
        <v>192</v>
      </c>
      <c r="AN11" s="58"/>
      <c r="AO11" s="58"/>
      <c r="AP11" s="58"/>
      <c r="AQ11" s="58"/>
      <c r="AR11" s="58"/>
      <c r="AS11" s="58"/>
      <c r="AT11" s="63"/>
      <c r="AU11" s="182" t="s">
        <v>185</v>
      </c>
      <c r="AV11" s="139"/>
      <c r="AW11" s="139"/>
      <c r="AX11" s="139"/>
      <c r="AY11" s="190" t="s">
        <v>193</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196</v>
      </c>
      <c r="CE11" s="111"/>
      <c r="CF11" s="111"/>
      <c r="CG11" s="111"/>
      <c r="CH11" s="111"/>
      <c r="CI11" s="111"/>
      <c r="CJ11" s="111"/>
      <c r="CK11" s="111"/>
      <c r="CL11" s="111"/>
      <c r="CM11" s="111"/>
      <c r="CN11" s="111"/>
      <c r="CO11" s="111"/>
      <c r="CP11" s="111"/>
      <c r="CQ11" s="111"/>
      <c r="CR11" s="111"/>
      <c r="CS11" s="211"/>
      <c r="CT11" s="232" t="s">
        <v>197</v>
      </c>
      <c r="CU11" s="240"/>
      <c r="CV11" s="240"/>
      <c r="CW11" s="240"/>
      <c r="CX11" s="240"/>
      <c r="CY11" s="240"/>
      <c r="CZ11" s="240"/>
      <c r="DA11" s="248"/>
      <c r="DB11" s="232" t="s">
        <v>197</v>
      </c>
      <c r="DC11" s="240"/>
      <c r="DD11" s="240"/>
      <c r="DE11" s="240"/>
      <c r="DF11" s="240"/>
      <c r="DG11" s="240"/>
      <c r="DH11" s="240"/>
      <c r="DI11" s="248"/>
    </row>
    <row r="12" spans="1:119" ht="18.75" customHeight="1">
      <c r="A12" s="2"/>
      <c r="B12" s="11" t="s">
        <v>199</v>
      </c>
      <c r="C12" s="28"/>
      <c r="D12" s="28"/>
      <c r="E12" s="28"/>
      <c r="F12" s="28"/>
      <c r="G12" s="28"/>
      <c r="H12" s="28"/>
      <c r="I12" s="28"/>
      <c r="J12" s="28"/>
      <c r="K12" s="60"/>
      <c r="L12" s="66" t="s">
        <v>200</v>
      </c>
      <c r="M12" s="75"/>
      <c r="N12" s="75"/>
      <c r="O12" s="75"/>
      <c r="P12" s="75"/>
      <c r="Q12" s="87"/>
      <c r="R12" s="99">
        <v>91178</v>
      </c>
      <c r="S12" s="108"/>
      <c r="T12" s="108"/>
      <c r="U12" s="108"/>
      <c r="V12" s="120"/>
      <c r="W12" s="132" t="s">
        <v>7</v>
      </c>
      <c r="X12" s="139"/>
      <c r="Y12" s="139"/>
      <c r="Z12" s="139"/>
      <c r="AA12" s="139"/>
      <c r="AB12" s="144"/>
      <c r="AC12" s="148" t="s">
        <v>107</v>
      </c>
      <c r="AD12" s="155"/>
      <c r="AE12" s="155"/>
      <c r="AF12" s="155"/>
      <c r="AG12" s="158"/>
      <c r="AH12" s="148" t="s">
        <v>202</v>
      </c>
      <c r="AI12" s="155"/>
      <c r="AJ12" s="155"/>
      <c r="AK12" s="155"/>
      <c r="AL12" s="170"/>
      <c r="AM12" s="175" t="s">
        <v>203</v>
      </c>
      <c r="AN12" s="58"/>
      <c r="AO12" s="58"/>
      <c r="AP12" s="58"/>
      <c r="AQ12" s="58"/>
      <c r="AR12" s="58"/>
      <c r="AS12" s="58"/>
      <c r="AT12" s="63"/>
      <c r="AU12" s="182" t="s">
        <v>66</v>
      </c>
      <c r="AV12" s="139"/>
      <c r="AW12" s="139"/>
      <c r="AX12" s="139"/>
      <c r="AY12" s="190" t="s">
        <v>206</v>
      </c>
      <c r="AZ12" s="198"/>
      <c r="BA12" s="198"/>
      <c r="BB12" s="198"/>
      <c r="BC12" s="198"/>
      <c r="BD12" s="198"/>
      <c r="BE12" s="198"/>
      <c r="BF12" s="198"/>
      <c r="BG12" s="198"/>
      <c r="BH12" s="198"/>
      <c r="BI12" s="198"/>
      <c r="BJ12" s="198"/>
      <c r="BK12" s="198"/>
      <c r="BL12" s="198"/>
      <c r="BM12" s="209"/>
      <c r="BN12" s="214">
        <v>6328348</v>
      </c>
      <c r="BO12" s="217"/>
      <c r="BP12" s="217"/>
      <c r="BQ12" s="217"/>
      <c r="BR12" s="217"/>
      <c r="BS12" s="217"/>
      <c r="BT12" s="217"/>
      <c r="BU12" s="220"/>
      <c r="BV12" s="214">
        <v>6541379</v>
      </c>
      <c r="BW12" s="217"/>
      <c r="BX12" s="217"/>
      <c r="BY12" s="217"/>
      <c r="BZ12" s="217"/>
      <c r="CA12" s="217"/>
      <c r="CB12" s="217"/>
      <c r="CC12" s="220"/>
      <c r="CD12" s="192" t="s">
        <v>207</v>
      </c>
      <c r="CE12" s="111"/>
      <c r="CF12" s="111"/>
      <c r="CG12" s="111"/>
      <c r="CH12" s="111"/>
      <c r="CI12" s="111"/>
      <c r="CJ12" s="111"/>
      <c r="CK12" s="111"/>
      <c r="CL12" s="111"/>
      <c r="CM12" s="111"/>
      <c r="CN12" s="111"/>
      <c r="CO12" s="111"/>
      <c r="CP12" s="111"/>
      <c r="CQ12" s="111"/>
      <c r="CR12" s="111"/>
      <c r="CS12" s="211"/>
      <c r="CT12" s="232" t="s">
        <v>197</v>
      </c>
      <c r="CU12" s="240"/>
      <c r="CV12" s="240"/>
      <c r="CW12" s="240"/>
      <c r="CX12" s="240"/>
      <c r="CY12" s="240"/>
      <c r="CZ12" s="240"/>
      <c r="DA12" s="248"/>
      <c r="DB12" s="232" t="s">
        <v>197</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209</v>
      </c>
      <c r="N13" s="82"/>
      <c r="O13" s="82"/>
      <c r="P13" s="82"/>
      <c r="Q13" s="88"/>
      <c r="R13" s="100">
        <v>90320</v>
      </c>
      <c r="S13" s="109"/>
      <c r="T13" s="109"/>
      <c r="U13" s="109"/>
      <c r="V13" s="121"/>
      <c r="W13" s="130" t="s">
        <v>210</v>
      </c>
      <c r="X13" s="56"/>
      <c r="Y13" s="56"/>
      <c r="Z13" s="56"/>
      <c r="AA13" s="56"/>
      <c r="AB13" s="25"/>
      <c r="AC13" s="72">
        <v>1998</v>
      </c>
      <c r="AD13" s="80"/>
      <c r="AE13" s="80"/>
      <c r="AF13" s="80"/>
      <c r="AG13" s="84"/>
      <c r="AH13" s="72">
        <v>2343</v>
      </c>
      <c r="AI13" s="80"/>
      <c r="AJ13" s="80"/>
      <c r="AK13" s="80"/>
      <c r="AL13" s="118"/>
      <c r="AM13" s="175" t="s">
        <v>212</v>
      </c>
      <c r="AN13" s="58"/>
      <c r="AO13" s="58"/>
      <c r="AP13" s="58"/>
      <c r="AQ13" s="58"/>
      <c r="AR13" s="58"/>
      <c r="AS13" s="58"/>
      <c r="AT13" s="63"/>
      <c r="AU13" s="182" t="s">
        <v>66</v>
      </c>
      <c r="AV13" s="139"/>
      <c r="AW13" s="139"/>
      <c r="AX13" s="139"/>
      <c r="AY13" s="190" t="s">
        <v>214</v>
      </c>
      <c r="AZ13" s="198"/>
      <c r="BA13" s="198"/>
      <c r="BB13" s="198"/>
      <c r="BC13" s="198"/>
      <c r="BD13" s="198"/>
      <c r="BE13" s="198"/>
      <c r="BF13" s="198"/>
      <c r="BG13" s="198"/>
      <c r="BH13" s="198"/>
      <c r="BI13" s="198"/>
      <c r="BJ13" s="198"/>
      <c r="BK13" s="198"/>
      <c r="BL13" s="198"/>
      <c r="BM13" s="209"/>
      <c r="BN13" s="214">
        <v>-2928660</v>
      </c>
      <c r="BO13" s="217"/>
      <c r="BP13" s="217"/>
      <c r="BQ13" s="217"/>
      <c r="BR13" s="217"/>
      <c r="BS13" s="217"/>
      <c r="BT13" s="217"/>
      <c r="BU13" s="220"/>
      <c r="BV13" s="214">
        <v>-71163</v>
      </c>
      <c r="BW13" s="217"/>
      <c r="BX13" s="217"/>
      <c r="BY13" s="217"/>
      <c r="BZ13" s="217"/>
      <c r="CA13" s="217"/>
      <c r="CB13" s="217"/>
      <c r="CC13" s="220"/>
      <c r="CD13" s="192" t="s">
        <v>215</v>
      </c>
      <c r="CE13" s="111"/>
      <c r="CF13" s="111"/>
      <c r="CG13" s="111"/>
      <c r="CH13" s="111"/>
      <c r="CI13" s="111"/>
      <c r="CJ13" s="111"/>
      <c r="CK13" s="111"/>
      <c r="CL13" s="111"/>
      <c r="CM13" s="111"/>
      <c r="CN13" s="111"/>
      <c r="CO13" s="111"/>
      <c r="CP13" s="111"/>
      <c r="CQ13" s="111"/>
      <c r="CR13" s="111"/>
      <c r="CS13" s="211"/>
      <c r="CT13" s="230">
        <v>13.8</v>
      </c>
      <c r="CU13" s="238"/>
      <c r="CV13" s="238"/>
      <c r="CW13" s="238"/>
      <c r="CX13" s="238"/>
      <c r="CY13" s="238"/>
      <c r="CZ13" s="238"/>
      <c r="DA13" s="246"/>
      <c r="DB13" s="230">
        <v>14.2</v>
      </c>
      <c r="DC13" s="238"/>
      <c r="DD13" s="238"/>
      <c r="DE13" s="238"/>
      <c r="DF13" s="238"/>
      <c r="DG13" s="238"/>
      <c r="DH13" s="238"/>
      <c r="DI13" s="246"/>
    </row>
    <row r="14" spans="1:119" ht="18.75" customHeight="1">
      <c r="A14" s="2"/>
      <c r="B14" s="12"/>
      <c r="C14" s="29"/>
      <c r="D14" s="29"/>
      <c r="E14" s="29"/>
      <c r="F14" s="29"/>
      <c r="G14" s="29"/>
      <c r="H14" s="29"/>
      <c r="I14" s="29"/>
      <c r="J14" s="29"/>
      <c r="K14" s="61"/>
      <c r="L14" s="68" t="s">
        <v>218</v>
      </c>
      <c r="M14" s="77"/>
      <c r="N14" s="77"/>
      <c r="O14" s="77"/>
      <c r="P14" s="77"/>
      <c r="Q14" s="89"/>
      <c r="R14" s="100">
        <v>92359</v>
      </c>
      <c r="S14" s="109"/>
      <c r="T14" s="109"/>
      <c r="U14" s="109"/>
      <c r="V14" s="121"/>
      <c r="W14" s="129"/>
      <c r="X14" s="57"/>
      <c r="Y14" s="57"/>
      <c r="Z14" s="57"/>
      <c r="AA14" s="57"/>
      <c r="AB14" s="24"/>
      <c r="AC14" s="149">
        <v>4.2</v>
      </c>
      <c r="AD14" s="156"/>
      <c r="AE14" s="156"/>
      <c r="AF14" s="156"/>
      <c r="AG14" s="159"/>
      <c r="AH14" s="149">
        <v>4.7</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221</v>
      </c>
      <c r="CE14" s="200"/>
      <c r="CF14" s="200"/>
      <c r="CG14" s="200"/>
      <c r="CH14" s="200"/>
      <c r="CI14" s="200"/>
      <c r="CJ14" s="200"/>
      <c r="CK14" s="200"/>
      <c r="CL14" s="200"/>
      <c r="CM14" s="200"/>
      <c r="CN14" s="200"/>
      <c r="CO14" s="200"/>
      <c r="CP14" s="200"/>
      <c r="CQ14" s="200"/>
      <c r="CR14" s="200"/>
      <c r="CS14" s="212"/>
      <c r="CT14" s="234">
        <v>61.8</v>
      </c>
      <c r="CU14" s="242"/>
      <c r="CV14" s="242"/>
      <c r="CW14" s="242"/>
      <c r="CX14" s="242"/>
      <c r="CY14" s="242"/>
      <c r="CZ14" s="242"/>
      <c r="DA14" s="250"/>
      <c r="DB14" s="234">
        <v>79.3</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209</v>
      </c>
      <c r="N15" s="82"/>
      <c r="O15" s="82"/>
      <c r="P15" s="82"/>
      <c r="Q15" s="88"/>
      <c r="R15" s="100">
        <v>91607</v>
      </c>
      <c r="S15" s="109"/>
      <c r="T15" s="109"/>
      <c r="U15" s="109"/>
      <c r="V15" s="121"/>
      <c r="W15" s="130" t="s">
        <v>6</v>
      </c>
      <c r="X15" s="56"/>
      <c r="Y15" s="56"/>
      <c r="Z15" s="56"/>
      <c r="AA15" s="56"/>
      <c r="AB15" s="25"/>
      <c r="AC15" s="72">
        <v>17472</v>
      </c>
      <c r="AD15" s="80"/>
      <c r="AE15" s="80"/>
      <c r="AF15" s="80"/>
      <c r="AG15" s="84"/>
      <c r="AH15" s="72">
        <v>18432</v>
      </c>
      <c r="AI15" s="80"/>
      <c r="AJ15" s="80"/>
      <c r="AK15" s="80"/>
      <c r="AL15" s="118"/>
      <c r="AM15" s="175"/>
      <c r="AN15" s="58"/>
      <c r="AO15" s="58"/>
      <c r="AP15" s="58"/>
      <c r="AQ15" s="58"/>
      <c r="AR15" s="58"/>
      <c r="AS15" s="58"/>
      <c r="AT15" s="63"/>
      <c r="AU15" s="182"/>
      <c r="AV15" s="139"/>
      <c r="AW15" s="139"/>
      <c r="AX15" s="139"/>
      <c r="AY15" s="189" t="s">
        <v>223</v>
      </c>
      <c r="AZ15" s="197"/>
      <c r="BA15" s="197"/>
      <c r="BB15" s="197"/>
      <c r="BC15" s="197"/>
      <c r="BD15" s="197"/>
      <c r="BE15" s="197"/>
      <c r="BF15" s="197"/>
      <c r="BG15" s="197"/>
      <c r="BH15" s="197"/>
      <c r="BI15" s="197"/>
      <c r="BJ15" s="197"/>
      <c r="BK15" s="197"/>
      <c r="BL15" s="197"/>
      <c r="BM15" s="208"/>
      <c r="BN15" s="213">
        <v>12704681</v>
      </c>
      <c r="BO15" s="216"/>
      <c r="BP15" s="216"/>
      <c r="BQ15" s="216"/>
      <c r="BR15" s="216"/>
      <c r="BS15" s="216"/>
      <c r="BT15" s="216"/>
      <c r="BU15" s="219"/>
      <c r="BV15" s="213">
        <v>12662226</v>
      </c>
      <c r="BW15" s="216"/>
      <c r="BX15" s="216"/>
      <c r="BY15" s="216"/>
      <c r="BZ15" s="216"/>
      <c r="CA15" s="216"/>
      <c r="CB15" s="216"/>
      <c r="CC15" s="219"/>
      <c r="CD15" s="222" t="s">
        <v>208</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225</v>
      </c>
      <c r="M16" s="78"/>
      <c r="N16" s="78"/>
      <c r="O16" s="78"/>
      <c r="P16" s="78"/>
      <c r="Q16" s="90"/>
      <c r="R16" s="101" t="s">
        <v>226</v>
      </c>
      <c r="S16" s="110"/>
      <c r="T16" s="110"/>
      <c r="U16" s="110"/>
      <c r="V16" s="122"/>
      <c r="W16" s="129"/>
      <c r="X16" s="57"/>
      <c r="Y16" s="57"/>
      <c r="Z16" s="57"/>
      <c r="AA16" s="57"/>
      <c r="AB16" s="24"/>
      <c r="AC16" s="149">
        <v>36.299999999999997</v>
      </c>
      <c r="AD16" s="156"/>
      <c r="AE16" s="156"/>
      <c r="AF16" s="156"/>
      <c r="AG16" s="159"/>
      <c r="AH16" s="149">
        <v>36.6</v>
      </c>
      <c r="AI16" s="156"/>
      <c r="AJ16" s="156"/>
      <c r="AK16" s="156"/>
      <c r="AL16" s="171"/>
      <c r="AM16" s="175"/>
      <c r="AN16" s="58"/>
      <c r="AO16" s="58"/>
      <c r="AP16" s="58"/>
      <c r="AQ16" s="58"/>
      <c r="AR16" s="58"/>
      <c r="AS16" s="58"/>
      <c r="AT16" s="63"/>
      <c r="AU16" s="182"/>
      <c r="AV16" s="139"/>
      <c r="AW16" s="139"/>
      <c r="AX16" s="139"/>
      <c r="AY16" s="190" t="s">
        <v>105</v>
      </c>
      <c r="AZ16" s="198"/>
      <c r="BA16" s="198"/>
      <c r="BB16" s="198"/>
      <c r="BC16" s="198"/>
      <c r="BD16" s="198"/>
      <c r="BE16" s="198"/>
      <c r="BF16" s="198"/>
      <c r="BG16" s="198"/>
      <c r="BH16" s="198"/>
      <c r="BI16" s="198"/>
      <c r="BJ16" s="198"/>
      <c r="BK16" s="198"/>
      <c r="BL16" s="198"/>
      <c r="BM16" s="209"/>
      <c r="BN16" s="214">
        <v>23572112</v>
      </c>
      <c r="BO16" s="217"/>
      <c r="BP16" s="217"/>
      <c r="BQ16" s="217"/>
      <c r="BR16" s="217"/>
      <c r="BS16" s="217"/>
      <c r="BT16" s="217"/>
      <c r="BU16" s="220"/>
      <c r="BV16" s="214">
        <v>23123585</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100</v>
      </c>
      <c r="N17" s="83"/>
      <c r="O17" s="83"/>
      <c r="P17" s="83"/>
      <c r="Q17" s="91"/>
      <c r="R17" s="101" t="s">
        <v>228</v>
      </c>
      <c r="S17" s="110"/>
      <c r="T17" s="110"/>
      <c r="U17" s="110"/>
      <c r="V17" s="122"/>
      <c r="W17" s="130" t="s">
        <v>94</v>
      </c>
      <c r="X17" s="56"/>
      <c r="Y17" s="56"/>
      <c r="Z17" s="56"/>
      <c r="AA17" s="56"/>
      <c r="AB17" s="25"/>
      <c r="AC17" s="72">
        <v>28650</v>
      </c>
      <c r="AD17" s="80"/>
      <c r="AE17" s="80"/>
      <c r="AF17" s="80"/>
      <c r="AG17" s="84"/>
      <c r="AH17" s="72">
        <v>29535</v>
      </c>
      <c r="AI17" s="80"/>
      <c r="AJ17" s="80"/>
      <c r="AK17" s="80"/>
      <c r="AL17" s="118"/>
      <c r="AM17" s="175"/>
      <c r="AN17" s="58"/>
      <c r="AO17" s="58"/>
      <c r="AP17" s="58"/>
      <c r="AQ17" s="58"/>
      <c r="AR17" s="58"/>
      <c r="AS17" s="58"/>
      <c r="AT17" s="63"/>
      <c r="AU17" s="182"/>
      <c r="AV17" s="139"/>
      <c r="AW17" s="139"/>
      <c r="AX17" s="139"/>
      <c r="AY17" s="190" t="s">
        <v>230</v>
      </c>
      <c r="AZ17" s="198"/>
      <c r="BA17" s="198"/>
      <c r="BB17" s="198"/>
      <c r="BC17" s="198"/>
      <c r="BD17" s="198"/>
      <c r="BE17" s="198"/>
      <c r="BF17" s="198"/>
      <c r="BG17" s="198"/>
      <c r="BH17" s="198"/>
      <c r="BI17" s="198"/>
      <c r="BJ17" s="198"/>
      <c r="BK17" s="198"/>
      <c r="BL17" s="198"/>
      <c r="BM17" s="209"/>
      <c r="BN17" s="214">
        <v>16089682</v>
      </c>
      <c r="BO17" s="217"/>
      <c r="BP17" s="217"/>
      <c r="BQ17" s="217"/>
      <c r="BR17" s="217"/>
      <c r="BS17" s="217"/>
      <c r="BT17" s="217"/>
      <c r="BU17" s="220"/>
      <c r="BV17" s="214">
        <v>16020114</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231</v>
      </c>
      <c r="C18" s="31"/>
      <c r="D18" s="31"/>
      <c r="E18" s="49"/>
      <c r="F18" s="49"/>
      <c r="G18" s="49"/>
      <c r="H18" s="49"/>
      <c r="I18" s="49"/>
      <c r="J18" s="49"/>
      <c r="K18" s="49"/>
      <c r="L18" s="70">
        <v>431.97</v>
      </c>
      <c r="M18" s="70"/>
      <c r="N18" s="70"/>
      <c r="O18" s="70"/>
      <c r="P18" s="70"/>
      <c r="Q18" s="70"/>
      <c r="R18" s="102"/>
      <c r="S18" s="102"/>
      <c r="T18" s="102"/>
      <c r="U18" s="102"/>
      <c r="V18" s="123"/>
      <c r="W18" s="131"/>
      <c r="X18" s="138"/>
      <c r="Y18" s="138"/>
      <c r="Z18" s="138"/>
      <c r="AA18" s="138"/>
      <c r="AB18" s="26"/>
      <c r="AC18" s="150">
        <v>59.5</v>
      </c>
      <c r="AD18" s="157"/>
      <c r="AE18" s="157"/>
      <c r="AF18" s="157"/>
      <c r="AG18" s="160"/>
      <c r="AH18" s="150">
        <v>58.7</v>
      </c>
      <c r="AI18" s="157"/>
      <c r="AJ18" s="157"/>
      <c r="AK18" s="157"/>
      <c r="AL18" s="172"/>
      <c r="AM18" s="175"/>
      <c r="AN18" s="58"/>
      <c r="AO18" s="58"/>
      <c r="AP18" s="58"/>
      <c r="AQ18" s="58"/>
      <c r="AR18" s="58"/>
      <c r="AS18" s="58"/>
      <c r="AT18" s="63"/>
      <c r="AU18" s="182"/>
      <c r="AV18" s="139"/>
      <c r="AW18" s="139"/>
      <c r="AX18" s="139"/>
      <c r="AY18" s="190" t="s">
        <v>232</v>
      </c>
      <c r="AZ18" s="198"/>
      <c r="BA18" s="198"/>
      <c r="BB18" s="198"/>
      <c r="BC18" s="198"/>
      <c r="BD18" s="198"/>
      <c r="BE18" s="198"/>
      <c r="BF18" s="198"/>
      <c r="BG18" s="198"/>
      <c r="BH18" s="198"/>
      <c r="BI18" s="198"/>
      <c r="BJ18" s="198"/>
      <c r="BK18" s="198"/>
      <c r="BL18" s="198"/>
      <c r="BM18" s="209"/>
      <c r="BN18" s="214">
        <v>27299464</v>
      </c>
      <c r="BO18" s="217"/>
      <c r="BP18" s="217"/>
      <c r="BQ18" s="217"/>
      <c r="BR18" s="217"/>
      <c r="BS18" s="217"/>
      <c r="BT18" s="217"/>
      <c r="BU18" s="220"/>
      <c r="BV18" s="214">
        <v>25867040</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54</v>
      </c>
      <c r="C19" s="31"/>
      <c r="D19" s="31"/>
      <c r="E19" s="49"/>
      <c r="F19" s="49"/>
      <c r="G19" s="49"/>
      <c r="H19" s="49"/>
      <c r="I19" s="49"/>
      <c r="J19" s="49"/>
      <c r="K19" s="49"/>
      <c r="L19" s="71">
        <v>219</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233</v>
      </c>
      <c r="AZ19" s="198"/>
      <c r="BA19" s="198"/>
      <c r="BB19" s="198"/>
      <c r="BC19" s="198"/>
      <c r="BD19" s="198"/>
      <c r="BE19" s="198"/>
      <c r="BF19" s="198"/>
      <c r="BG19" s="198"/>
      <c r="BH19" s="198"/>
      <c r="BI19" s="198"/>
      <c r="BJ19" s="198"/>
      <c r="BK19" s="198"/>
      <c r="BL19" s="198"/>
      <c r="BM19" s="209"/>
      <c r="BN19" s="214">
        <v>37715345</v>
      </c>
      <c r="BO19" s="217"/>
      <c r="BP19" s="217"/>
      <c r="BQ19" s="217"/>
      <c r="BR19" s="217"/>
      <c r="BS19" s="217"/>
      <c r="BT19" s="217"/>
      <c r="BU19" s="220"/>
      <c r="BV19" s="214">
        <v>37202493</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237</v>
      </c>
      <c r="C20" s="31"/>
      <c r="D20" s="31"/>
      <c r="E20" s="49"/>
      <c r="F20" s="49"/>
      <c r="G20" s="49"/>
      <c r="H20" s="49"/>
      <c r="I20" s="49"/>
      <c r="J20" s="49"/>
      <c r="K20" s="49"/>
      <c r="L20" s="71">
        <v>34000</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239</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240</v>
      </c>
      <c r="C22" s="33"/>
      <c r="D22" s="41"/>
      <c r="E22" s="50" t="s">
        <v>7</v>
      </c>
      <c r="F22" s="56"/>
      <c r="G22" s="56"/>
      <c r="H22" s="56"/>
      <c r="I22" s="56"/>
      <c r="J22" s="56"/>
      <c r="K22" s="25"/>
      <c r="L22" s="50" t="s">
        <v>242</v>
      </c>
      <c r="M22" s="56"/>
      <c r="N22" s="56"/>
      <c r="O22" s="56"/>
      <c r="P22" s="25"/>
      <c r="Q22" s="92" t="s">
        <v>244</v>
      </c>
      <c r="R22" s="104"/>
      <c r="S22" s="104"/>
      <c r="T22" s="104"/>
      <c r="U22" s="104"/>
      <c r="V22" s="125"/>
      <c r="W22" s="133" t="s">
        <v>55</v>
      </c>
      <c r="X22" s="33"/>
      <c r="Y22" s="41"/>
      <c r="Z22" s="50" t="s">
        <v>7</v>
      </c>
      <c r="AA22" s="56"/>
      <c r="AB22" s="56"/>
      <c r="AC22" s="56"/>
      <c r="AD22" s="56"/>
      <c r="AE22" s="56"/>
      <c r="AF22" s="56"/>
      <c r="AG22" s="25"/>
      <c r="AH22" s="163" t="s">
        <v>179</v>
      </c>
      <c r="AI22" s="56"/>
      <c r="AJ22" s="56"/>
      <c r="AK22" s="56"/>
      <c r="AL22" s="25"/>
      <c r="AM22" s="163" t="s">
        <v>245</v>
      </c>
      <c r="AN22" s="178"/>
      <c r="AO22" s="178"/>
      <c r="AP22" s="178"/>
      <c r="AQ22" s="178"/>
      <c r="AR22" s="180"/>
      <c r="AS22" s="92" t="s">
        <v>244</v>
      </c>
      <c r="AT22" s="104"/>
      <c r="AU22" s="104"/>
      <c r="AV22" s="104"/>
      <c r="AW22" s="104"/>
      <c r="AX22" s="187"/>
      <c r="AY22" s="189" t="s">
        <v>248</v>
      </c>
      <c r="AZ22" s="197"/>
      <c r="BA22" s="197"/>
      <c r="BB22" s="197"/>
      <c r="BC22" s="197"/>
      <c r="BD22" s="197"/>
      <c r="BE22" s="197"/>
      <c r="BF22" s="197"/>
      <c r="BG22" s="197"/>
      <c r="BH22" s="197"/>
      <c r="BI22" s="197"/>
      <c r="BJ22" s="197"/>
      <c r="BK22" s="197"/>
      <c r="BL22" s="197"/>
      <c r="BM22" s="208"/>
      <c r="BN22" s="213">
        <v>58541648</v>
      </c>
      <c r="BO22" s="216"/>
      <c r="BP22" s="216"/>
      <c r="BQ22" s="216"/>
      <c r="BR22" s="216"/>
      <c r="BS22" s="216"/>
      <c r="BT22" s="216"/>
      <c r="BU22" s="219"/>
      <c r="BV22" s="213">
        <v>61998129</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250</v>
      </c>
      <c r="AZ23" s="198"/>
      <c r="BA23" s="198"/>
      <c r="BB23" s="198"/>
      <c r="BC23" s="198"/>
      <c r="BD23" s="198"/>
      <c r="BE23" s="198"/>
      <c r="BF23" s="198"/>
      <c r="BG23" s="198"/>
      <c r="BH23" s="198"/>
      <c r="BI23" s="198"/>
      <c r="BJ23" s="198"/>
      <c r="BK23" s="198"/>
      <c r="BL23" s="198"/>
      <c r="BM23" s="209"/>
      <c r="BN23" s="214">
        <v>19968024</v>
      </c>
      <c r="BO23" s="217"/>
      <c r="BP23" s="217"/>
      <c r="BQ23" s="217"/>
      <c r="BR23" s="217"/>
      <c r="BS23" s="217"/>
      <c r="BT23" s="217"/>
      <c r="BU23" s="220"/>
      <c r="BV23" s="214">
        <v>21700438</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252</v>
      </c>
      <c r="F24" s="58"/>
      <c r="G24" s="58"/>
      <c r="H24" s="58"/>
      <c r="I24" s="58"/>
      <c r="J24" s="58"/>
      <c r="K24" s="63"/>
      <c r="L24" s="72">
        <v>1</v>
      </c>
      <c r="M24" s="80"/>
      <c r="N24" s="80"/>
      <c r="O24" s="80"/>
      <c r="P24" s="84"/>
      <c r="Q24" s="72">
        <v>9670</v>
      </c>
      <c r="R24" s="80"/>
      <c r="S24" s="80"/>
      <c r="T24" s="80"/>
      <c r="U24" s="80"/>
      <c r="V24" s="84"/>
      <c r="W24" s="134"/>
      <c r="X24" s="34"/>
      <c r="Y24" s="42"/>
      <c r="Z24" s="52" t="s">
        <v>229</v>
      </c>
      <c r="AA24" s="58"/>
      <c r="AB24" s="58"/>
      <c r="AC24" s="58"/>
      <c r="AD24" s="58"/>
      <c r="AE24" s="58"/>
      <c r="AF24" s="58"/>
      <c r="AG24" s="63"/>
      <c r="AH24" s="72">
        <v>675</v>
      </c>
      <c r="AI24" s="80"/>
      <c r="AJ24" s="80"/>
      <c r="AK24" s="80"/>
      <c r="AL24" s="84"/>
      <c r="AM24" s="72">
        <v>2027700</v>
      </c>
      <c r="AN24" s="80"/>
      <c r="AO24" s="80"/>
      <c r="AP24" s="80"/>
      <c r="AQ24" s="80"/>
      <c r="AR24" s="84"/>
      <c r="AS24" s="72">
        <v>3004</v>
      </c>
      <c r="AT24" s="80"/>
      <c r="AU24" s="80"/>
      <c r="AV24" s="80"/>
      <c r="AW24" s="80"/>
      <c r="AX24" s="118"/>
      <c r="AY24" s="191" t="s">
        <v>254</v>
      </c>
      <c r="AZ24" s="199"/>
      <c r="BA24" s="199"/>
      <c r="BB24" s="199"/>
      <c r="BC24" s="199"/>
      <c r="BD24" s="199"/>
      <c r="BE24" s="199"/>
      <c r="BF24" s="199"/>
      <c r="BG24" s="199"/>
      <c r="BH24" s="199"/>
      <c r="BI24" s="199"/>
      <c r="BJ24" s="199"/>
      <c r="BK24" s="199"/>
      <c r="BL24" s="199"/>
      <c r="BM24" s="210"/>
      <c r="BN24" s="214">
        <v>43666604</v>
      </c>
      <c r="BO24" s="217"/>
      <c r="BP24" s="217"/>
      <c r="BQ24" s="217"/>
      <c r="BR24" s="217"/>
      <c r="BS24" s="217"/>
      <c r="BT24" s="217"/>
      <c r="BU24" s="220"/>
      <c r="BV24" s="214">
        <v>45406221</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257</v>
      </c>
      <c r="F25" s="58"/>
      <c r="G25" s="58"/>
      <c r="H25" s="58"/>
      <c r="I25" s="58"/>
      <c r="J25" s="58"/>
      <c r="K25" s="63"/>
      <c r="L25" s="72">
        <v>1</v>
      </c>
      <c r="M25" s="80"/>
      <c r="N25" s="80"/>
      <c r="O25" s="80"/>
      <c r="P25" s="84"/>
      <c r="Q25" s="72">
        <v>7450</v>
      </c>
      <c r="R25" s="80"/>
      <c r="S25" s="80"/>
      <c r="T25" s="80"/>
      <c r="U25" s="80"/>
      <c r="V25" s="84"/>
      <c r="W25" s="134"/>
      <c r="X25" s="34"/>
      <c r="Y25" s="42"/>
      <c r="Z25" s="52" t="s">
        <v>258</v>
      </c>
      <c r="AA25" s="58"/>
      <c r="AB25" s="58"/>
      <c r="AC25" s="58"/>
      <c r="AD25" s="58"/>
      <c r="AE25" s="58"/>
      <c r="AF25" s="58"/>
      <c r="AG25" s="63"/>
      <c r="AH25" s="72">
        <v>151</v>
      </c>
      <c r="AI25" s="80"/>
      <c r="AJ25" s="80"/>
      <c r="AK25" s="80"/>
      <c r="AL25" s="84"/>
      <c r="AM25" s="72">
        <v>485616</v>
      </c>
      <c r="AN25" s="80"/>
      <c r="AO25" s="80"/>
      <c r="AP25" s="80"/>
      <c r="AQ25" s="80"/>
      <c r="AR25" s="84"/>
      <c r="AS25" s="72">
        <v>3216</v>
      </c>
      <c r="AT25" s="80"/>
      <c r="AU25" s="80"/>
      <c r="AV25" s="80"/>
      <c r="AW25" s="80"/>
      <c r="AX25" s="118"/>
      <c r="AY25" s="189" t="s">
        <v>34</v>
      </c>
      <c r="AZ25" s="197"/>
      <c r="BA25" s="197"/>
      <c r="BB25" s="197"/>
      <c r="BC25" s="197"/>
      <c r="BD25" s="197"/>
      <c r="BE25" s="197"/>
      <c r="BF25" s="197"/>
      <c r="BG25" s="197"/>
      <c r="BH25" s="197"/>
      <c r="BI25" s="197"/>
      <c r="BJ25" s="197"/>
      <c r="BK25" s="197"/>
      <c r="BL25" s="197"/>
      <c r="BM25" s="208"/>
      <c r="BN25" s="213">
        <v>5280643</v>
      </c>
      <c r="BO25" s="216"/>
      <c r="BP25" s="216"/>
      <c r="BQ25" s="216"/>
      <c r="BR25" s="216"/>
      <c r="BS25" s="216"/>
      <c r="BT25" s="216"/>
      <c r="BU25" s="219"/>
      <c r="BV25" s="213">
        <v>5986644</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259</v>
      </c>
      <c r="F26" s="58"/>
      <c r="G26" s="58"/>
      <c r="H26" s="58"/>
      <c r="I26" s="58"/>
      <c r="J26" s="58"/>
      <c r="K26" s="63"/>
      <c r="L26" s="72">
        <v>1</v>
      </c>
      <c r="M26" s="80"/>
      <c r="N26" s="80"/>
      <c r="O26" s="80"/>
      <c r="P26" s="84"/>
      <c r="Q26" s="72">
        <v>6310</v>
      </c>
      <c r="R26" s="80"/>
      <c r="S26" s="80"/>
      <c r="T26" s="80"/>
      <c r="U26" s="80"/>
      <c r="V26" s="84"/>
      <c r="W26" s="134"/>
      <c r="X26" s="34"/>
      <c r="Y26" s="42"/>
      <c r="Z26" s="52" t="s">
        <v>260</v>
      </c>
      <c r="AA26" s="143"/>
      <c r="AB26" s="143"/>
      <c r="AC26" s="143"/>
      <c r="AD26" s="143"/>
      <c r="AE26" s="143"/>
      <c r="AF26" s="143"/>
      <c r="AG26" s="161"/>
      <c r="AH26" s="72">
        <v>59</v>
      </c>
      <c r="AI26" s="80"/>
      <c r="AJ26" s="80"/>
      <c r="AK26" s="80"/>
      <c r="AL26" s="84"/>
      <c r="AM26" s="72">
        <v>177649</v>
      </c>
      <c r="AN26" s="80"/>
      <c r="AO26" s="80"/>
      <c r="AP26" s="80"/>
      <c r="AQ26" s="80"/>
      <c r="AR26" s="84"/>
      <c r="AS26" s="72">
        <v>3011</v>
      </c>
      <c r="AT26" s="80"/>
      <c r="AU26" s="80"/>
      <c r="AV26" s="80"/>
      <c r="AW26" s="80"/>
      <c r="AX26" s="118"/>
      <c r="AY26" s="192" t="s">
        <v>261</v>
      </c>
      <c r="AZ26" s="111"/>
      <c r="BA26" s="111"/>
      <c r="BB26" s="111"/>
      <c r="BC26" s="111"/>
      <c r="BD26" s="111"/>
      <c r="BE26" s="111"/>
      <c r="BF26" s="111"/>
      <c r="BG26" s="111"/>
      <c r="BH26" s="111"/>
      <c r="BI26" s="111"/>
      <c r="BJ26" s="111"/>
      <c r="BK26" s="111"/>
      <c r="BL26" s="111"/>
      <c r="BM26" s="211"/>
      <c r="BN26" s="214" t="s">
        <v>197</v>
      </c>
      <c r="BO26" s="217"/>
      <c r="BP26" s="217"/>
      <c r="BQ26" s="217"/>
      <c r="BR26" s="217"/>
      <c r="BS26" s="217"/>
      <c r="BT26" s="217"/>
      <c r="BU26" s="220"/>
      <c r="BV26" s="214" t="s">
        <v>197</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262</v>
      </c>
      <c r="F27" s="58"/>
      <c r="G27" s="58"/>
      <c r="H27" s="58"/>
      <c r="I27" s="58"/>
      <c r="J27" s="58"/>
      <c r="K27" s="63"/>
      <c r="L27" s="72">
        <v>1</v>
      </c>
      <c r="M27" s="80"/>
      <c r="N27" s="80"/>
      <c r="O27" s="80"/>
      <c r="P27" s="84"/>
      <c r="Q27" s="72">
        <v>4800</v>
      </c>
      <c r="R27" s="80"/>
      <c r="S27" s="80"/>
      <c r="T27" s="80"/>
      <c r="U27" s="80"/>
      <c r="V27" s="84"/>
      <c r="W27" s="134"/>
      <c r="X27" s="34"/>
      <c r="Y27" s="42"/>
      <c r="Z27" s="52" t="s">
        <v>264</v>
      </c>
      <c r="AA27" s="58"/>
      <c r="AB27" s="58"/>
      <c r="AC27" s="58"/>
      <c r="AD27" s="58"/>
      <c r="AE27" s="58"/>
      <c r="AF27" s="58"/>
      <c r="AG27" s="63"/>
      <c r="AH27" s="72">
        <v>11</v>
      </c>
      <c r="AI27" s="80"/>
      <c r="AJ27" s="80"/>
      <c r="AK27" s="80"/>
      <c r="AL27" s="84"/>
      <c r="AM27" s="72">
        <v>42240</v>
      </c>
      <c r="AN27" s="80"/>
      <c r="AO27" s="80"/>
      <c r="AP27" s="80"/>
      <c r="AQ27" s="80"/>
      <c r="AR27" s="84"/>
      <c r="AS27" s="72">
        <v>3840</v>
      </c>
      <c r="AT27" s="80"/>
      <c r="AU27" s="80"/>
      <c r="AV27" s="80"/>
      <c r="AW27" s="80"/>
      <c r="AX27" s="118"/>
      <c r="AY27" s="193" t="s">
        <v>266</v>
      </c>
      <c r="AZ27" s="200"/>
      <c r="BA27" s="200"/>
      <c r="BB27" s="200"/>
      <c r="BC27" s="200"/>
      <c r="BD27" s="200"/>
      <c r="BE27" s="200"/>
      <c r="BF27" s="200"/>
      <c r="BG27" s="200"/>
      <c r="BH27" s="200"/>
      <c r="BI27" s="200"/>
      <c r="BJ27" s="200"/>
      <c r="BK27" s="200"/>
      <c r="BL27" s="200"/>
      <c r="BM27" s="212"/>
      <c r="BN27" s="215" t="s">
        <v>197</v>
      </c>
      <c r="BO27" s="218"/>
      <c r="BP27" s="218"/>
      <c r="BQ27" s="218"/>
      <c r="BR27" s="218"/>
      <c r="BS27" s="218"/>
      <c r="BT27" s="218"/>
      <c r="BU27" s="221"/>
      <c r="BV27" s="215" t="s">
        <v>197</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267</v>
      </c>
      <c r="F28" s="58"/>
      <c r="G28" s="58"/>
      <c r="H28" s="58"/>
      <c r="I28" s="58"/>
      <c r="J28" s="58"/>
      <c r="K28" s="63"/>
      <c r="L28" s="72">
        <v>1</v>
      </c>
      <c r="M28" s="80"/>
      <c r="N28" s="80"/>
      <c r="O28" s="80"/>
      <c r="P28" s="84"/>
      <c r="Q28" s="72">
        <v>4180</v>
      </c>
      <c r="R28" s="80"/>
      <c r="S28" s="80"/>
      <c r="T28" s="80"/>
      <c r="U28" s="80"/>
      <c r="V28" s="84"/>
      <c r="W28" s="134"/>
      <c r="X28" s="34"/>
      <c r="Y28" s="42"/>
      <c r="Z28" s="52" t="s">
        <v>35</v>
      </c>
      <c r="AA28" s="58"/>
      <c r="AB28" s="58"/>
      <c r="AC28" s="58"/>
      <c r="AD28" s="58"/>
      <c r="AE28" s="58"/>
      <c r="AF28" s="58"/>
      <c r="AG28" s="63"/>
      <c r="AH28" s="72" t="s">
        <v>197</v>
      </c>
      <c r="AI28" s="80"/>
      <c r="AJ28" s="80"/>
      <c r="AK28" s="80"/>
      <c r="AL28" s="84"/>
      <c r="AM28" s="72" t="s">
        <v>197</v>
      </c>
      <c r="AN28" s="80"/>
      <c r="AO28" s="80"/>
      <c r="AP28" s="80"/>
      <c r="AQ28" s="80"/>
      <c r="AR28" s="84"/>
      <c r="AS28" s="72" t="s">
        <v>197</v>
      </c>
      <c r="AT28" s="80"/>
      <c r="AU28" s="80"/>
      <c r="AV28" s="80"/>
      <c r="AW28" s="80"/>
      <c r="AX28" s="118"/>
      <c r="AY28" s="194" t="s">
        <v>270</v>
      </c>
      <c r="AZ28" s="201"/>
      <c r="BA28" s="201"/>
      <c r="BB28" s="204"/>
      <c r="BC28" s="189" t="s">
        <v>99</v>
      </c>
      <c r="BD28" s="197"/>
      <c r="BE28" s="197"/>
      <c r="BF28" s="197"/>
      <c r="BG28" s="197"/>
      <c r="BH28" s="197"/>
      <c r="BI28" s="197"/>
      <c r="BJ28" s="197"/>
      <c r="BK28" s="197"/>
      <c r="BL28" s="197"/>
      <c r="BM28" s="208"/>
      <c r="BN28" s="213">
        <v>9567655</v>
      </c>
      <c r="BO28" s="216"/>
      <c r="BP28" s="216"/>
      <c r="BQ28" s="216"/>
      <c r="BR28" s="216"/>
      <c r="BS28" s="216"/>
      <c r="BT28" s="216"/>
      <c r="BU28" s="219"/>
      <c r="BV28" s="213">
        <v>9109026</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271</v>
      </c>
      <c r="F29" s="58"/>
      <c r="G29" s="58"/>
      <c r="H29" s="58"/>
      <c r="I29" s="58"/>
      <c r="J29" s="58"/>
      <c r="K29" s="63"/>
      <c r="L29" s="72">
        <v>20</v>
      </c>
      <c r="M29" s="80"/>
      <c r="N29" s="80"/>
      <c r="O29" s="80"/>
      <c r="P29" s="84"/>
      <c r="Q29" s="72">
        <v>3850</v>
      </c>
      <c r="R29" s="80"/>
      <c r="S29" s="80"/>
      <c r="T29" s="80"/>
      <c r="U29" s="80"/>
      <c r="V29" s="84"/>
      <c r="W29" s="135"/>
      <c r="X29" s="140"/>
      <c r="Y29" s="142"/>
      <c r="Z29" s="52" t="s">
        <v>273</v>
      </c>
      <c r="AA29" s="58"/>
      <c r="AB29" s="58"/>
      <c r="AC29" s="58"/>
      <c r="AD29" s="58"/>
      <c r="AE29" s="58"/>
      <c r="AF29" s="58"/>
      <c r="AG29" s="63"/>
      <c r="AH29" s="72">
        <v>686</v>
      </c>
      <c r="AI29" s="80"/>
      <c r="AJ29" s="80"/>
      <c r="AK29" s="80"/>
      <c r="AL29" s="84"/>
      <c r="AM29" s="72">
        <v>2069940</v>
      </c>
      <c r="AN29" s="80"/>
      <c r="AO29" s="80"/>
      <c r="AP29" s="80"/>
      <c r="AQ29" s="80"/>
      <c r="AR29" s="84"/>
      <c r="AS29" s="72">
        <v>3017</v>
      </c>
      <c r="AT29" s="80"/>
      <c r="AU29" s="80"/>
      <c r="AV29" s="80"/>
      <c r="AW29" s="80"/>
      <c r="AX29" s="118"/>
      <c r="AY29" s="195"/>
      <c r="AZ29" s="202"/>
      <c r="BA29" s="202"/>
      <c r="BB29" s="205"/>
      <c r="BC29" s="190" t="s">
        <v>274</v>
      </c>
      <c r="BD29" s="198"/>
      <c r="BE29" s="198"/>
      <c r="BF29" s="198"/>
      <c r="BG29" s="198"/>
      <c r="BH29" s="198"/>
      <c r="BI29" s="198"/>
      <c r="BJ29" s="198"/>
      <c r="BK29" s="198"/>
      <c r="BL29" s="198"/>
      <c r="BM29" s="209"/>
      <c r="BN29" s="214">
        <v>2687328</v>
      </c>
      <c r="BO29" s="217"/>
      <c r="BP29" s="217"/>
      <c r="BQ29" s="217"/>
      <c r="BR29" s="217"/>
      <c r="BS29" s="217"/>
      <c r="BT29" s="217"/>
      <c r="BU29" s="220"/>
      <c r="BV29" s="214">
        <v>584379</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276</v>
      </c>
      <c r="X30" s="141"/>
      <c r="Y30" s="141"/>
      <c r="Z30" s="141"/>
      <c r="AA30" s="141"/>
      <c r="AB30" s="141"/>
      <c r="AC30" s="141"/>
      <c r="AD30" s="141"/>
      <c r="AE30" s="141"/>
      <c r="AF30" s="141"/>
      <c r="AG30" s="162"/>
      <c r="AH30" s="150">
        <v>93.6</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65</v>
      </c>
      <c r="BD30" s="199"/>
      <c r="BE30" s="199"/>
      <c r="BF30" s="199"/>
      <c r="BG30" s="199"/>
      <c r="BH30" s="199"/>
      <c r="BI30" s="199"/>
      <c r="BJ30" s="199"/>
      <c r="BK30" s="199"/>
      <c r="BL30" s="199"/>
      <c r="BM30" s="210"/>
      <c r="BN30" s="215">
        <v>3505832</v>
      </c>
      <c r="BO30" s="218"/>
      <c r="BP30" s="218"/>
      <c r="BQ30" s="218"/>
      <c r="BR30" s="218"/>
      <c r="BS30" s="218"/>
      <c r="BT30" s="218"/>
      <c r="BU30" s="221"/>
      <c r="BV30" s="215">
        <v>3538083</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183</v>
      </c>
      <c r="D32" s="36"/>
      <c r="E32" s="36"/>
      <c r="F32" s="36"/>
      <c r="G32" s="36"/>
      <c r="H32" s="36"/>
      <c r="I32" s="36"/>
      <c r="J32" s="36"/>
      <c r="K32" s="36"/>
      <c r="L32" s="36"/>
      <c r="M32" s="36"/>
      <c r="N32" s="36"/>
      <c r="O32" s="36"/>
      <c r="P32" s="36"/>
      <c r="Q32" s="36"/>
      <c r="R32" s="36"/>
      <c r="S32" s="36"/>
      <c r="U32" s="111" t="s">
        <v>88</v>
      </c>
      <c r="V32" s="111"/>
      <c r="W32" s="111"/>
      <c r="X32" s="111"/>
      <c r="Y32" s="111"/>
      <c r="Z32" s="111"/>
      <c r="AA32" s="111"/>
      <c r="AB32" s="111"/>
      <c r="AC32" s="111"/>
      <c r="AD32" s="111"/>
      <c r="AE32" s="111"/>
      <c r="AF32" s="111"/>
      <c r="AG32" s="111"/>
      <c r="AH32" s="111"/>
      <c r="AI32" s="111"/>
      <c r="AJ32" s="111"/>
      <c r="AK32" s="111"/>
      <c r="AM32" s="111" t="s">
        <v>278</v>
      </c>
      <c r="AN32" s="111"/>
      <c r="AO32" s="111"/>
      <c r="AP32" s="111"/>
      <c r="AQ32" s="111"/>
      <c r="AR32" s="111"/>
      <c r="AS32" s="111"/>
      <c r="AT32" s="111"/>
      <c r="AU32" s="111"/>
      <c r="AV32" s="111"/>
      <c r="AW32" s="111"/>
      <c r="AX32" s="111"/>
      <c r="AY32" s="111"/>
      <c r="AZ32" s="111"/>
      <c r="BA32" s="111"/>
      <c r="BB32" s="111"/>
      <c r="BC32" s="111"/>
      <c r="BE32" s="111" t="s">
        <v>279</v>
      </c>
      <c r="BF32" s="111"/>
      <c r="BG32" s="111"/>
      <c r="BH32" s="111"/>
      <c r="BI32" s="111"/>
      <c r="BJ32" s="111"/>
      <c r="BK32" s="111"/>
      <c r="BL32" s="111"/>
      <c r="BM32" s="111"/>
      <c r="BN32" s="111"/>
      <c r="BO32" s="111"/>
      <c r="BP32" s="111"/>
      <c r="BQ32" s="111"/>
      <c r="BR32" s="111"/>
      <c r="BS32" s="111"/>
      <c r="BT32" s="111"/>
      <c r="BU32" s="111"/>
      <c r="BW32" s="111" t="s">
        <v>281</v>
      </c>
      <c r="BX32" s="111"/>
      <c r="BY32" s="111"/>
      <c r="BZ32" s="111"/>
      <c r="CA32" s="111"/>
      <c r="CB32" s="111"/>
      <c r="CC32" s="111"/>
      <c r="CD32" s="111"/>
      <c r="CE32" s="111"/>
      <c r="CF32" s="111"/>
      <c r="CG32" s="111"/>
      <c r="CH32" s="111"/>
      <c r="CI32" s="111"/>
      <c r="CJ32" s="111"/>
      <c r="CK32" s="111"/>
      <c r="CL32" s="111"/>
      <c r="CM32" s="111"/>
      <c r="CO32" s="111" t="s">
        <v>282</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116</v>
      </c>
      <c r="D33" s="37"/>
      <c r="E33" s="54" t="s">
        <v>283</v>
      </c>
      <c r="F33" s="54"/>
      <c r="G33" s="54"/>
      <c r="H33" s="54"/>
      <c r="I33" s="54"/>
      <c r="J33" s="54"/>
      <c r="K33" s="54"/>
      <c r="L33" s="54"/>
      <c r="M33" s="54"/>
      <c r="N33" s="54"/>
      <c r="O33" s="54"/>
      <c r="P33" s="54"/>
      <c r="Q33" s="54"/>
      <c r="R33" s="54"/>
      <c r="S33" s="54"/>
      <c r="T33" s="54"/>
      <c r="U33" s="37" t="s">
        <v>116</v>
      </c>
      <c r="V33" s="37"/>
      <c r="W33" s="54" t="s">
        <v>283</v>
      </c>
      <c r="X33" s="54"/>
      <c r="Y33" s="54"/>
      <c r="Z33" s="54"/>
      <c r="AA33" s="54"/>
      <c r="AB33" s="54"/>
      <c r="AC33" s="54"/>
      <c r="AD33" s="54"/>
      <c r="AE33" s="54"/>
      <c r="AF33" s="54"/>
      <c r="AG33" s="54"/>
      <c r="AH33" s="54"/>
      <c r="AI33" s="54"/>
      <c r="AJ33" s="54"/>
      <c r="AK33" s="54"/>
      <c r="AL33" s="54"/>
      <c r="AM33" s="37" t="s">
        <v>116</v>
      </c>
      <c r="AN33" s="37"/>
      <c r="AO33" s="54" t="s">
        <v>283</v>
      </c>
      <c r="AP33" s="54"/>
      <c r="AQ33" s="54"/>
      <c r="AR33" s="54"/>
      <c r="AS33" s="54"/>
      <c r="AT33" s="54"/>
      <c r="AU33" s="54"/>
      <c r="AV33" s="54"/>
      <c r="AW33" s="54"/>
      <c r="AX33" s="54"/>
      <c r="AY33" s="54"/>
      <c r="AZ33" s="54"/>
      <c r="BA33" s="54"/>
      <c r="BB33" s="54"/>
      <c r="BC33" s="54"/>
      <c r="BD33" s="37"/>
      <c r="BE33" s="54" t="s">
        <v>286</v>
      </c>
      <c r="BF33" s="54"/>
      <c r="BG33" s="54" t="s">
        <v>165</v>
      </c>
      <c r="BH33" s="54"/>
      <c r="BI33" s="54"/>
      <c r="BJ33" s="54"/>
      <c r="BK33" s="54"/>
      <c r="BL33" s="54"/>
      <c r="BM33" s="54"/>
      <c r="BN33" s="54"/>
      <c r="BO33" s="54"/>
      <c r="BP33" s="54"/>
      <c r="BQ33" s="54"/>
      <c r="BR33" s="54"/>
      <c r="BS33" s="54"/>
      <c r="BT33" s="54"/>
      <c r="BU33" s="54"/>
      <c r="BV33" s="37"/>
      <c r="BW33" s="37" t="s">
        <v>286</v>
      </c>
      <c r="BX33" s="37"/>
      <c r="BY33" s="54" t="s">
        <v>106</v>
      </c>
      <c r="BZ33" s="54"/>
      <c r="CA33" s="54"/>
      <c r="CB33" s="54"/>
      <c r="CC33" s="54"/>
      <c r="CD33" s="54"/>
      <c r="CE33" s="54"/>
      <c r="CF33" s="54"/>
      <c r="CG33" s="54"/>
      <c r="CH33" s="54"/>
      <c r="CI33" s="54"/>
      <c r="CJ33" s="54"/>
      <c r="CK33" s="54"/>
      <c r="CL33" s="54"/>
      <c r="CM33" s="54"/>
      <c r="CN33" s="54"/>
      <c r="CO33" s="37" t="s">
        <v>116</v>
      </c>
      <c r="CP33" s="37"/>
      <c r="CQ33" s="54" t="s">
        <v>287</v>
      </c>
      <c r="CR33" s="54"/>
      <c r="CS33" s="54"/>
      <c r="CT33" s="54"/>
      <c r="CU33" s="54"/>
      <c r="CV33" s="54"/>
      <c r="CW33" s="54"/>
      <c r="CX33" s="54"/>
      <c r="CY33" s="54"/>
      <c r="CZ33" s="54"/>
      <c r="DA33" s="54"/>
      <c r="DB33" s="54"/>
      <c r="DC33" s="54"/>
      <c r="DD33" s="54"/>
      <c r="DE33" s="54"/>
      <c r="DF33" s="54"/>
      <c r="DG33" s="253" t="s">
        <v>76</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国民健康保険事業特別会計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8</v>
      </c>
      <c r="BX34" s="38"/>
      <c r="BY34" s="55" t="str">
        <f>IF('各会計、関係団体の財政状況及び健全化判断比率'!B68="","",'各会計、関係団体の財政状況及び健全化判断比率'!B68)</f>
        <v>新潟県中越福祉事務組合</v>
      </c>
      <c r="BZ34" s="55"/>
      <c r="CA34" s="55"/>
      <c r="CB34" s="55"/>
      <c r="CC34" s="55"/>
      <c r="CD34" s="55"/>
      <c r="CE34" s="55"/>
      <c r="CF34" s="55"/>
      <c r="CG34" s="55"/>
      <c r="CH34" s="55"/>
      <c r="CI34" s="55"/>
      <c r="CJ34" s="55"/>
      <c r="CK34" s="55"/>
      <c r="CL34" s="55"/>
      <c r="CM34" s="55"/>
      <c r="CN34" s="2"/>
      <c r="CO34" s="38">
        <f>IF(CQ34="","",MAX(C34:D43,U34:V43,AM34:AN43,BE34:BF43,BW34:BX43)+1)</f>
        <v>18</v>
      </c>
      <c r="CP34" s="38"/>
      <c r="CQ34" s="55" t="str">
        <f>IF('各会計、関係団体の財政状況及び健全化判断比率'!BS7="","",'各会計、関係団体の財政状況及び健全化判断比率'!BS7)</f>
        <v>県央土地開発公社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勤労者福祉共済事業特別会計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介護保険事業特別会計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IF('各会計、関係団体の財政状況及び健全化判断比率'!B32="","",'各会計、関係団体の財政状況及び健全化判断比率'!B32)</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9</v>
      </c>
      <c r="BX35" s="38"/>
      <c r="BY35" s="55" t="str">
        <f>IF('各会計、関係団体の財政状況及び健全化判断比率'!B69="","",'各会計、関係団体の財政状況及び健全化判断比率'!B69)</f>
        <v>新潟県三条・燕総合グラウンド施設組合</v>
      </c>
      <c r="BZ35" s="55"/>
      <c r="CA35" s="55"/>
      <c r="CB35" s="55"/>
      <c r="CC35" s="55"/>
      <c r="CD35" s="55"/>
      <c r="CE35" s="55"/>
      <c r="CF35" s="55"/>
      <c r="CG35" s="55"/>
      <c r="CH35" s="55"/>
      <c r="CI35" s="55"/>
      <c r="CJ35" s="55"/>
      <c r="CK35" s="55"/>
      <c r="CL35" s="55"/>
      <c r="CM35" s="55"/>
      <c r="CN35" s="2"/>
      <c r="CO35" s="38">
        <f t="shared" ref="CO35:CO43" si="5">IF(CQ35="","",CO34+1)</f>
        <v>19</v>
      </c>
      <c r="CP35" s="38"/>
      <c r="CQ35" s="55" t="str">
        <f>IF('各会計、関係団体の財政状況及び健全化判断比率'!BS8="","",'各会計、関係団体の財政状況及び健全化判断比率'!BS8)</f>
        <v>下田郷開発</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10</v>
      </c>
      <c r="BX36" s="38"/>
      <c r="BY36" s="55" t="str">
        <f>IF('各会計、関係団体の財政状況及び健全化判断比率'!B70="","",'各会計、関係団体の財政状況及び健全化判断比率'!B70)</f>
        <v>三条・燕・西蒲・南蒲広域養護老人ホーム施設組合</v>
      </c>
      <c r="BZ36" s="55"/>
      <c r="CA36" s="55"/>
      <c r="CB36" s="55"/>
      <c r="CC36" s="55"/>
      <c r="CD36" s="55"/>
      <c r="CE36" s="55"/>
      <c r="CF36" s="55"/>
      <c r="CG36" s="55"/>
      <c r="CH36" s="55"/>
      <c r="CI36" s="55"/>
      <c r="CJ36" s="55"/>
      <c r="CK36" s="55"/>
      <c r="CL36" s="55"/>
      <c r="CM36" s="55"/>
      <c r="CN36" s="2"/>
      <c r="CO36" s="38">
        <f t="shared" si="5"/>
        <v>20</v>
      </c>
      <c r="CP36" s="38"/>
      <c r="CQ36" s="55" t="str">
        <f>IF('各会計、関係団体の財政状況及び健全化判断比率'!BS9="","",'各会計、関係団体の財政状況及び健全化判断比率'!BS9)</f>
        <v>燕三条地場産業振興センター</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11</v>
      </c>
      <c r="BX37" s="38"/>
      <c r="BY37" s="55" t="str">
        <f>IF('各会計、関係団体の財政状況及び健全化判断比率'!B71="","",'各会計、関係団体の財政状況及び健全化判断比率'!B71)</f>
        <v>新潟県市町村総合事務組合（一般会計）</v>
      </c>
      <c r="BZ37" s="55"/>
      <c r="CA37" s="55"/>
      <c r="CB37" s="55"/>
      <c r="CC37" s="55"/>
      <c r="CD37" s="55"/>
      <c r="CE37" s="55"/>
      <c r="CF37" s="55"/>
      <c r="CG37" s="55"/>
      <c r="CH37" s="55"/>
      <c r="CI37" s="55"/>
      <c r="CJ37" s="55"/>
      <c r="CK37" s="55"/>
      <c r="CL37" s="55"/>
      <c r="CM37" s="55"/>
      <c r="CN37" s="2"/>
      <c r="CO37" s="38">
        <f t="shared" si="5"/>
        <v>21</v>
      </c>
      <c r="CP37" s="38"/>
      <c r="CQ37" s="55" t="str">
        <f>IF('各会計、関係団体の財政状況及び健全化判断比率'!BS10="","",'各会計、関係団体の財政状況及び健全化判断比率'!BS10)</f>
        <v>公立大学法人三条市立大学</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12</v>
      </c>
      <c r="BX38" s="38"/>
      <c r="BY38" s="55" t="str">
        <f>IF('各会計、関係団体の財政状況及び健全化判断比率'!B72="","",'各会計、関係団体の財政状況及び健全化判断比率'!B72)</f>
        <v>新潟県市町村総合事務組合（職員退職手当支給事業特別会計）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13</v>
      </c>
      <c r="BX39" s="38"/>
      <c r="BY39" s="55" t="str">
        <f>IF('各会計、関係団体の財政状況及び健全化判断比率'!B73="","",'各会計、関係団体の財政状況及び健全化判断比率'!B73)</f>
        <v>新潟県市町村総合事務組合（消防団等公務災害補償事業特別会計）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14</v>
      </c>
      <c r="BX40" s="38"/>
      <c r="BY40" s="55" t="str">
        <f>IF('各会計、関係団体の財政状況及び健全化判断比率'!B74="","",'各会計、関係団体の財政状況及び健全化判断比率'!B74)</f>
        <v>新潟県市町村総合事務組合（消防賞じゅつ金等支給事業特別会計）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15</v>
      </c>
      <c r="BX41" s="38"/>
      <c r="BY41" s="55" t="str">
        <f>IF('各会計、関係団体の財政状況及び健全化判断比率'!B75="","",'各会計、関係団体の財政状況及び健全化判断比率'!B75)</f>
        <v>新潟県市町村総合事務組合（非常勤職員公務災害補償等事業特別会計）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16</v>
      </c>
      <c r="BX42" s="38"/>
      <c r="BY42" s="55" t="str">
        <f>IF('各会計、関係団体の財政状況及び健全化判断比率'!B76="","",'各会計、関係団体の財政状況及び健全化判断比率'!B76)</f>
        <v>新潟県市町村総合事務組合（交通災害共済事業特別会計）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17</v>
      </c>
      <c r="BX43" s="38"/>
      <c r="BY43" s="55" t="str">
        <f>IF('各会計、関係団体の財政状況及び健全化判断比率'!B77="","",'各会計、関係団体の財政状況及び健全化判断比率'!B77)</f>
        <v>新潟県後期高齢者医療広域連合（一般会計）</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288</v>
      </c>
      <c r="E46" s="1" t="s">
        <v>289</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291</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293</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294</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194</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297</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299</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300</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ADt6hhsEjzw38o3LcczPvikMJA2TyXgXo6vVhJ2ysq/dZZiZp2f/FCa7k/PIVCVR6Zhw88uN/Xv9dhiOKj37Sg==" saltValue="3WW6h6CW/JD9ZHT0jKdbw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3" fitToWidth="1" fitToHeight="1" orientation="landscape" usePrinterDefaults="1"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257" customWidth="1"/>
    <col min="134" max="143" width="1.63281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303</v>
      </c>
      <c r="DI1" s="344"/>
      <c r="DJ1" s="344"/>
      <c r="DK1" s="344"/>
      <c r="DL1" s="344"/>
      <c r="DM1" s="344"/>
      <c r="DN1" s="351"/>
      <c r="DO1" s="1"/>
      <c r="DP1" s="343" t="s">
        <v>304</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306</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111</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307</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308</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7</v>
      </c>
      <c r="C4" s="139"/>
      <c r="D4" s="139"/>
      <c r="E4" s="139"/>
      <c r="F4" s="139"/>
      <c r="G4" s="139"/>
      <c r="H4" s="139"/>
      <c r="I4" s="139"/>
      <c r="J4" s="139"/>
      <c r="K4" s="139"/>
      <c r="L4" s="139"/>
      <c r="M4" s="139"/>
      <c r="N4" s="139"/>
      <c r="O4" s="139"/>
      <c r="P4" s="139"/>
      <c r="Q4" s="144"/>
      <c r="R4" s="182" t="s">
        <v>311</v>
      </c>
      <c r="S4" s="139"/>
      <c r="T4" s="139"/>
      <c r="U4" s="139"/>
      <c r="V4" s="139"/>
      <c r="W4" s="139"/>
      <c r="X4" s="139"/>
      <c r="Y4" s="144"/>
      <c r="Z4" s="182" t="s">
        <v>314</v>
      </c>
      <c r="AA4" s="139"/>
      <c r="AB4" s="139"/>
      <c r="AC4" s="144"/>
      <c r="AD4" s="182" t="s">
        <v>256</v>
      </c>
      <c r="AE4" s="139"/>
      <c r="AF4" s="139"/>
      <c r="AG4" s="139"/>
      <c r="AH4" s="139"/>
      <c r="AI4" s="139"/>
      <c r="AJ4" s="139"/>
      <c r="AK4" s="144"/>
      <c r="AL4" s="182" t="s">
        <v>314</v>
      </c>
      <c r="AM4" s="139"/>
      <c r="AN4" s="139"/>
      <c r="AO4" s="144"/>
      <c r="AP4" s="298" t="s">
        <v>317</v>
      </c>
      <c r="AQ4" s="298"/>
      <c r="AR4" s="298"/>
      <c r="AS4" s="298"/>
      <c r="AT4" s="298"/>
      <c r="AU4" s="298"/>
      <c r="AV4" s="298"/>
      <c r="AW4" s="298"/>
      <c r="AX4" s="298"/>
      <c r="AY4" s="298"/>
      <c r="AZ4" s="298"/>
      <c r="BA4" s="298"/>
      <c r="BB4" s="298"/>
      <c r="BC4" s="298"/>
      <c r="BD4" s="298"/>
      <c r="BE4" s="298"/>
      <c r="BF4" s="298"/>
      <c r="BG4" s="298" t="s">
        <v>290</v>
      </c>
      <c r="BH4" s="298"/>
      <c r="BI4" s="298"/>
      <c r="BJ4" s="298"/>
      <c r="BK4" s="298"/>
      <c r="BL4" s="298"/>
      <c r="BM4" s="298"/>
      <c r="BN4" s="298"/>
      <c r="BO4" s="298" t="s">
        <v>314</v>
      </c>
      <c r="BP4" s="298"/>
      <c r="BQ4" s="298"/>
      <c r="BR4" s="298"/>
      <c r="BS4" s="298" t="s">
        <v>318</v>
      </c>
      <c r="BT4" s="298"/>
      <c r="BU4" s="298"/>
      <c r="BV4" s="298"/>
      <c r="BW4" s="298"/>
      <c r="BX4" s="298"/>
      <c r="BY4" s="298"/>
      <c r="BZ4" s="298"/>
      <c r="CA4" s="298"/>
      <c r="CB4" s="298"/>
      <c r="CD4" s="182" t="s">
        <v>319</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313</v>
      </c>
      <c r="C5" s="265"/>
      <c r="D5" s="265"/>
      <c r="E5" s="265"/>
      <c r="F5" s="265"/>
      <c r="G5" s="265"/>
      <c r="H5" s="265"/>
      <c r="I5" s="265"/>
      <c r="J5" s="265"/>
      <c r="K5" s="265"/>
      <c r="L5" s="265"/>
      <c r="M5" s="265"/>
      <c r="N5" s="265"/>
      <c r="O5" s="265"/>
      <c r="P5" s="265"/>
      <c r="Q5" s="268"/>
      <c r="R5" s="273">
        <v>12959674</v>
      </c>
      <c r="S5" s="276"/>
      <c r="T5" s="276"/>
      <c r="U5" s="276"/>
      <c r="V5" s="276"/>
      <c r="W5" s="276"/>
      <c r="X5" s="276"/>
      <c r="Y5" s="278"/>
      <c r="Z5" s="281">
        <v>22.9</v>
      </c>
      <c r="AA5" s="281"/>
      <c r="AB5" s="281"/>
      <c r="AC5" s="281"/>
      <c r="AD5" s="286">
        <v>12544531</v>
      </c>
      <c r="AE5" s="286"/>
      <c r="AF5" s="286"/>
      <c r="AG5" s="286"/>
      <c r="AH5" s="286"/>
      <c r="AI5" s="286"/>
      <c r="AJ5" s="286"/>
      <c r="AK5" s="286"/>
      <c r="AL5" s="291">
        <v>45.3</v>
      </c>
      <c r="AM5" s="293"/>
      <c r="AN5" s="293"/>
      <c r="AO5" s="295"/>
      <c r="AP5" s="260" t="s">
        <v>321</v>
      </c>
      <c r="AQ5" s="265"/>
      <c r="AR5" s="265"/>
      <c r="AS5" s="265"/>
      <c r="AT5" s="265"/>
      <c r="AU5" s="265"/>
      <c r="AV5" s="265"/>
      <c r="AW5" s="265"/>
      <c r="AX5" s="265"/>
      <c r="AY5" s="265"/>
      <c r="AZ5" s="265"/>
      <c r="BA5" s="265"/>
      <c r="BB5" s="265"/>
      <c r="BC5" s="265"/>
      <c r="BD5" s="265"/>
      <c r="BE5" s="265"/>
      <c r="BF5" s="268"/>
      <c r="BG5" s="274">
        <v>12504970</v>
      </c>
      <c r="BH5" s="217"/>
      <c r="BI5" s="217"/>
      <c r="BJ5" s="217"/>
      <c r="BK5" s="217"/>
      <c r="BL5" s="217"/>
      <c r="BM5" s="217"/>
      <c r="BN5" s="279"/>
      <c r="BO5" s="282">
        <v>96.5</v>
      </c>
      <c r="BP5" s="282"/>
      <c r="BQ5" s="282"/>
      <c r="BR5" s="282"/>
      <c r="BS5" s="287">
        <v>244215</v>
      </c>
      <c r="BT5" s="287"/>
      <c r="BU5" s="287"/>
      <c r="BV5" s="287"/>
      <c r="BW5" s="287"/>
      <c r="BX5" s="287"/>
      <c r="BY5" s="287"/>
      <c r="BZ5" s="287"/>
      <c r="CA5" s="287"/>
      <c r="CB5" s="325"/>
      <c r="CD5" s="182" t="s">
        <v>317</v>
      </c>
      <c r="CE5" s="139"/>
      <c r="CF5" s="139"/>
      <c r="CG5" s="139"/>
      <c r="CH5" s="139"/>
      <c r="CI5" s="139"/>
      <c r="CJ5" s="139"/>
      <c r="CK5" s="139"/>
      <c r="CL5" s="139"/>
      <c r="CM5" s="139"/>
      <c r="CN5" s="139"/>
      <c r="CO5" s="139"/>
      <c r="CP5" s="139"/>
      <c r="CQ5" s="144"/>
      <c r="CR5" s="182" t="s">
        <v>324</v>
      </c>
      <c r="CS5" s="139"/>
      <c r="CT5" s="139"/>
      <c r="CU5" s="139"/>
      <c r="CV5" s="139"/>
      <c r="CW5" s="139"/>
      <c r="CX5" s="139"/>
      <c r="CY5" s="144"/>
      <c r="CZ5" s="182" t="s">
        <v>314</v>
      </c>
      <c r="DA5" s="139"/>
      <c r="DB5" s="139"/>
      <c r="DC5" s="144"/>
      <c r="DD5" s="182" t="s">
        <v>325</v>
      </c>
      <c r="DE5" s="139"/>
      <c r="DF5" s="139"/>
      <c r="DG5" s="139"/>
      <c r="DH5" s="139"/>
      <c r="DI5" s="139"/>
      <c r="DJ5" s="139"/>
      <c r="DK5" s="139"/>
      <c r="DL5" s="139"/>
      <c r="DM5" s="139"/>
      <c r="DN5" s="139"/>
      <c r="DO5" s="139"/>
      <c r="DP5" s="144"/>
      <c r="DQ5" s="182" t="s">
        <v>327</v>
      </c>
      <c r="DR5" s="139"/>
      <c r="DS5" s="139"/>
      <c r="DT5" s="139"/>
      <c r="DU5" s="139"/>
      <c r="DV5" s="139"/>
      <c r="DW5" s="139"/>
      <c r="DX5" s="139"/>
      <c r="DY5" s="139"/>
      <c r="DZ5" s="139"/>
      <c r="EA5" s="139"/>
      <c r="EB5" s="139"/>
      <c r="EC5" s="144"/>
    </row>
    <row r="6" spans="2:143" ht="11.25" customHeight="1">
      <c r="B6" s="261" t="s">
        <v>328</v>
      </c>
      <c r="C6" s="1"/>
      <c r="D6" s="1"/>
      <c r="E6" s="1"/>
      <c r="F6" s="1"/>
      <c r="G6" s="1"/>
      <c r="H6" s="1"/>
      <c r="I6" s="1"/>
      <c r="J6" s="1"/>
      <c r="K6" s="1"/>
      <c r="L6" s="1"/>
      <c r="M6" s="1"/>
      <c r="N6" s="1"/>
      <c r="O6" s="1"/>
      <c r="P6" s="1"/>
      <c r="Q6" s="269"/>
      <c r="R6" s="274">
        <v>406077</v>
      </c>
      <c r="S6" s="217"/>
      <c r="T6" s="217"/>
      <c r="U6" s="217"/>
      <c r="V6" s="217"/>
      <c r="W6" s="217"/>
      <c r="X6" s="217"/>
      <c r="Y6" s="279"/>
      <c r="Z6" s="282">
        <v>0.7</v>
      </c>
      <c r="AA6" s="282"/>
      <c r="AB6" s="282"/>
      <c r="AC6" s="282"/>
      <c r="AD6" s="287">
        <v>406077</v>
      </c>
      <c r="AE6" s="287"/>
      <c r="AF6" s="287"/>
      <c r="AG6" s="287"/>
      <c r="AH6" s="287"/>
      <c r="AI6" s="287"/>
      <c r="AJ6" s="287"/>
      <c r="AK6" s="287"/>
      <c r="AL6" s="283">
        <v>1.5</v>
      </c>
      <c r="AM6" s="238"/>
      <c r="AN6" s="238"/>
      <c r="AO6" s="296"/>
      <c r="AP6" s="261" t="s">
        <v>103</v>
      </c>
      <c r="AQ6" s="1"/>
      <c r="AR6" s="1"/>
      <c r="AS6" s="1"/>
      <c r="AT6" s="1"/>
      <c r="AU6" s="1"/>
      <c r="AV6" s="1"/>
      <c r="AW6" s="1"/>
      <c r="AX6" s="1"/>
      <c r="AY6" s="1"/>
      <c r="AZ6" s="1"/>
      <c r="BA6" s="1"/>
      <c r="BB6" s="1"/>
      <c r="BC6" s="1"/>
      <c r="BD6" s="1"/>
      <c r="BE6" s="1"/>
      <c r="BF6" s="269"/>
      <c r="BG6" s="274">
        <v>12504970</v>
      </c>
      <c r="BH6" s="217"/>
      <c r="BI6" s="217"/>
      <c r="BJ6" s="217"/>
      <c r="BK6" s="217"/>
      <c r="BL6" s="217"/>
      <c r="BM6" s="217"/>
      <c r="BN6" s="279"/>
      <c r="BO6" s="282">
        <v>96.5</v>
      </c>
      <c r="BP6" s="282"/>
      <c r="BQ6" s="282"/>
      <c r="BR6" s="282"/>
      <c r="BS6" s="287">
        <v>244215</v>
      </c>
      <c r="BT6" s="287"/>
      <c r="BU6" s="287"/>
      <c r="BV6" s="287"/>
      <c r="BW6" s="287"/>
      <c r="BX6" s="287"/>
      <c r="BY6" s="287"/>
      <c r="BZ6" s="287"/>
      <c r="CA6" s="287"/>
      <c r="CB6" s="325"/>
      <c r="CD6" s="260" t="s">
        <v>329</v>
      </c>
      <c r="CE6" s="265"/>
      <c r="CF6" s="265"/>
      <c r="CG6" s="265"/>
      <c r="CH6" s="265"/>
      <c r="CI6" s="265"/>
      <c r="CJ6" s="265"/>
      <c r="CK6" s="265"/>
      <c r="CL6" s="265"/>
      <c r="CM6" s="265"/>
      <c r="CN6" s="265"/>
      <c r="CO6" s="265"/>
      <c r="CP6" s="265"/>
      <c r="CQ6" s="268"/>
      <c r="CR6" s="274">
        <v>244657</v>
      </c>
      <c r="CS6" s="217"/>
      <c r="CT6" s="217"/>
      <c r="CU6" s="217"/>
      <c r="CV6" s="217"/>
      <c r="CW6" s="217"/>
      <c r="CX6" s="217"/>
      <c r="CY6" s="279"/>
      <c r="CZ6" s="291">
        <v>0.4</v>
      </c>
      <c r="DA6" s="293"/>
      <c r="DB6" s="293"/>
      <c r="DC6" s="337"/>
      <c r="DD6" s="288" t="s">
        <v>197</v>
      </c>
      <c r="DE6" s="217"/>
      <c r="DF6" s="217"/>
      <c r="DG6" s="217"/>
      <c r="DH6" s="217"/>
      <c r="DI6" s="217"/>
      <c r="DJ6" s="217"/>
      <c r="DK6" s="217"/>
      <c r="DL6" s="217"/>
      <c r="DM6" s="217"/>
      <c r="DN6" s="217"/>
      <c r="DO6" s="217"/>
      <c r="DP6" s="279"/>
      <c r="DQ6" s="288">
        <v>244657</v>
      </c>
      <c r="DR6" s="217"/>
      <c r="DS6" s="217"/>
      <c r="DT6" s="217"/>
      <c r="DU6" s="217"/>
      <c r="DV6" s="217"/>
      <c r="DW6" s="217"/>
      <c r="DX6" s="217"/>
      <c r="DY6" s="217"/>
      <c r="DZ6" s="217"/>
      <c r="EA6" s="217"/>
      <c r="EB6" s="217"/>
      <c r="EC6" s="326"/>
    </row>
    <row r="7" spans="2:143" ht="11.25" customHeight="1">
      <c r="B7" s="261" t="s">
        <v>42</v>
      </c>
      <c r="C7" s="1"/>
      <c r="D7" s="1"/>
      <c r="E7" s="1"/>
      <c r="F7" s="1"/>
      <c r="G7" s="1"/>
      <c r="H7" s="1"/>
      <c r="I7" s="1"/>
      <c r="J7" s="1"/>
      <c r="K7" s="1"/>
      <c r="L7" s="1"/>
      <c r="M7" s="1"/>
      <c r="N7" s="1"/>
      <c r="O7" s="1"/>
      <c r="P7" s="1"/>
      <c r="Q7" s="269"/>
      <c r="R7" s="274">
        <v>4502</v>
      </c>
      <c r="S7" s="217"/>
      <c r="T7" s="217"/>
      <c r="U7" s="217"/>
      <c r="V7" s="217"/>
      <c r="W7" s="217"/>
      <c r="X7" s="217"/>
      <c r="Y7" s="279"/>
      <c r="Z7" s="282">
        <v>0</v>
      </c>
      <c r="AA7" s="282"/>
      <c r="AB7" s="282"/>
      <c r="AC7" s="282"/>
      <c r="AD7" s="287">
        <v>4502</v>
      </c>
      <c r="AE7" s="287"/>
      <c r="AF7" s="287"/>
      <c r="AG7" s="287"/>
      <c r="AH7" s="287"/>
      <c r="AI7" s="287"/>
      <c r="AJ7" s="287"/>
      <c r="AK7" s="287"/>
      <c r="AL7" s="283">
        <v>0</v>
      </c>
      <c r="AM7" s="238"/>
      <c r="AN7" s="238"/>
      <c r="AO7" s="296"/>
      <c r="AP7" s="261" t="s">
        <v>330</v>
      </c>
      <c r="AQ7" s="1"/>
      <c r="AR7" s="1"/>
      <c r="AS7" s="1"/>
      <c r="AT7" s="1"/>
      <c r="AU7" s="1"/>
      <c r="AV7" s="1"/>
      <c r="AW7" s="1"/>
      <c r="AX7" s="1"/>
      <c r="AY7" s="1"/>
      <c r="AZ7" s="1"/>
      <c r="BA7" s="1"/>
      <c r="BB7" s="1"/>
      <c r="BC7" s="1"/>
      <c r="BD7" s="1"/>
      <c r="BE7" s="1"/>
      <c r="BF7" s="269"/>
      <c r="BG7" s="274">
        <v>5344374</v>
      </c>
      <c r="BH7" s="217"/>
      <c r="BI7" s="217"/>
      <c r="BJ7" s="217"/>
      <c r="BK7" s="217"/>
      <c r="BL7" s="217"/>
      <c r="BM7" s="217"/>
      <c r="BN7" s="279"/>
      <c r="BO7" s="282">
        <v>41.2</v>
      </c>
      <c r="BP7" s="282"/>
      <c r="BQ7" s="282"/>
      <c r="BR7" s="282"/>
      <c r="BS7" s="287">
        <v>244215</v>
      </c>
      <c r="BT7" s="287"/>
      <c r="BU7" s="287"/>
      <c r="BV7" s="287"/>
      <c r="BW7" s="287"/>
      <c r="BX7" s="287"/>
      <c r="BY7" s="287"/>
      <c r="BZ7" s="287"/>
      <c r="CA7" s="287"/>
      <c r="CB7" s="325"/>
      <c r="CD7" s="261" t="s">
        <v>333</v>
      </c>
      <c r="CE7" s="1"/>
      <c r="CF7" s="1"/>
      <c r="CG7" s="1"/>
      <c r="CH7" s="1"/>
      <c r="CI7" s="1"/>
      <c r="CJ7" s="1"/>
      <c r="CK7" s="1"/>
      <c r="CL7" s="1"/>
      <c r="CM7" s="1"/>
      <c r="CN7" s="1"/>
      <c r="CO7" s="1"/>
      <c r="CP7" s="1"/>
      <c r="CQ7" s="269"/>
      <c r="CR7" s="274">
        <v>12683131</v>
      </c>
      <c r="CS7" s="217"/>
      <c r="CT7" s="217"/>
      <c r="CU7" s="217"/>
      <c r="CV7" s="217"/>
      <c r="CW7" s="217"/>
      <c r="CX7" s="217"/>
      <c r="CY7" s="279"/>
      <c r="CZ7" s="282">
        <v>23</v>
      </c>
      <c r="DA7" s="282"/>
      <c r="DB7" s="282"/>
      <c r="DC7" s="282"/>
      <c r="DD7" s="288">
        <v>205742</v>
      </c>
      <c r="DE7" s="217"/>
      <c r="DF7" s="217"/>
      <c r="DG7" s="217"/>
      <c r="DH7" s="217"/>
      <c r="DI7" s="217"/>
      <c r="DJ7" s="217"/>
      <c r="DK7" s="217"/>
      <c r="DL7" s="217"/>
      <c r="DM7" s="217"/>
      <c r="DN7" s="217"/>
      <c r="DO7" s="217"/>
      <c r="DP7" s="279"/>
      <c r="DQ7" s="288">
        <v>7673400</v>
      </c>
      <c r="DR7" s="217"/>
      <c r="DS7" s="217"/>
      <c r="DT7" s="217"/>
      <c r="DU7" s="217"/>
      <c r="DV7" s="217"/>
      <c r="DW7" s="217"/>
      <c r="DX7" s="217"/>
      <c r="DY7" s="217"/>
      <c r="DZ7" s="217"/>
      <c r="EA7" s="217"/>
      <c r="EB7" s="217"/>
      <c r="EC7" s="326"/>
    </row>
    <row r="8" spans="2:143" ht="11.25" customHeight="1">
      <c r="B8" s="261" t="s">
        <v>334</v>
      </c>
      <c r="C8" s="1"/>
      <c r="D8" s="1"/>
      <c r="E8" s="1"/>
      <c r="F8" s="1"/>
      <c r="G8" s="1"/>
      <c r="H8" s="1"/>
      <c r="I8" s="1"/>
      <c r="J8" s="1"/>
      <c r="K8" s="1"/>
      <c r="L8" s="1"/>
      <c r="M8" s="1"/>
      <c r="N8" s="1"/>
      <c r="O8" s="1"/>
      <c r="P8" s="1"/>
      <c r="Q8" s="269"/>
      <c r="R8" s="274">
        <v>97842</v>
      </c>
      <c r="S8" s="217"/>
      <c r="T8" s="217"/>
      <c r="U8" s="217"/>
      <c r="V8" s="217"/>
      <c r="W8" s="217"/>
      <c r="X8" s="217"/>
      <c r="Y8" s="279"/>
      <c r="Z8" s="282">
        <v>0.2</v>
      </c>
      <c r="AA8" s="282"/>
      <c r="AB8" s="282"/>
      <c r="AC8" s="282"/>
      <c r="AD8" s="287">
        <v>97842</v>
      </c>
      <c r="AE8" s="287"/>
      <c r="AF8" s="287"/>
      <c r="AG8" s="287"/>
      <c r="AH8" s="287"/>
      <c r="AI8" s="287"/>
      <c r="AJ8" s="287"/>
      <c r="AK8" s="287"/>
      <c r="AL8" s="283">
        <v>0.4</v>
      </c>
      <c r="AM8" s="238"/>
      <c r="AN8" s="238"/>
      <c r="AO8" s="296"/>
      <c r="AP8" s="261" t="s">
        <v>120</v>
      </c>
      <c r="AQ8" s="1"/>
      <c r="AR8" s="1"/>
      <c r="AS8" s="1"/>
      <c r="AT8" s="1"/>
      <c r="AU8" s="1"/>
      <c r="AV8" s="1"/>
      <c r="AW8" s="1"/>
      <c r="AX8" s="1"/>
      <c r="AY8" s="1"/>
      <c r="AZ8" s="1"/>
      <c r="BA8" s="1"/>
      <c r="BB8" s="1"/>
      <c r="BC8" s="1"/>
      <c r="BD8" s="1"/>
      <c r="BE8" s="1"/>
      <c r="BF8" s="269"/>
      <c r="BG8" s="274">
        <v>149194</v>
      </c>
      <c r="BH8" s="217"/>
      <c r="BI8" s="217"/>
      <c r="BJ8" s="217"/>
      <c r="BK8" s="217"/>
      <c r="BL8" s="217"/>
      <c r="BM8" s="217"/>
      <c r="BN8" s="279"/>
      <c r="BO8" s="282">
        <v>1.2</v>
      </c>
      <c r="BP8" s="282"/>
      <c r="BQ8" s="282"/>
      <c r="BR8" s="282"/>
      <c r="BS8" s="287" t="s">
        <v>197</v>
      </c>
      <c r="BT8" s="287"/>
      <c r="BU8" s="287"/>
      <c r="BV8" s="287"/>
      <c r="BW8" s="287"/>
      <c r="BX8" s="287"/>
      <c r="BY8" s="287"/>
      <c r="BZ8" s="287"/>
      <c r="CA8" s="287"/>
      <c r="CB8" s="325"/>
      <c r="CD8" s="261" t="s">
        <v>337</v>
      </c>
      <c r="CE8" s="1"/>
      <c r="CF8" s="1"/>
      <c r="CG8" s="1"/>
      <c r="CH8" s="1"/>
      <c r="CI8" s="1"/>
      <c r="CJ8" s="1"/>
      <c r="CK8" s="1"/>
      <c r="CL8" s="1"/>
      <c r="CM8" s="1"/>
      <c r="CN8" s="1"/>
      <c r="CO8" s="1"/>
      <c r="CP8" s="1"/>
      <c r="CQ8" s="269"/>
      <c r="CR8" s="274">
        <v>15937184</v>
      </c>
      <c r="CS8" s="217"/>
      <c r="CT8" s="217"/>
      <c r="CU8" s="217"/>
      <c r="CV8" s="217"/>
      <c r="CW8" s="217"/>
      <c r="CX8" s="217"/>
      <c r="CY8" s="279"/>
      <c r="CZ8" s="282">
        <v>28.9</v>
      </c>
      <c r="DA8" s="282"/>
      <c r="DB8" s="282"/>
      <c r="DC8" s="282"/>
      <c r="DD8" s="288">
        <v>443048</v>
      </c>
      <c r="DE8" s="217"/>
      <c r="DF8" s="217"/>
      <c r="DG8" s="217"/>
      <c r="DH8" s="217"/>
      <c r="DI8" s="217"/>
      <c r="DJ8" s="217"/>
      <c r="DK8" s="217"/>
      <c r="DL8" s="217"/>
      <c r="DM8" s="217"/>
      <c r="DN8" s="217"/>
      <c r="DO8" s="217"/>
      <c r="DP8" s="279"/>
      <c r="DQ8" s="288">
        <v>8701153</v>
      </c>
      <c r="DR8" s="217"/>
      <c r="DS8" s="217"/>
      <c r="DT8" s="217"/>
      <c r="DU8" s="217"/>
      <c r="DV8" s="217"/>
      <c r="DW8" s="217"/>
      <c r="DX8" s="217"/>
      <c r="DY8" s="217"/>
      <c r="DZ8" s="217"/>
      <c r="EA8" s="217"/>
      <c r="EB8" s="217"/>
      <c r="EC8" s="326"/>
    </row>
    <row r="9" spans="2:143" ht="11.25" customHeight="1">
      <c r="B9" s="261" t="s">
        <v>336</v>
      </c>
      <c r="C9" s="1"/>
      <c r="D9" s="1"/>
      <c r="E9" s="1"/>
      <c r="F9" s="1"/>
      <c r="G9" s="1"/>
      <c r="H9" s="1"/>
      <c r="I9" s="1"/>
      <c r="J9" s="1"/>
      <c r="K9" s="1"/>
      <c r="L9" s="1"/>
      <c r="M9" s="1"/>
      <c r="N9" s="1"/>
      <c r="O9" s="1"/>
      <c r="P9" s="1"/>
      <c r="Q9" s="269"/>
      <c r="R9" s="274">
        <v>121243</v>
      </c>
      <c r="S9" s="217"/>
      <c r="T9" s="217"/>
      <c r="U9" s="217"/>
      <c r="V9" s="217"/>
      <c r="W9" s="217"/>
      <c r="X9" s="217"/>
      <c r="Y9" s="279"/>
      <c r="Z9" s="282">
        <v>0.2</v>
      </c>
      <c r="AA9" s="282"/>
      <c r="AB9" s="282"/>
      <c r="AC9" s="282"/>
      <c r="AD9" s="287">
        <v>121243</v>
      </c>
      <c r="AE9" s="287"/>
      <c r="AF9" s="287"/>
      <c r="AG9" s="287"/>
      <c r="AH9" s="287"/>
      <c r="AI9" s="287"/>
      <c r="AJ9" s="287"/>
      <c r="AK9" s="287"/>
      <c r="AL9" s="283">
        <v>0.4</v>
      </c>
      <c r="AM9" s="238"/>
      <c r="AN9" s="238"/>
      <c r="AO9" s="296"/>
      <c r="AP9" s="261" t="s">
        <v>338</v>
      </c>
      <c r="AQ9" s="1"/>
      <c r="AR9" s="1"/>
      <c r="AS9" s="1"/>
      <c r="AT9" s="1"/>
      <c r="AU9" s="1"/>
      <c r="AV9" s="1"/>
      <c r="AW9" s="1"/>
      <c r="AX9" s="1"/>
      <c r="AY9" s="1"/>
      <c r="AZ9" s="1"/>
      <c r="BA9" s="1"/>
      <c r="BB9" s="1"/>
      <c r="BC9" s="1"/>
      <c r="BD9" s="1"/>
      <c r="BE9" s="1"/>
      <c r="BF9" s="269"/>
      <c r="BG9" s="274">
        <v>4041241</v>
      </c>
      <c r="BH9" s="217"/>
      <c r="BI9" s="217"/>
      <c r="BJ9" s="217"/>
      <c r="BK9" s="217"/>
      <c r="BL9" s="217"/>
      <c r="BM9" s="217"/>
      <c r="BN9" s="279"/>
      <c r="BO9" s="282">
        <v>31.2</v>
      </c>
      <c r="BP9" s="282"/>
      <c r="BQ9" s="282"/>
      <c r="BR9" s="282"/>
      <c r="BS9" s="287" t="s">
        <v>197</v>
      </c>
      <c r="BT9" s="287"/>
      <c r="BU9" s="287"/>
      <c r="BV9" s="287"/>
      <c r="BW9" s="287"/>
      <c r="BX9" s="287"/>
      <c r="BY9" s="287"/>
      <c r="BZ9" s="287"/>
      <c r="CA9" s="287"/>
      <c r="CB9" s="325"/>
      <c r="CD9" s="261" t="s">
        <v>341</v>
      </c>
      <c r="CE9" s="1"/>
      <c r="CF9" s="1"/>
      <c r="CG9" s="1"/>
      <c r="CH9" s="1"/>
      <c r="CI9" s="1"/>
      <c r="CJ9" s="1"/>
      <c r="CK9" s="1"/>
      <c r="CL9" s="1"/>
      <c r="CM9" s="1"/>
      <c r="CN9" s="1"/>
      <c r="CO9" s="1"/>
      <c r="CP9" s="1"/>
      <c r="CQ9" s="269"/>
      <c r="CR9" s="274">
        <v>3560766</v>
      </c>
      <c r="CS9" s="217"/>
      <c r="CT9" s="217"/>
      <c r="CU9" s="217"/>
      <c r="CV9" s="217"/>
      <c r="CW9" s="217"/>
      <c r="CX9" s="217"/>
      <c r="CY9" s="279"/>
      <c r="CZ9" s="282">
        <v>6.5</v>
      </c>
      <c r="DA9" s="282"/>
      <c r="DB9" s="282"/>
      <c r="DC9" s="282"/>
      <c r="DD9" s="288">
        <v>83978</v>
      </c>
      <c r="DE9" s="217"/>
      <c r="DF9" s="217"/>
      <c r="DG9" s="217"/>
      <c r="DH9" s="217"/>
      <c r="DI9" s="217"/>
      <c r="DJ9" s="217"/>
      <c r="DK9" s="217"/>
      <c r="DL9" s="217"/>
      <c r="DM9" s="217"/>
      <c r="DN9" s="217"/>
      <c r="DO9" s="217"/>
      <c r="DP9" s="279"/>
      <c r="DQ9" s="288">
        <v>2579095</v>
      </c>
      <c r="DR9" s="217"/>
      <c r="DS9" s="217"/>
      <c r="DT9" s="217"/>
      <c r="DU9" s="217"/>
      <c r="DV9" s="217"/>
      <c r="DW9" s="217"/>
      <c r="DX9" s="217"/>
      <c r="DY9" s="217"/>
      <c r="DZ9" s="217"/>
      <c r="EA9" s="217"/>
      <c r="EB9" s="217"/>
      <c r="EC9" s="326"/>
    </row>
    <row r="10" spans="2:143" ht="11.25" customHeight="1">
      <c r="B10" s="261" t="s">
        <v>127</v>
      </c>
      <c r="C10" s="1"/>
      <c r="D10" s="1"/>
      <c r="E10" s="1"/>
      <c r="F10" s="1"/>
      <c r="G10" s="1"/>
      <c r="H10" s="1"/>
      <c r="I10" s="1"/>
      <c r="J10" s="1"/>
      <c r="K10" s="1"/>
      <c r="L10" s="1"/>
      <c r="M10" s="1"/>
      <c r="N10" s="1"/>
      <c r="O10" s="1"/>
      <c r="P10" s="1"/>
      <c r="Q10" s="269"/>
      <c r="R10" s="274" t="s">
        <v>197</v>
      </c>
      <c r="S10" s="217"/>
      <c r="T10" s="217"/>
      <c r="U10" s="217"/>
      <c r="V10" s="217"/>
      <c r="W10" s="217"/>
      <c r="X10" s="217"/>
      <c r="Y10" s="279"/>
      <c r="Z10" s="282" t="s">
        <v>197</v>
      </c>
      <c r="AA10" s="282"/>
      <c r="AB10" s="282"/>
      <c r="AC10" s="282"/>
      <c r="AD10" s="287" t="s">
        <v>197</v>
      </c>
      <c r="AE10" s="287"/>
      <c r="AF10" s="287"/>
      <c r="AG10" s="287"/>
      <c r="AH10" s="287"/>
      <c r="AI10" s="287"/>
      <c r="AJ10" s="287"/>
      <c r="AK10" s="287"/>
      <c r="AL10" s="283" t="s">
        <v>197</v>
      </c>
      <c r="AM10" s="238"/>
      <c r="AN10" s="238"/>
      <c r="AO10" s="296"/>
      <c r="AP10" s="261" t="s">
        <v>189</v>
      </c>
      <c r="AQ10" s="1"/>
      <c r="AR10" s="1"/>
      <c r="AS10" s="1"/>
      <c r="AT10" s="1"/>
      <c r="AU10" s="1"/>
      <c r="AV10" s="1"/>
      <c r="AW10" s="1"/>
      <c r="AX10" s="1"/>
      <c r="AY10" s="1"/>
      <c r="AZ10" s="1"/>
      <c r="BA10" s="1"/>
      <c r="BB10" s="1"/>
      <c r="BC10" s="1"/>
      <c r="BD10" s="1"/>
      <c r="BE10" s="1"/>
      <c r="BF10" s="269"/>
      <c r="BG10" s="274">
        <v>307411</v>
      </c>
      <c r="BH10" s="217"/>
      <c r="BI10" s="217"/>
      <c r="BJ10" s="217"/>
      <c r="BK10" s="217"/>
      <c r="BL10" s="217"/>
      <c r="BM10" s="217"/>
      <c r="BN10" s="279"/>
      <c r="BO10" s="282">
        <v>2.4</v>
      </c>
      <c r="BP10" s="282"/>
      <c r="BQ10" s="282"/>
      <c r="BR10" s="282"/>
      <c r="BS10" s="287" t="s">
        <v>197</v>
      </c>
      <c r="BT10" s="287"/>
      <c r="BU10" s="287"/>
      <c r="BV10" s="287"/>
      <c r="BW10" s="287"/>
      <c r="BX10" s="287"/>
      <c r="BY10" s="287"/>
      <c r="BZ10" s="287"/>
      <c r="CA10" s="287"/>
      <c r="CB10" s="325"/>
      <c r="CD10" s="261" t="s">
        <v>224</v>
      </c>
      <c r="CE10" s="1"/>
      <c r="CF10" s="1"/>
      <c r="CG10" s="1"/>
      <c r="CH10" s="1"/>
      <c r="CI10" s="1"/>
      <c r="CJ10" s="1"/>
      <c r="CK10" s="1"/>
      <c r="CL10" s="1"/>
      <c r="CM10" s="1"/>
      <c r="CN10" s="1"/>
      <c r="CO10" s="1"/>
      <c r="CP10" s="1"/>
      <c r="CQ10" s="269"/>
      <c r="CR10" s="274">
        <v>210415</v>
      </c>
      <c r="CS10" s="217"/>
      <c r="CT10" s="217"/>
      <c r="CU10" s="217"/>
      <c r="CV10" s="217"/>
      <c r="CW10" s="217"/>
      <c r="CX10" s="217"/>
      <c r="CY10" s="279"/>
      <c r="CZ10" s="282">
        <v>0.4</v>
      </c>
      <c r="DA10" s="282"/>
      <c r="DB10" s="282"/>
      <c r="DC10" s="282"/>
      <c r="DD10" s="288">
        <v>664</v>
      </c>
      <c r="DE10" s="217"/>
      <c r="DF10" s="217"/>
      <c r="DG10" s="217"/>
      <c r="DH10" s="217"/>
      <c r="DI10" s="217"/>
      <c r="DJ10" s="217"/>
      <c r="DK10" s="217"/>
      <c r="DL10" s="217"/>
      <c r="DM10" s="217"/>
      <c r="DN10" s="217"/>
      <c r="DO10" s="217"/>
      <c r="DP10" s="279"/>
      <c r="DQ10" s="288">
        <v>58276</v>
      </c>
      <c r="DR10" s="217"/>
      <c r="DS10" s="217"/>
      <c r="DT10" s="217"/>
      <c r="DU10" s="217"/>
      <c r="DV10" s="217"/>
      <c r="DW10" s="217"/>
      <c r="DX10" s="217"/>
      <c r="DY10" s="217"/>
      <c r="DZ10" s="217"/>
      <c r="EA10" s="217"/>
      <c r="EB10" s="217"/>
      <c r="EC10" s="326"/>
    </row>
    <row r="11" spans="2:143" ht="11.25" customHeight="1">
      <c r="B11" s="261" t="s">
        <v>101</v>
      </c>
      <c r="C11" s="1"/>
      <c r="D11" s="1"/>
      <c r="E11" s="1"/>
      <c r="F11" s="1"/>
      <c r="G11" s="1"/>
      <c r="H11" s="1"/>
      <c r="I11" s="1"/>
      <c r="J11" s="1"/>
      <c r="K11" s="1"/>
      <c r="L11" s="1"/>
      <c r="M11" s="1"/>
      <c r="N11" s="1"/>
      <c r="O11" s="1"/>
      <c r="P11" s="1"/>
      <c r="Q11" s="269"/>
      <c r="R11" s="274">
        <v>2613188</v>
      </c>
      <c r="S11" s="217"/>
      <c r="T11" s="217"/>
      <c r="U11" s="217"/>
      <c r="V11" s="217"/>
      <c r="W11" s="217"/>
      <c r="X11" s="217"/>
      <c r="Y11" s="279"/>
      <c r="Z11" s="283">
        <v>4.5999999999999996</v>
      </c>
      <c r="AA11" s="238"/>
      <c r="AB11" s="238"/>
      <c r="AC11" s="285"/>
      <c r="AD11" s="288">
        <v>2613188</v>
      </c>
      <c r="AE11" s="217"/>
      <c r="AF11" s="217"/>
      <c r="AG11" s="217"/>
      <c r="AH11" s="217"/>
      <c r="AI11" s="217"/>
      <c r="AJ11" s="217"/>
      <c r="AK11" s="279"/>
      <c r="AL11" s="283">
        <v>9.4</v>
      </c>
      <c r="AM11" s="238"/>
      <c r="AN11" s="238"/>
      <c r="AO11" s="296"/>
      <c r="AP11" s="261" t="s">
        <v>343</v>
      </c>
      <c r="AQ11" s="1"/>
      <c r="AR11" s="1"/>
      <c r="AS11" s="1"/>
      <c r="AT11" s="1"/>
      <c r="AU11" s="1"/>
      <c r="AV11" s="1"/>
      <c r="AW11" s="1"/>
      <c r="AX11" s="1"/>
      <c r="AY11" s="1"/>
      <c r="AZ11" s="1"/>
      <c r="BA11" s="1"/>
      <c r="BB11" s="1"/>
      <c r="BC11" s="1"/>
      <c r="BD11" s="1"/>
      <c r="BE11" s="1"/>
      <c r="BF11" s="269"/>
      <c r="BG11" s="274">
        <v>846528</v>
      </c>
      <c r="BH11" s="217"/>
      <c r="BI11" s="217"/>
      <c r="BJ11" s="217"/>
      <c r="BK11" s="217"/>
      <c r="BL11" s="217"/>
      <c r="BM11" s="217"/>
      <c r="BN11" s="279"/>
      <c r="BO11" s="282">
        <v>6.5</v>
      </c>
      <c r="BP11" s="282"/>
      <c r="BQ11" s="282"/>
      <c r="BR11" s="282"/>
      <c r="BS11" s="287">
        <v>244215</v>
      </c>
      <c r="BT11" s="287"/>
      <c r="BU11" s="287"/>
      <c r="BV11" s="287"/>
      <c r="BW11" s="287"/>
      <c r="BX11" s="287"/>
      <c r="BY11" s="287"/>
      <c r="BZ11" s="287"/>
      <c r="CA11" s="287"/>
      <c r="CB11" s="325"/>
      <c r="CD11" s="261" t="s">
        <v>346</v>
      </c>
      <c r="CE11" s="1"/>
      <c r="CF11" s="1"/>
      <c r="CG11" s="1"/>
      <c r="CH11" s="1"/>
      <c r="CI11" s="1"/>
      <c r="CJ11" s="1"/>
      <c r="CK11" s="1"/>
      <c r="CL11" s="1"/>
      <c r="CM11" s="1"/>
      <c r="CN11" s="1"/>
      <c r="CO11" s="1"/>
      <c r="CP11" s="1"/>
      <c r="CQ11" s="269"/>
      <c r="CR11" s="274">
        <v>866796</v>
      </c>
      <c r="CS11" s="217"/>
      <c r="CT11" s="217"/>
      <c r="CU11" s="217"/>
      <c r="CV11" s="217"/>
      <c r="CW11" s="217"/>
      <c r="CX11" s="217"/>
      <c r="CY11" s="279"/>
      <c r="CZ11" s="282">
        <v>1.6</v>
      </c>
      <c r="DA11" s="282"/>
      <c r="DB11" s="282"/>
      <c r="DC11" s="282"/>
      <c r="DD11" s="288">
        <v>116201</v>
      </c>
      <c r="DE11" s="217"/>
      <c r="DF11" s="217"/>
      <c r="DG11" s="217"/>
      <c r="DH11" s="217"/>
      <c r="DI11" s="217"/>
      <c r="DJ11" s="217"/>
      <c r="DK11" s="217"/>
      <c r="DL11" s="217"/>
      <c r="DM11" s="217"/>
      <c r="DN11" s="217"/>
      <c r="DO11" s="217"/>
      <c r="DP11" s="279"/>
      <c r="DQ11" s="288">
        <v>471287</v>
      </c>
      <c r="DR11" s="217"/>
      <c r="DS11" s="217"/>
      <c r="DT11" s="217"/>
      <c r="DU11" s="217"/>
      <c r="DV11" s="217"/>
      <c r="DW11" s="217"/>
      <c r="DX11" s="217"/>
      <c r="DY11" s="217"/>
      <c r="DZ11" s="217"/>
      <c r="EA11" s="217"/>
      <c r="EB11" s="217"/>
      <c r="EC11" s="326"/>
    </row>
    <row r="12" spans="2:143" ht="11.25" customHeight="1">
      <c r="B12" s="261" t="s">
        <v>146</v>
      </c>
      <c r="C12" s="1"/>
      <c r="D12" s="1"/>
      <c r="E12" s="1"/>
      <c r="F12" s="1"/>
      <c r="G12" s="1"/>
      <c r="H12" s="1"/>
      <c r="I12" s="1"/>
      <c r="J12" s="1"/>
      <c r="K12" s="1"/>
      <c r="L12" s="1"/>
      <c r="M12" s="1"/>
      <c r="N12" s="1"/>
      <c r="O12" s="1"/>
      <c r="P12" s="1"/>
      <c r="Q12" s="269"/>
      <c r="R12" s="274">
        <v>11874</v>
      </c>
      <c r="S12" s="217"/>
      <c r="T12" s="217"/>
      <c r="U12" s="217"/>
      <c r="V12" s="217"/>
      <c r="W12" s="217"/>
      <c r="X12" s="217"/>
      <c r="Y12" s="279"/>
      <c r="Z12" s="282">
        <v>0</v>
      </c>
      <c r="AA12" s="282"/>
      <c r="AB12" s="282"/>
      <c r="AC12" s="282"/>
      <c r="AD12" s="287">
        <v>11874</v>
      </c>
      <c r="AE12" s="287"/>
      <c r="AF12" s="287"/>
      <c r="AG12" s="287"/>
      <c r="AH12" s="287"/>
      <c r="AI12" s="287"/>
      <c r="AJ12" s="287"/>
      <c r="AK12" s="287"/>
      <c r="AL12" s="283">
        <v>0</v>
      </c>
      <c r="AM12" s="238"/>
      <c r="AN12" s="238"/>
      <c r="AO12" s="296"/>
      <c r="AP12" s="261" t="s">
        <v>347</v>
      </c>
      <c r="AQ12" s="1"/>
      <c r="AR12" s="1"/>
      <c r="AS12" s="1"/>
      <c r="AT12" s="1"/>
      <c r="AU12" s="1"/>
      <c r="AV12" s="1"/>
      <c r="AW12" s="1"/>
      <c r="AX12" s="1"/>
      <c r="AY12" s="1"/>
      <c r="AZ12" s="1"/>
      <c r="BA12" s="1"/>
      <c r="BB12" s="1"/>
      <c r="BC12" s="1"/>
      <c r="BD12" s="1"/>
      <c r="BE12" s="1"/>
      <c r="BF12" s="269"/>
      <c r="BG12" s="274">
        <v>6096307</v>
      </c>
      <c r="BH12" s="217"/>
      <c r="BI12" s="217"/>
      <c r="BJ12" s="217"/>
      <c r="BK12" s="217"/>
      <c r="BL12" s="217"/>
      <c r="BM12" s="217"/>
      <c r="BN12" s="279"/>
      <c r="BO12" s="282">
        <v>47</v>
      </c>
      <c r="BP12" s="282"/>
      <c r="BQ12" s="282"/>
      <c r="BR12" s="282"/>
      <c r="BS12" s="287" t="s">
        <v>197</v>
      </c>
      <c r="BT12" s="287"/>
      <c r="BU12" s="287"/>
      <c r="BV12" s="287"/>
      <c r="BW12" s="287"/>
      <c r="BX12" s="287"/>
      <c r="BY12" s="287"/>
      <c r="BZ12" s="287"/>
      <c r="CA12" s="287"/>
      <c r="CB12" s="325"/>
      <c r="CD12" s="261" t="s">
        <v>86</v>
      </c>
      <c r="CE12" s="1"/>
      <c r="CF12" s="1"/>
      <c r="CG12" s="1"/>
      <c r="CH12" s="1"/>
      <c r="CI12" s="1"/>
      <c r="CJ12" s="1"/>
      <c r="CK12" s="1"/>
      <c r="CL12" s="1"/>
      <c r="CM12" s="1"/>
      <c r="CN12" s="1"/>
      <c r="CO12" s="1"/>
      <c r="CP12" s="1"/>
      <c r="CQ12" s="269"/>
      <c r="CR12" s="274">
        <v>1867763</v>
      </c>
      <c r="CS12" s="217"/>
      <c r="CT12" s="217"/>
      <c r="CU12" s="217"/>
      <c r="CV12" s="217"/>
      <c r="CW12" s="217"/>
      <c r="CX12" s="217"/>
      <c r="CY12" s="279"/>
      <c r="CZ12" s="282">
        <v>3.4</v>
      </c>
      <c r="DA12" s="282"/>
      <c r="DB12" s="282"/>
      <c r="DC12" s="282"/>
      <c r="DD12" s="288">
        <v>9088</v>
      </c>
      <c r="DE12" s="217"/>
      <c r="DF12" s="217"/>
      <c r="DG12" s="217"/>
      <c r="DH12" s="217"/>
      <c r="DI12" s="217"/>
      <c r="DJ12" s="217"/>
      <c r="DK12" s="217"/>
      <c r="DL12" s="217"/>
      <c r="DM12" s="217"/>
      <c r="DN12" s="217"/>
      <c r="DO12" s="217"/>
      <c r="DP12" s="279"/>
      <c r="DQ12" s="288">
        <v>704984</v>
      </c>
      <c r="DR12" s="217"/>
      <c r="DS12" s="217"/>
      <c r="DT12" s="217"/>
      <c r="DU12" s="217"/>
      <c r="DV12" s="217"/>
      <c r="DW12" s="217"/>
      <c r="DX12" s="217"/>
      <c r="DY12" s="217"/>
      <c r="DZ12" s="217"/>
      <c r="EA12" s="217"/>
      <c r="EB12" s="217"/>
      <c r="EC12" s="326"/>
    </row>
    <row r="13" spans="2:143" ht="11.25" customHeight="1">
      <c r="B13" s="261" t="s">
        <v>349</v>
      </c>
      <c r="C13" s="1"/>
      <c r="D13" s="1"/>
      <c r="E13" s="1"/>
      <c r="F13" s="1"/>
      <c r="G13" s="1"/>
      <c r="H13" s="1"/>
      <c r="I13" s="1"/>
      <c r="J13" s="1"/>
      <c r="K13" s="1"/>
      <c r="L13" s="1"/>
      <c r="M13" s="1"/>
      <c r="N13" s="1"/>
      <c r="O13" s="1"/>
      <c r="P13" s="1"/>
      <c r="Q13" s="269"/>
      <c r="R13" s="274">
        <v>1</v>
      </c>
      <c r="S13" s="217"/>
      <c r="T13" s="217"/>
      <c r="U13" s="217"/>
      <c r="V13" s="217"/>
      <c r="W13" s="217"/>
      <c r="X13" s="217"/>
      <c r="Y13" s="279"/>
      <c r="Z13" s="282">
        <v>0</v>
      </c>
      <c r="AA13" s="282"/>
      <c r="AB13" s="282"/>
      <c r="AC13" s="282"/>
      <c r="AD13" s="287">
        <v>1</v>
      </c>
      <c r="AE13" s="287"/>
      <c r="AF13" s="287"/>
      <c r="AG13" s="287"/>
      <c r="AH13" s="287"/>
      <c r="AI13" s="287"/>
      <c r="AJ13" s="287"/>
      <c r="AK13" s="287"/>
      <c r="AL13" s="283">
        <v>0</v>
      </c>
      <c r="AM13" s="238"/>
      <c r="AN13" s="238"/>
      <c r="AO13" s="296"/>
      <c r="AP13" s="261" t="s">
        <v>351</v>
      </c>
      <c r="AQ13" s="1"/>
      <c r="AR13" s="1"/>
      <c r="AS13" s="1"/>
      <c r="AT13" s="1"/>
      <c r="AU13" s="1"/>
      <c r="AV13" s="1"/>
      <c r="AW13" s="1"/>
      <c r="AX13" s="1"/>
      <c r="AY13" s="1"/>
      <c r="AZ13" s="1"/>
      <c r="BA13" s="1"/>
      <c r="BB13" s="1"/>
      <c r="BC13" s="1"/>
      <c r="BD13" s="1"/>
      <c r="BE13" s="1"/>
      <c r="BF13" s="269"/>
      <c r="BG13" s="274">
        <v>6078240</v>
      </c>
      <c r="BH13" s="217"/>
      <c r="BI13" s="217"/>
      <c r="BJ13" s="217"/>
      <c r="BK13" s="217"/>
      <c r="BL13" s="217"/>
      <c r="BM13" s="217"/>
      <c r="BN13" s="279"/>
      <c r="BO13" s="282">
        <v>46.9</v>
      </c>
      <c r="BP13" s="282"/>
      <c r="BQ13" s="282"/>
      <c r="BR13" s="282"/>
      <c r="BS13" s="287" t="s">
        <v>197</v>
      </c>
      <c r="BT13" s="287"/>
      <c r="BU13" s="287"/>
      <c r="BV13" s="287"/>
      <c r="BW13" s="287"/>
      <c r="BX13" s="287"/>
      <c r="BY13" s="287"/>
      <c r="BZ13" s="287"/>
      <c r="CA13" s="287"/>
      <c r="CB13" s="325"/>
      <c r="CD13" s="261" t="s">
        <v>352</v>
      </c>
      <c r="CE13" s="1"/>
      <c r="CF13" s="1"/>
      <c r="CG13" s="1"/>
      <c r="CH13" s="1"/>
      <c r="CI13" s="1"/>
      <c r="CJ13" s="1"/>
      <c r="CK13" s="1"/>
      <c r="CL13" s="1"/>
      <c r="CM13" s="1"/>
      <c r="CN13" s="1"/>
      <c r="CO13" s="1"/>
      <c r="CP13" s="1"/>
      <c r="CQ13" s="269"/>
      <c r="CR13" s="274">
        <v>6344635</v>
      </c>
      <c r="CS13" s="217"/>
      <c r="CT13" s="217"/>
      <c r="CU13" s="217"/>
      <c r="CV13" s="217"/>
      <c r="CW13" s="217"/>
      <c r="CX13" s="217"/>
      <c r="CY13" s="279"/>
      <c r="CZ13" s="282">
        <v>11.5</v>
      </c>
      <c r="DA13" s="282"/>
      <c r="DB13" s="282"/>
      <c r="DC13" s="282"/>
      <c r="DD13" s="288">
        <v>2660756</v>
      </c>
      <c r="DE13" s="217"/>
      <c r="DF13" s="217"/>
      <c r="DG13" s="217"/>
      <c r="DH13" s="217"/>
      <c r="DI13" s="217"/>
      <c r="DJ13" s="217"/>
      <c r="DK13" s="217"/>
      <c r="DL13" s="217"/>
      <c r="DM13" s="217"/>
      <c r="DN13" s="217"/>
      <c r="DO13" s="217"/>
      <c r="DP13" s="279"/>
      <c r="DQ13" s="288">
        <v>3729073</v>
      </c>
      <c r="DR13" s="217"/>
      <c r="DS13" s="217"/>
      <c r="DT13" s="217"/>
      <c r="DU13" s="217"/>
      <c r="DV13" s="217"/>
      <c r="DW13" s="217"/>
      <c r="DX13" s="217"/>
      <c r="DY13" s="217"/>
      <c r="DZ13" s="217"/>
      <c r="EA13" s="217"/>
      <c r="EB13" s="217"/>
      <c r="EC13" s="326"/>
    </row>
    <row r="14" spans="2:143" ht="11.25" customHeight="1">
      <c r="B14" s="261" t="s">
        <v>322</v>
      </c>
      <c r="C14" s="1"/>
      <c r="D14" s="1"/>
      <c r="E14" s="1"/>
      <c r="F14" s="1"/>
      <c r="G14" s="1"/>
      <c r="H14" s="1"/>
      <c r="I14" s="1"/>
      <c r="J14" s="1"/>
      <c r="K14" s="1"/>
      <c r="L14" s="1"/>
      <c r="M14" s="1"/>
      <c r="N14" s="1"/>
      <c r="O14" s="1"/>
      <c r="P14" s="1"/>
      <c r="Q14" s="269"/>
      <c r="R14" s="274" t="s">
        <v>197</v>
      </c>
      <c r="S14" s="217"/>
      <c r="T14" s="217"/>
      <c r="U14" s="217"/>
      <c r="V14" s="217"/>
      <c r="W14" s="217"/>
      <c r="X14" s="217"/>
      <c r="Y14" s="279"/>
      <c r="Z14" s="282" t="s">
        <v>197</v>
      </c>
      <c r="AA14" s="282"/>
      <c r="AB14" s="282"/>
      <c r="AC14" s="282"/>
      <c r="AD14" s="287" t="s">
        <v>197</v>
      </c>
      <c r="AE14" s="287"/>
      <c r="AF14" s="287"/>
      <c r="AG14" s="287"/>
      <c r="AH14" s="287"/>
      <c r="AI14" s="287"/>
      <c r="AJ14" s="287"/>
      <c r="AK14" s="287"/>
      <c r="AL14" s="283" t="s">
        <v>197</v>
      </c>
      <c r="AM14" s="238"/>
      <c r="AN14" s="238"/>
      <c r="AO14" s="296"/>
      <c r="AP14" s="261" t="s">
        <v>213</v>
      </c>
      <c r="AQ14" s="1"/>
      <c r="AR14" s="1"/>
      <c r="AS14" s="1"/>
      <c r="AT14" s="1"/>
      <c r="AU14" s="1"/>
      <c r="AV14" s="1"/>
      <c r="AW14" s="1"/>
      <c r="AX14" s="1"/>
      <c r="AY14" s="1"/>
      <c r="AZ14" s="1"/>
      <c r="BA14" s="1"/>
      <c r="BB14" s="1"/>
      <c r="BC14" s="1"/>
      <c r="BD14" s="1"/>
      <c r="BE14" s="1"/>
      <c r="BF14" s="269"/>
      <c r="BG14" s="274">
        <v>400489</v>
      </c>
      <c r="BH14" s="217"/>
      <c r="BI14" s="217"/>
      <c r="BJ14" s="217"/>
      <c r="BK14" s="217"/>
      <c r="BL14" s="217"/>
      <c r="BM14" s="217"/>
      <c r="BN14" s="279"/>
      <c r="BO14" s="282">
        <v>3.1</v>
      </c>
      <c r="BP14" s="282"/>
      <c r="BQ14" s="282"/>
      <c r="BR14" s="282"/>
      <c r="BS14" s="287" t="s">
        <v>197</v>
      </c>
      <c r="BT14" s="287"/>
      <c r="BU14" s="287"/>
      <c r="BV14" s="287"/>
      <c r="BW14" s="287"/>
      <c r="BX14" s="287"/>
      <c r="BY14" s="287"/>
      <c r="BZ14" s="287"/>
      <c r="CA14" s="287"/>
      <c r="CB14" s="325"/>
      <c r="CD14" s="261" t="s">
        <v>61</v>
      </c>
      <c r="CE14" s="1"/>
      <c r="CF14" s="1"/>
      <c r="CG14" s="1"/>
      <c r="CH14" s="1"/>
      <c r="CI14" s="1"/>
      <c r="CJ14" s="1"/>
      <c r="CK14" s="1"/>
      <c r="CL14" s="1"/>
      <c r="CM14" s="1"/>
      <c r="CN14" s="1"/>
      <c r="CO14" s="1"/>
      <c r="CP14" s="1"/>
      <c r="CQ14" s="269"/>
      <c r="CR14" s="274">
        <v>1546379</v>
      </c>
      <c r="CS14" s="217"/>
      <c r="CT14" s="217"/>
      <c r="CU14" s="217"/>
      <c r="CV14" s="217"/>
      <c r="CW14" s="217"/>
      <c r="CX14" s="217"/>
      <c r="CY14" s="279"/>
      <c r="CZ14" s="282">
        <v>2.8</v>
      </c>
      <c r="DA14" s="282"/>
      <c r="DB14" s="282"/>
      <c r="DC14" s="282"/>
      <c r="DD14" s="288">
        <v>69262</v>
      </c>
      <c r="DE14" s="217"/>
      <c r="DF14" s="217"/>
      <c r="DG14" s="217"/>
      <c r="DH14" s="217"/>
      <c r="DI14" s="217"/>
      <c r="DJ14" s="217"/>
      <c r="DK14" s="217"/>
      <c r="DL14" s="217"/>
      <c r="DM14" s="217"/>
      <c r="DN14" s="217"/>
      <c r="DO14" s="217"/>
      <c r="DP14" s="279"/>
      <c r="DQ14" s="288">
        <v>1479846</v>
      </c>
      <c r="DR14" s="217"/>
      <c r="DS14" s="217"/>
      <c r="DT14" s="217"/>
      <c r="DU14" s="217"/>
      <c r="DV14" s="217"/>
      <c r="DW14" s="217"/>
      <c r="DX14" s="217"/>
      <c r="DY14" s="217"/>
      <c r="DZ14" s="217"/>
      <c r="EA14" s="217"/>
      <c r="EB14" s="217"/>
      <c r="EC14" s="326"/>
    </row>
    <row r="15" spans="2:143" ht="11.25" customHeight="1">
      <c r="B15" s="261" t="s">
        <v>353</v>
      </c>
      <c r="C15" s="1"/>
      <c r="D15" s="1"/>
      <c r="E15" s="1"/>
      <c r="F15" s="1"/>
      <c r="G15" s="1"/>
      <c r="H15" s="1"/>
      <c r="I15" s="1"/>
      <c r="J15" s="1"/>
      <c r="K15" s="1"/>
      <c r="L15" s="1"/>
      <c r="M15" s="1"/>
      <c r="N15" s="1"/>
      <c r="O15" s="1"/>
      <c r="P15" s="1"/>
      <c r="Q15" s="269"/>
      <c r="R15" s="274">
        <v>44068</v>
      </c>
      <c r="S15" s="217"/>
      <c r="T15" s="217"/>
      <c r="U15" s="217"/>
      <c r="V15" s="217"/>
      <c r="W15" s="217"/>
      <c r="X15" s="217"/>
      <c r="Y15" s="279"/>
      <c r="Z15" s="282">
        <v>0.1</v>
      </c>
      <c r="AA15" s="282"/>
      <c r="AB15" s="282"/>
      <c r="AC15" s="282"/>
      <c r="AD15" s="287">
        <v>44068</v>
      </c>
      <c r="AE15" s="287"/>
      <c r="AF15" s="287"/>
      <c r="AG15" s="287"/>
      <c r="AH15" s="287"/>
      <c r="AI15" s="287"/>
      <c r="AJ15" s="287"/>
      <c r="AK15" s="287"/>
      <c r="AL15" s="283">
        <v>0.2</v>
      </c>
      <c r="AM15" s="238"/>
      <c r="AN15" s="238"/>
      <c r="AO15" s="296"/>
      <c r="AP15" s="261" t="s">
        <v>354</v>
      </c>
      <c r="AQ15" s="1"/>
      <c r="AR15" s="1"/>
      <c r="AS15" s="1"/>
      <c r="AT15" s="1"/>
      <c r="AU15" s="1"/>
      <c r="AV15" s="1"/>
      <c r="AW15" s="1"/>
      <c r="AX15" s="1"/>
      <c r="AY15" s="1"/>
      <c r="AZ15" s="1"/>
      <c r="BA15" s="1"/>
      <c r="BB15" s="1"/>
      <c r="BC15" s="1"/>
      <c r="BD15" s="1"/>
      <c r="BE15" s="1"/>
      <c r="BF15" s="269"/>
      <c r="BG15" s="274">
        <v>663800</v>
      </c>
      <c r="BH15" s="217"/>
      <c r="BI15" s="217"/>
      <c r="BJ15" s="217"/>
      <c r="BK15" s="217"/>
      <c r="BL15" s="217"/>
      <c r="BM15" s="217"/>
      <c r="BN15" s="279"/>
      <c r="BO15" s="282">
        <v>5.0999999999999996</v>
      </c>
      <c r="BP15" s="282"/>
      <c r="BQ15" s="282"/>
      <c r="BR15" s="282"/>
      <c r="BS15" s="287" t="s">
        <v>197</v>
      </c>
      <c r="BT15" s="287"/>
      <c r="BU15" s="287"/>
      <c r="BV15" s="287"/>
      <c r="BW15" s="287"/>
      <c r="BX15" s="287"/>
      <c r="BY15" s="287"/>
      <c r="BZ15" s="287"/>
      <c r="CA15" s="287"/>
      <c r="CB15" s="325"/>
      <c r="CD15" s="261" t="s">
        <v>356</v>
      </c>
      <c r="CE15" s="1"/>
      <c r="CF15" s="1"/>
      <c r="CG15" s="1"/>
      <c r="CH15" s="1"/>
      <c r="CI15" s="1"/>
      <c r="CJ15" s="1"/>
      <c r="CK15" s="1"/>
      <c r="CL15" s="1"/>
      <c r="CM15" s="1"/>
      <c r="CN15" s="1"/>
      <c r="CO15" s="1"/>
      <c r="CP15" s="1"/>
      <c r="CQ15" s="269"/>
      <c r="CR15" s="274">
        <v>5321802</v>
      </c>
      <c r="CS15" s="217"/>
      <c r="CT15" s="217"/>
      <c r="CU15" s="217"/>
      <c r="CV15" s="217"/>
      <c r="CW15" s="217"/>
      <c r="CX15" s="217"/>
      <c r="CY15" s="279"/>
      <c r="CZ15" s="282">
        <v>9.6</v>
      </c>
      <c r="DA15" s="282"/>
      <c r="DB15" s="282"/>
      <c r="DC15" s="282"/>
      <c r="DD15" s="288">
        <v>1133386</v>
      </c>
      <c r="DE15" s="217"/>
      <c r="DF15" s="217"/>
      <c r="DG15" s="217"/>
      <c r="DH15" s="217"/>
      <c r="DI15" s="217"/>
      <c r="DJ15" s="217"/>
      <c r="DK15" s="217"/>
      <c r="DL15" s="217"/>
      <c r="DM15" s="217"/>
      <c r="DN15" s="217"/>
      <c r="DO15" s="217"/>
      <c r="DP15" s="279"/>
      <c r="DQ15" s="288">
        <v>4089647</v>
      </c>
      <c r="DR15" s="217"/>
      <c r="DS15" s="217"/>
      <c r="DT15" s="217"/>
      <c r="DU15" s="217"/>
      <c r="DV15" s="217"/>
      <c r="DW15" s="217"/>
      <c r="DX15" s="217"/>
      <c r="DY15" s="217"/>
      <c r="DZ15" s="217"/>
      <c r="EA15" s="217"/>
      <c r="EB15" s="217"/>
      <c r="EC15" s="326"/>
    </row>
    <row r="16" spans="2:143" ht="11.25" customHeight="1">
      <c r="B16" s="261" t="s">
        <v>357</v>
      </c>
      <c r="C16" s="1"/>
      <c r="D16" s="1"/>
      <c r="E16" s="1"/>
      <c r="F16" s="1"/>
      <c r="G16" s="1"/>
      <c r="H16" s="1"/>
      <c r="I16" s="1"/>
      <c r="J16" s="1"/>
      <c r="K16" s="1"/>
      <c r="L16" s="1"/>
      <c r="M16" s="1"/>
      <c r="N16" s="1"/>
      <c r="O16" s="1"/>
      <c r="P16" s="1"/>
      <c r="Q16" s="269"/>
      <c r="R16" s="274">
        <v>283211</v>
      </c>
      <c r="S16" s="217"/>
      <c r="T16" s="217"/>
      <c r="U16" s="217"/>
      <c r="V16" s="217"/>
      <c r="W16" s="217"/>
      <c r="X16" s="217"/>
      <c r="Y16" s="279"/>
      <c r="Z16" s="282">
        <v>0.5</v>
      </c>
      <c r="AA16" s="282"/>
      <c r="AB16" s="282"/>
      <c r="AC16" s="282"/>
      <c r="AD16" s="287">
        <v>283211</v>
      </c>
      <c r="AE16" s="287"/>
      <c r="AF16" s="287"/>
      <c r="AG16" s="287"/>
      <c r="AH16" s="287"/>
      <c r="AI16" s="287"/>
      <c r="AJ16" s="287"/>
      <c r="AK16" s="287"/>
      <c r="AL16" s="283">
        <v>1</v>
      </c>
      <c r="AM16" s="238"/>
      <c r="AN16" s="238"/>
      <c r="AO16" s="296"/>
      <c r="AP16" s="261" t="s">
        <v>358</v>
      </c>
      <c r="AQ16" s="1"/>
      <c r="AR16" s="1"/>
      <c r="AS16" s="1"/>
      <c r="AT16" s="1"/>
      <c r="AU16" s="1"/>
      <c r="AV16" s="1"/>
      <c r="AW16" s="1"/>
      <c r="AX16" s="1"/>
      <c r="AY16" s="1"/>
      <c r="AZ16" s="1"/>
      <c r="BA16" s="1"/>
      <c r="BB16" s="1"/>
      <c r="BC16" s="1"/>
      <c r="BD16" s="1"/>
      <c r="BE16" s="1"/>
      <c r="BF16" s="269"/>
      <c r="BG16" s="274" t="s">
        <v>197</v>
      </c>
      <c r="BH16" s="217"/>
      <c r="BI16" s="217"/>
      <c r="BJ16" s="217"/>
      <c r="BK16" s="217"/>
      <c r="BL16" s="217"/>
      <c r="BM16" s="217"/>
      <c r="BN16" s="279"/>
      <c r="BO16" s="282" t="s">
        <v>197</v>
      </c>
      <c r="BP16" s="282"/>
      <c r="BQ16" s="282"/>
      <c r="BR16" s="282"/>
      <c r="BS16" s="287" t="s">
        <v>197</v>
      </c>
      <c r="BT16" s="287"/>
      <c r="BU16" s="287"/>
      <c r="BV16" s="287"/>
      <c r="BW16" s="287"/>
      <c r="BX16" s="287"/>
      <c r="BY16" s="287"/>
      <c r="BZ16" s="287"/>
      <c r="CA16" s="287"/>
      <c r="CB16" s="325"/>
      <c r="CD16" s="261" t="s">
        <v>359</v>
      </c>
      <c r="CE16" s="1"/>
      <c r="CF16" s="1"/>
      <c r="CG16" s="1"/>
      <c r="CH16" s="1"/>
      <c r="CI16" s="1"/>
      <c r="CJ16" s="1"/>
      <c r="CK16" s="1"/>
      <c r="CL16" s="1"/>
      <c r="CM16" s="1"/>
      <c r="CN16" s="1"/>
      <c r="CO16" s="1"/>
      <c r="CP16" s="1"/>
      <c r="CQ16" s="269"/>
      <c r="CR16" s="274">
        <v>32042</v>
      </c>
      <c r="CS16" s="217"/>
      <c r="CT16" s="217"/>
      <c r="CU16" s="217"/>
      <c r="CV16" s="217"/>
      <c r="CW16" s="217"/>
      <c r="CX16" s="217"/>
      <c r="CY16" s="279"/>
      <c r="CZ16" s="282">
        <v>0.1</v>
      </c>
      <c r="DA16" s="282"/>
      <c r="DB16" s="282"/>
      <c r="DC16" s="282"/>
      <c r="DD16" s="288" t="s">
        <v>197</v>
      </c>
      <c r="DE16" s="217"/>
      <c r="DF16" s="217"/>
      <c r="DG16" s="217"/>
      <c r="DH16" s="217"/>
      <c r="DI16" s="217"/>
      <c r="DJ16" s="217"/>
      <c r="DK16" s="217"/>
      <c r="DL16" s="217"/>
      <c r="DM16" s="217"/>
      <c r="DN16" s="217"/>
      <c r="DO16" s="217"/>
      <c r="DP16" s="279"/>
      <c r="DQ16" s="288">
        <v>1146</v>
      </c>
      <c r="DR16" s="217"/>
      <c r="DS16" s="217"/>
      <c r="DT16" s="217"/>
      <c r="DU16" s="217"/>
      <c r="DV16" s="217"/>
      <c r="DW16" s="217"/>
      <c r="DX16" s="217"/>
      <c r="DY16" s="217"/>
      <c r="DZ16" s="217"/>
      <c r="EA16" s="217"/>
      <c r="EB16" s="217"/>
      <c r="EC16" s="326"/>
    </row>
    <row r="17" spans="2:133" ht="11.25" customHeight="1">
      <c r="B17" s="261" t="s">
        <v>360</v>
      </c>
      <c r="C17" s="1"/>
      <c r="D17" s="1"/>
      <c r="E17" s="1"/>
      <c r="F17" s="1"/>
      <c r="G17" s="1"/>
      <c r="H17" s="1"/>
      <c r="I17" s="1"/>
      <c r="J17" s="1"/>
      <c r="K17" s="1"/>
      <c r="L17" s="1"/>
      <c r="M17" s="1"/>
      <c r="N17" s="1"/>
      <c r="O17" s="1"/>
      <c r="P17" s="1"/>
      <c r="Q17" s="269"/>
      <c r="R17" s="274">
        <v>534328</v>
      </c>
      <c r="S17" s="217"/>
      <c r="T17" s="217"/>
      <c r="U17" s="217"/>
      <c r="V17" s="217"/>
      <c r="W17" s="217"/>
      <c r="X17" s="217"/>
      <c r="Y17" s="279"/>
      <c r="Z17" s="282">
        <v>0.9</v>
      </c>
      <c r="AA17" s="282"/>
      <c r="AB17" s="282"/>
      <c r="AC17" s="282"/>
      <c r="AD17" s="287">
        <v>534328</v>
      </c>
      <c r="AE17" s="287"/>
      <c r="AF17" s="287"/>
      <c r="AG17" s="287"/>
      <c r="AH17" s="287"/>
      <c r="AI17" s="287"/>
      <c r="AJ17" s="287"/>
      <c r="AK17" s="287"/>
      <c r="AL17" s="283">
        <v>1.9</v>
      </c>
      <c r="AM17" s="238"/>
      <c r="AN17" s="238"/>
      <c r="AO17" s="296"/>
      <c r="AP17" s="261" t="s">
        <v>361</v>
      </c>
      <c r="AQ17" s="1"/>
      <c r="AR17" s="1"/>
      <c r="AS17" s="1"/>
      <c r="AT17" s="1"/>
      <c r="AU17" s="1"/>
      <c r="AV17" s="1"/>
      <c r="AW17" s="1"/>
      <c r="AX17" s="1"/>
      <c r="AY17" s="1"/>
      <c r="AZ17" s="1"/>
      <c r="BA17" s="1"/>
      <c r="BB17" s="1"/>
      <c r="BC17" s="1"/>
      <c r="BD17" s="1"/>
      <c r="BE17" s="1"/>
      <c r="BF17" s="269"/>
      <c r="BG17" s="274" t="s">
        <v>197</v>
      </c>
      <c r="BH17" s="217"/>
      <c r="BI17" s="217"/>
      <c r="BJ17" s="217"/>
      <c r="BK17" s="217"/>
      <c r="BL17" s="217"/>
      <c r="BM17" s="217"/>
      <c r="BN17" s="279"/>
      <c r="BO17" s="282" t="s">
        <v>197</v>
      </c>
      <c r="BP17" s="282"/>
      <c r="BQ17" s="282"/>
      <c r="BR17" s="282"/>
      <c r="BS17" s="287" t="s">
        <v>197</v>
      </c>
      <c r="BT17" s="287"/>
      <c r="BU17" s="287"/>
      <c r="BV17" s="287"/>
      <c r="BW17" s="287"/>
      <c r="BX17" s="287"/>
      <c r="BY17" s="287"/>
      <c r="BZ17" s="287"/>
      <c r="CA17" s="287"/>
      <c r="CB17" s="325"/>
      <c r="CD17" s="261" t="s">
        <v>363</v>
      </c>
      <c r="CE17" s="1"/>
      <c r="CF17" s="1"/>
      <c r="CG17" s="1"/>
      <c r="CH17" s="1"/>
      <c r="CI17" s="1"/>
      <c r="CJ17" s="1"/>
      <c r="CK17" s="1"/>
      <c r="CL17" s="1"/>
      <c r="CM17" s="1"/>
      <c r="CN17" s="1"/>
      <c r="CO17" s="1"/>
      <c r="CP17" s="1"/>
      <c r="CQ17" s="269"/>
      <c r="CR17" s="274">
        <v>6570896</v>
      </c>
      <c r="CS17" s="217"/>
      <c r="CT17" s="217"/>
      <c r="CU17" s="217"/>
      <c r="CV17" s="217"/>
      <c r="CW17" s="217"/>
      <c r="CX17" s="217"/>
      <c r="CY17" s="279"/>
      <c r="CZ17" s="282">
        <v>11.9</v>
      </c>
      <c r="DA17" s="282"/>
      <c r="DB17" s="282"/>
      <c r="DC17" s="282"/>
      <c r="DD17" s="288" t="s">
        <v>197</v>
      </c>
      <c r="DE17" s="217"/>
      <c r="DF17" s="217"/>
      <c r="DG17" s="217"/>
      <c r="DH17" s="217"/>
      <c r="DI17" s="217"/>
      <c r="DJ17" s="217"/>
      <c r="DK17" s="217"/>
      <c r="DL17" s="217"/>
      <c r="DM17" s="217"/>
      <c r="DN17" s="217"/>
      <c r="DO17" s="217"/>
      <c r="DP17" s="279"/>
      <c r="DQ17" s="288">
        <v>6560696</v>
      </c>
      <c r="DR17" s="217"/>
      <c r="DS17" s="217"/>
      <c r="DT17" s="217"/>
      <c r="DU17" s="217"/>
      <c r="DV17" s="217"/>
      <c r="DW17" s="217"/>
      <c r="DX17" s="217"/>
      <c r="DY17" s="217"/>
      <c r="DZ17" s="217"/>
      <c r="EA17" s="217"/>
      <c r="EB17" s="217"/>
      <c r="EC17" s="326"/>
    </row>
    <row r="18" spans="2:133" ht="11.25" customHeight="1">
      <c r="B18" s="261" t="s">
        <v>217</v>
      </c>
      <c r="C18" s="1"/>
      <c r="D18" s="1"/>
      <c r="E18" s="1"/>
      <c r="F18" s="1"/>
      <c r="G18" s="1"/>
      <c r="H18" s="1"/>
      <c r="I18" s="1"/>
      <c r="J18" s="1"/>
      <c r="K18" s="1"/>
      <c r="L18" s="1"/>
      <c r="M18" s="1"/>
      <c r="N18" s="1"/>
      <c r="O18" s="1"/>
      <c r="P18" s="1"/>
      <c r="Q18" s="269"/>
      <c r="R18" s="274">
        <v>97364</v>
      </c>
      <c r="S18" s="217"/>
      <c r="T18" s="217"/>
      <c r="U18" s="217"/>
      <c r="V18" s="217"/>
      <c r="W18" s="217"/>
      <c r="X18" s="217"/>
      <c r="Y18" s="279"/>
      <c r="Z18" s="282">
        <v>0.2</v>
      </c>
      <c r="AA18" s="282"/>
      <c r="AB18" s="282"/>
      <c r="AC18" s="282"/>
      <c r="AD18" s="287">
        <v>97364</v>
      </c>
      <c r="AE18" s="287"/>
      <c r="AF18" s="287"/>
      <c r="AG18" s="287"/>
      <c r="AH18" s="287"/>
      <c r="AI18" s="287"/>
      <c r="AJ18" s="287"/>
      <c r="AK18" s="287"/>
      <c r="AL18" s="283">
        <v>0.4</v>
      </c>
      <c r="AM18" s="238"/>
      <c r="AN18" s="238"/>
      <c r="AO18" s="296"/>
      <c r="AP18" s="261" t="s">
        <v>98</v>
      </c>
      <c r="AQ18" s="1"/>
      <c r="AR18" s="1"/>
      <c r="AS18" s="1"/>
      <c r="AT18" s="1"/>
      <c r="AU18" s="1"/>
      <c r="AV18" s="1"/>
      <c r="AW18" s="1"/>
      <c r="AX18" s="1"/>
      <c r="AY18" s="1"/>
      <c r="AZ18" s="1"/>
      <c r="BA18" s="1"/>
      <c r="BB18" s="1"/>
      <c r="BC18" s="1"/>
      <c r="BD18" s="1"/>
      <c r="BE18" s="1"/>
      <c r="BF18" s="269"/>
      <c r="BG18" s="274" t="s">
        <v>197</v>
      </c>
      <c r="BH18" s="217"/>
      <c r="BI18" s="217"/>
      <c r="BJ18" s="217"/>
      <c r="BK18" s="217"/>
      <c r="BL18" s="217"/>
      <c r="BM18" s="217"/>
      <c r="BN18" s="279"/>
      <c r="BO18" s="282" t="s">
        <v>197</v>
      </c>
      <c r="BP18" s="282"/>
      <c r="BQ18" s="282"/>
      <c r="BR18" s="282"/>
      <c r="BS18" s="287" t="s">
        <v>197</v>
      </c>
      <c r="BT18" s="287"/>
      <c r="BU18" s="287"/>
      <c r="BV18" s="287"/>
      <c r="BW18" s="287"/>
      <c r="BX18" s="287"/>
      <c r="BY18" s="287"/>
      <c r="BZ18" s="287"/>
      <c r="CA18" s="287"/>
      <c r="CB18" s="325"/>
      <c r="CD18" s="261" t="s">
        <v>364</v>
      </c>
      <c r="CE18" s="1"/>
      <c r="CF18" s="1"/>
      <c r="CG18" s="1"/>
      <c r="CH18" s="1"/>
      <c r="CI18" s="1"/>
      <c r="CJ18" s="1"/>
      <c r="CK18" s="1"/>
      <c r="CL18" s="1"/>
      <c r="CM18" s="1"/>
      <c r="CN18" s="1"/>
      <c r="CO18" s="1"/>
      <c r="CP18" s="1"/>
      <c r="CQ18" s="269"/>
      <c r="CR18" s="274">
        <v>1863</v>
      </c>
      <c r="CS18" s="217"/>
      <c r="CT18" s="217"/>
      <c r="CU18" s="217"/>
      <c r="CV18" s="217"/>
      <c r="CW18" s="217"/>
      <c r="CX18" s="217"/>
      <c r="CY18" s="279"/>
      <c r="CZ18" s="282">
        <v>0</v>
      </c>
      <c r="DA18" s="282"/>
      <c r="DB18" s="282"/>
      <c r="DC18" s="282"/>
      <c r="DD18" s="288" t="s">
        <v>197</v>
      </c>
      <c r="DE18" s="217"/>
      <c r="DF18" s="217"/>
      <c r="DG18" s="217"/>
      <c r="DH18" s="217"/>
      <c r="DI18" s="217"/>
      <c r="DJ18" s="217"/>
      <c r="DK18" s="217"/>
      <c r="DL18" s="217"/>
      <c r="DM18" s="217"/>
      <c r="DN18" s="217"/>
      <c r="DO18" s="217"/>
      <c r="DP18" s="279"/>
      <c r="DQ18" s="288" t="s">
        <v>197</v>
      </c>
      <c r="DR18" s="217"/>
      <c r="DS18" s="217"/>
      <c r="DT18" s="217"/>
      <c r="DU18" s="217"/>
      <c r="DV18" s="217"/>
      <c r="DW18" s="217"/>
      <c r="DX18" s="217"/>
      <c r="DY18" s="217"/>
      <c r="DZ18" s="217"/>
      <c r="EA18" s="217"/>
      <c r="EB18" s="217"/>
      <c r="EC18" s="326"/>
    </row>
    <row r="19" spans="2:133" ht="11.25" customHeight="1">
      <c r="B19" s="261" t="s">
        <v>366</v>
      </c>
      <c r="C19" s="1"/>
      <c r="D19" s="1"/>
      <c r="E19" s="1"/>
      <c r="F19" s="1"/>
      <c r="G19" s="1"/>
      <c r="H19" s="1"/>
      <c r="I19" s="1"/>
      <c r="J19" s="1"/>
      <c r="K19" s="1"/>
      <c r="L19" s="1"/>
      <c r="M19" s="1"/>
      <c r="N19" s="1"/>
      <c r="O19" s="1"/>
      <c r="P19" s="1"/>
      <c r="Q19" s="269"/>
      <c r="R19" s="274">
        <v>400580</v>
      </c>
      <c r="S19" s="217"/>
      <c r="T19" s="217"/>
      <c r="U19" s="217"/>
      <c r="V19" s="217"/>
      <c r="W19" s="217"/>
      <c r="X19" s="217"/>
      <c r="Y19" s="279"/>
      <c r="Z19" s="282">
        <v>0.7</v>
      </c>
      <c r="AA19" s="282"/>
      <c r="AB19" s="282"/>
      <c r="AC19" s="282"/>
      <c r="AD19" s="287">
        <v>400580</v>
      </c>
      <c r="AE19" s="287"/>
      <c r="AF19" s="287"/>
      <c r="AG19" s="287"/>
      <c r="AH19" s="287"/>
      <c r="AI19" s="287"/>
      <c r="AJ19" s="287"/>
      <c r="AK19" s="287"/>
      <c r="AL19" s="283">
        <v>1.4</v>
      </c>
      <c r="AM19" s="238"/>
      <c r="AN19" s="238"/>
      <c r="AO19" s="296"/>
      <c r="AP19" s="261" t="s">
        <v>253</v>
      </c>
      <c r="AQ19" s="1"/>
      <c r="AR19" s="1"/>
      <c r="AS19" s="1"/>
      <c r="AT19" s="1"/>
      <c r="AU19" s="1"/>
      <c r="AV19" s="1"/>
      <c r="AW19" s="1"/>
      <c r="AX19" s="1"/>
      <c r="AY19" s="1"/>
      <c r="AZ19" s="1"/>
      <c r="BA19" s="1"/>
      <c r="BB19" s="1"/>
      <c r="BC19" s="1"/>
      <c r="BD19" s="1"/>
      <c r="BE19" s="1"/>
      <c r="BF19" s="269"/>
      <c r="BG19" s="274">
        <v>454704</v>
      </c>
      <c r="BH19" s="217"/>
      <c r="BI19" s="217"/>
      <c r="BJ19" s="217"/>
      <c r="BK19" s="217"/>
      <c r="BL19" s="217"/>
      <c r="BM19" s="217"/>
      <c r="BN19" s="279"/>
      <c r="BO19" s="282">
        <v>3.5</v>
      </c>
      <c r="BP19" s="282"/>
      <c r="BQ19" s="282"/>
      <c r="BR19" s="282"/>
      <c r="BS19" s="287" t="s">
        <v>197</v>
      </c>
      <c r="BT19" s="287"/>
      <c r="BU19" s="287"/>
      <c r="BV19" s="287"/>
      <c r="BW19" s="287"/>
      <c r="BX19" s="287"/>
      <c r="BY19" s="287"/>
      <c r="BZ19" s="287"/>
      <c r="CA19" s="287"/>
      <c r="CB19" s="325"/>
      <c r="CD19" s="261" t="s">
        <v>367</v>
      </c>
      <c r="CE19" s="1"/>
      <c r="CF19" s="1"/>
      <c r="CG19" s="1"/>
      <c r="CH19" s="1"/>
      <c r="CI19" s="1"/>
      <c r="CJ19" s="1"/>
      <c r="CK19" s="1"/>
      <c r="CL19" s="1"/>
      <c r="CM19" s="1"/>
      <c r="CN19" s="1"/>
      <c r="CO19" s="1"/>
      <c r="CP19" s="1"/>
      <c r="CQ19" s="269"/>
      <c r="CR19" s="274" t="s">
        <v>197</v>
      </c>
      <c r="CS19" s="217"/>
      <c r="CT19" s="217"/>
      <c r="CU19" s="217"/>
      <c r="CV19" s="217"/>
      <c r="CW19" s="217"/>
      <c r="CX19" s="217"/>
      <c r="CY19" s="279"/>
      <c r="CZ19" s="282" t="s">
        <v>197</v>
      </c>
      <c r="DA19" s="282"/>
      <c r="DB19" s="282"/>
      <c r="DC19" s="282"/>
      <c r="DD19" s="288" t="s">
        <v>197</v>
      </c>
      <c r="DE19" s="217"/>
      <c r="DF19" s="217"/>
      <c r="DG19" s="217"/>
      <c r="DH19" s="217"/>
      <c r="DI19" s="217"/>
      <c r="DJ19" s="217"/>
      <c r="DK19" s="217"/>
      <c r="DL19" s="217"/>
      <c r="DM19" s="217"/>
      <c r="DN19" s="217"/>
      <c r="DO19" s="217"/>
      <c r="DP19" s="279"/>
      <c r="DQ19" s="288" t="s">
        <v>197</v>
      </c>
      <c r="DR19" s="217"/>
      <c r="DS19" s="217"/>
      <c r="DT19" s="217"/>
      <c r="DU19" s="217"/>
      <c r="DV19" s="217"/>
      <c r="DW19" s="217"/>
      <c r="DX19" s="217"/>
      <c r="DY19" s="217"/>
      <c r="DZ19" s="217"/>
      <c r="EA19" s="217"/>
      <c r="EB19" s="217"/>
      <c r="EC19" s="326"/>
    </row>
    <row r="20" spans="2:133" ht="11.25" customHeight="1">
      <c r="B20" s="262" t="s">
        <v>368</v>
      </c>
      <c r="C20" s="266"/>
      <c r="D20" s="266"/>
      <c r="E20" s="266"/>
      <c r="F20" s="266"/>
      <c r="G20" s="266"/>
      <c r="H20" s="266"/>
      <c r="I20" s="266"/>
      <c r="J20" s="266"/>
      <c r="K20" s="266"/>
      <c r="L20" s="266"/>
      <c r="M20" s="266"/>
      <c r="N20" s="266"/>
      <c r="O20" s="266"/>
      <c r="P20" s="266"/>
      <c r="Q20" s="270"/>
      <c r="R20" s="274">
        <v>36384</v>
      </c>
      <c r="S20" s="217"/>
      <c r="T20" s="217"/>
      <c r="U20" s="217"/>
      <c r="V20" s="217"/>
      <c r="W20" s="217"/>
      <c r="X20" s="217"/>
      <c r="Y20" s="279"/>
      <c r="Z20" s="282">
        <v>0.1</v>
      </c>
      <c r="AA20" s="282"/>
      <c r="AB20" s="282"/>
      <c r="AC20" s="282"/>
      <c r="AD20" s="287">
        <v>36384</v>
      </c>
      <c r="AE20" s="287"/>
      <c r="AF20" s="287"/>
      <c r="AG20" s="287"/>
      <c r="AH20" s="287"/>
      <c r="AI20" s="287"/>
      <c r="AJ20" s="287"/>
      <c r="AK20" s="287"/>
      <c r="AL20" s="283">
        <v>0.1</v>
      </c>
      <c r="AM20" s="238"/>
      <c r="AN20" s="238"/>
      <c r="AO20" s="296"/>
      <c r="AP20" s="261" t="s">
        <v>369</v>
      </c>
      <c r="AQ20" s="1"/>
      <c r="AR20" s="1"/>
      <c r="AS20" s="1"/>
      <c r="AT20" s="1"/>
      <c r="AU20" s="1"/>
      <c r="AV20" s="1"/>
      <c r="AW20" s="1"/>
      <c r="AX20" s="1"/>
      <c r="AY20" s="1"/>
      <c r="AZ20" s="1"/>
      <c r="BA20" s="1"/>
      <c r="BB20" s="1"/>
      <c r="BC20" s="1"/>
      <c r="BD20" s="1"/>
      <c r="BE20" s="1"/>
      <c r="BF20" s="269"/>
      <c r="BG20" s="274">
        <v>454704</v>
      </c>
      <c r="BH20" s="217"/>
      <c r="BI20" s="217"/>
      <c r="BJ20" s="217"/>
      <c r="BK20" s="217"/>
      <c r="BL20" s="217"/>
      <c r="BM20" s="217"/>
      <c r="BN20" s="279"/>
      <c r="BO20" s="282">
        <v>3.5</v>
      </c>
      <c r="BP20" s="282"/>
      <c r="BQ20" s="282"/>
      <c r="BR20" s="282"/>
      <c r="BS20" s="287" t="s">
        <v>197</v>
      </c>
      <c r="BT20" s="287"/>
      <c r="BU20" s="287"/>
      <c r="BV20" s="287"/>
      <c r="BW20" s="287"/>
      <c r="BX20" s="287"/>
      <c r="BY20" s="287"/>
      <c r="BZ20" s="287"/>
      <c r="CA20" s="287"/>
      <c r="CB20" s="325"/>
      <c r="CD20" s="261" t="s">
        <v>190</v>
      </c>
      <c r="CE20" s="1"/>
      <c r="CF20" s="1"/>
      <c r="CG20" s="1"/>
      <c r="CH20" s="1"/>
      <c r="CI20" s="1"/>
      <c r="CJ20" s="1"/>
      <c r="CK20" s="1"/>
      <c r="CL20" s="1"/>
      <c r="CM20" s="1"/>
      <c r="CN20" s="1"/>
      <c r="CO20" s="1"/>
      <c r="CP20" s="1"/>
      <c r="CQ20" s="269"/>
      <c r="CR20" s="274">
        <v>55188329</v>
      </c>
      <c r="CS20" s="217"/>
      <c r="CT20" s="217"/>
      <c r="CU20" s="217"/>
      <c r="CV20" s="217"/>
      <c r="CW20" s="217"/>
      <c r="CX20" s="217"/>
      <c r="CY20" s="279"/>
      <c r="CZ20" s="282">
        <v>100</v>
      </c>
      <c r="DA20" s="282"/>
      <c r="DB20" s="282"/>
      <c r="DC20" s="282"/>
      <c r="DD20" s="288">
        <v>4722125</v>
      </c>
      <c r="DE20" s="217"/>
      <c r="DF20" s="217"/>
      <c r="DG20" s="217"/>
      <c r="DH20" s="217"/>
      <c r="DI20" s="217"/>
      <c r="DJ20" s="217"/>
      <c r="DK20" s="217"/>
      <c r="DL20" s="217"/>
      <c r="DM20" s="217"/>
      <c r="DN20" s="217"/>
      <c r="DO20" s="217"/>
      <c r="DP20" s="279"/>
      <c r="DQ20" s="288">
        <v>36293260</v>
      </c>
      <c r="DR20" s="217"/>
      <c r="DS20" s="217"/>
      <c r="DT20" s="217"/>
      <c r="DU20" s="217"/>
      <c r="DV20" s="217"/>
      <c r="DW20" s="217"/>
      <c r="DX20" s="217"/>
      <c r="DY20" s="217"/>
      <c r="DZ20" s="217"/>
      <c r="EA20" s="217"/>
      <c r="EB20" s="217"/>
      <c r="EC20" s="326"/>
    </row>
    <row r="21" spans="2:133" ht="11.25" customHeight="1">
      <c r="B21" s="261" t="s">
        <v>344</v>
      </c>
      <c r="C21" s="1"/>
      <c r="D21" s="1"/>
      <c r="E21" s="1"/>
      <c r="F21" s="1"/>
      <c r="G21" s="1"/>
      <c r="H21" s="1"/>
      <c r="I21" s="1"/>
      <c r="J21" s="1"/>
      <c r="K21" s="1"/>
      <c r="L21" s="1"/>
      <c r="M21" s="1"/>
      <c r="N21" s="1"/>
      <c r="O21" s="1"/>
      <c r="P21" s="1"/>
      <c r="Q21" s="269"/>
      <c r="R21" s="274">
        <v>12135161</v>
      </c>
      <c r="S21" s="217"/>
      <c r="T21" s="217"/>
      <c r="U21" s="217"/>
      <c r="V21" s="217"/>
      <c r="W21" s="217"/>
      <c r="X21" s="217"/>
      <c r="Y21" s="279"/>
      <c r="Z21" s="282">
        <v>21.4</v>
      </c>
      <c r="AA21" s="282"/>
      <c r="AB21" s="282"/>
      <c r="AC21" s="282"/>
      <c r="AD21" s="287">
        <v>10851269</v>
      </c>
      <c r="AE21" s="287"/>
      <c r="AF21" s="287"/>
      <c r="AG21" s="287"/>
      <c r="AH21" s="287"/>
      <c r="AI21" s="287"/>
      <c r="AJ21" s="287"/>
      <c r="AK21" s="287"/>
      <c r="AL21" s="283">
        <v>39.200000000000003</v>
      </c>
      <c r="AM21" s="238"/>
      <c r="AN21" s="238"/>
      <c r="AO21" s="296"/>
      <c r="AP21" s="261" t="s">
        <v>371</v>
      </c>
      <c r="AQ21" s="300"/>
      <c r="AR21" s="300"/>
      <c r="AS21" s="300"/>
      <c r="AT21" s="300"/>
      <c r="AU21" s="300"/>
      <c r="AV21" s="300"/>
      <c r="AW21" s="300"/>
      <c r="AX21" s="300"/>
      <c r="AY21" s="300"/>
      <c r="AZ21" s="300"/>
      <c r="BA21" s="300"/>
      <c r="BB21" s="300"/>
      <c r="BC21" s="300"/>
      <c r="BD21" s="300"/>
      <c r="BE21" s="300"/>
      <c r="BF21" s="314"/>
      <c r="BG21" s="274">
        <v>39561</v>
      </c>
      <c r="BH21" s="217"/>
      <c r="BI21" s="217"/>
      <c r="BJ21" s="217"/>
      <c r="BK21" s="217"/>
      <c r="BL21" s="217"/>
      <c r="BM21" s="217"/>
      <c r="BN21" s="279"/>
      <c r="BO21" s="282">
        <v>0.3</v>
      </c>
      <c r="BP21" s="282"/>
      <c r="BQ21" s="282"/>
      <c r="BR21" s="282"/>
      <c r="BS21" s="287" t="s">
        <v>197</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295</v>
      </c>
      <c r="C22" s="1"/>
      <c r="D22" s="1"/>
      <c r="E22" s="1"/>
      <c r="F22" s="1"/>
      <c r="G22" s="1"/>
      <c r="H22" s="1"/>
      <c r="I22" s="1"/>
      <c r="J22" s="1"/>
      <c r="K22" s="1"/>
      <c r="L22" s="1"/>
      <c r="M22" s="1"/>
      <c r="N22" s="1"/>
      <c r="O22" s="1"/>
      <c r="P22" s="1"/>
      <c r="Q22" s="269"/>
      <c r="R22" s="274">
        <v>10851269</v>
      </c>
      <c r="S22" s="217"/>
      <c r="T22" s="217"/>
      <c r="U22" s="217"/>
      <c r="V22" s="217"/>
      <c r="W22" s="217"/>
      <c r="X22" s="217"/>
      <c r="Y22" s="279"/>
      <c r="Z22" s="282">
        <v>19.2</v>
      </c>
      <c r="AA22" s="282"/>
      <c r="AB22" s="282"/>
      <c r="AC22" s="282"/>
      <c r="AD22" s="287">
        <v>10851269</v>
      </c>
      <c r="AE22" s="287"/>
      <c r="AF22" s="287"/>
      <c r="AG22" s="287"/>
      <c r="AH22" s="287"/>
      <c r="AI22" s="287"/>
      <c r="AJ22" s="287"/>
      <c r="AK22" s="287"/>
      <c r="AL22" s="283">
        <v>39.200000000000003</v>
      </c>
      <c r="AM22" s="238"/>
      <c r="AN22" s="238"/>
      <c r="AO22" s="296"/>
      <c r="AP22" s="261" t="s">
        <v>373</v>
      </c>
      <c r="AQ22" s="300"/>
      <c r="AR22" s="300"/>
      <c r="AS22" s="300"/>
      <c r="AT22" s="300"/>
      <c r="AU22" s="300"/>
      <c r="AV22" s="300"/>
      <c r="AW22" s="300"/>
      <c r="AX22" s="300"/>
      <c r="AY22" s="300"/>
      <c r="AZ22" s="300"/>
      <c r="BA22" s="300"/>
      <c r="BB22" s="300"/>
      <c r="BC22" s="300"/>
      <c r="BD22" s="300"/>
      <c r="BE22" s="300"/>
      <c r="BF22" s="314"/>
      <c r="BG22" s="274" t="s">
        <v>197</v>
      </c>
      <c r="BH22" s="217"/>
      <c r="BI22" s="217"/>
      <c r="BJ22" s="217"/>
      <c r="BK22" s="217"/>
      <c r="BL22" s="217"/>
      <c r="BM22" s="217"/>
      <c r="BN22" s="279"/>
      <c r="BO22" s="282" t="s">
        <v>197</v>
      </c>
      <c r="BP22" s="282"/>
      <c r="BQ22" s="282"/>
      <c r="BR22" s="282"/>
      <c r="BS22" s="287" t="s">
        <v>197</v>
      </c>
      <c r="BT22" s="287"/>
      <c r="BU22" s="287"/>
      <c r="BV22" s="287"/>
      <c r="BW22" s="287"/>
      <c r="BX22" s="287"/>
      <c r="BY22" s="287"/>
      <c r="BZ22" s="287"/>
      <c r="CA22" s="287"/>
      <c r="CB22" s="325"/>
      <c r="CD22" s="182" t="s">
        <v>374</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292</v>
      </c>
      <c r="C23" s="1"/>
      <c r="D23" s="1"/>
      <c r="E23" s="1"/>
      <c r="F23" s="1"/>
      <c r="G23" s="1"/>
      <c r="H23" s="1"/>
      <c r="I23" s="1"/>
      <c r="J23" s="1"/>
      <c r="K23" s="1"/>
      <c r="L23" s="1"/>
      <c r="M23" s="1"/>
      <c r="N23" s="1"/>
      <c r="O23" s="1"/>
      <c r="P23" s="1"/>
      <c r="Q23" s="269"/>
      <c r="R23" s="274">
        <v>1283806</v>
      </c>
      <c r="S23" s="217"/>
      <c r="T23" s="217"/>
      <c r="U23" s="217"/>
      <c r="V23" s="217"/>
      <c r="W23" s="217"/>
      <c r="X23" s="217"/>
      <c r="Y23" s="279"/>
      <c r="Z23" s="282">
        <v>2.2999999999999998</v>
      </c>
      <c r="AA23" s="282"/>
      <c r="AB23" s="282"/>
      <c r="AC23" s="282"/>
      <c r="AD23" s="287" t="s">
        <v>197</v>
      </c>
      <c r="AE23" s="287"/>
      <c r="AF23" s="287"/>
      <c r="AG23" s="287"/>
      <c r="AH23" s="287"/>
      <c r="AI23" s="287"/>
      <c r="AJ23" s="287"/>
      <c r="AK23" s="287"/>
      <c r="AL23" s="283" t="s">
        <v>197</v>
      </c>
      <c r="AM23" s="238"/>
      <c r="AN23" s="238"/>
      <c r="AO23" s="296"/>
      <c r="AP23" s="261" t="s">
        <v>118</v>
      </c>
      <c r="AQ23" s="300"/>
      <c r="AR23" s="300"/>
      <c r="AS23" s="300"/>
      <c r="AT23" s="300"/>
      <c r="AU23" s="300"/>
      <c r="AV23" s="300"/>
      <c r="AW23" s="300"/>
      <c r="AX23" s="300"/>
      <c r="AY23" s="300"/>
      <c r="AZ23" s="300"/>
      <c r="BA23" s="300"/>
      <c r="BB23" s="300"/>
      <c r="BC23" s="300"/>
      <c r="BD23" s="300"/>
      <c r="BE23" s="300"/>
      <c r="BF23" s="314"/>
      <c r="BG23" s="274">
        <v>415143</v>
      </c>
      <c r="BH23" s="217"/>
      <c r="BI23" s="217"/>
      <c r="BJ23" s="217"/>
      <c r="BK23" s="217"/>
      <c r="BL23" s="217"/>
      <c r="BM23" s="217"/>
      <c r="BN23" s="279"/>
      <c r="BO23" s="282">
        <v>3.2</v>
      </c>
      <c r="BP23" s="282"/>
      <c r="BQ23" s="282"/>
      <c r="BR23" s="282"/>
      <c r="BS23" s="287" t="s">
        <v>197</v>
      </c>
      <c r="BT23" s="287"/>
      <c r="BU23" s="287"/>
      <c r="BV23" s="287"/>
      <c r="BW23" s="287"/>
      <c r="BX23" s="287"/>
      <c r="BY23" s="287"/>
      <c r="BZ23" s="287"/>
      <c r="CA23" s="287"/>
      <c r="CB23" s="325"/>
      <c r="CD23" s="182" t="s">
        <v>317</v>
      </c>
      <c r="CE23" s="139"/>
      <c r="CF23" s="139"/>
      <c r="CG23" s="139"/>
      <c r="CH23" s="139"/>
      <c r="CI23" s="139"/>
      <c r="CJ23" s="139"/>
      <c r="CK23" s="139"/>
      <c r="CL23" s="139"/>
      <c r="CM23" s="139"/>
      <c r="CN23" s="139"/>
      <c r="CO23" s="139"/>
      <c r="CP23" s="139"/>
      <c r="CQ23" s="144"/>
      <c r="CR23" s="182" t="s">
        <v>375</v>
      </c>
      <c r="CS23" s="139"/>
      <c r="CT23" s="139"/>
      <c r="CU23" s="139"/>
      <c r="CV23" s="139"/>
      <c r="CW23" s="139"/>
      <c r="CX23" s="139"/>
      <c r="CY23" s="144"/>
      <c r="CZ23" s="182" t="s">
        <v>379</v>
      </c>
      <c r="DA23" s="139"/>
      <c r="DB23" s="139"/>
      <c r="DC23" s="144"/>
      <c r="DD23" s="182" t="s">
        <v>298</v>
      </c>
      <c r="DE23" s="139"/>
      <c r="DF23" s="139"/>
      <c r="DG23" s="139"/>
      <c r="DH23" s="139"/>
      <c r="DI23" s="139"/>
      <c r="DJ23" s="139"/>
      <c r="DK23" s="144"/>
      <c r="DL23" s="345" t="s">
        <v>381</v>
      </c>
      <c r="DM23" s="348"/>
      <c r="DN23" s="348"/>
      <c r="DO23" s="348"/>
      <c r="DP23" s="348"/>
      <c r="DQ23" s="348"/>
      <c r="DR23" s="348"/>
      <c r="DS23" s="348"/>
      <c r="DT23" s="348"/>
      <c r="DU23" s="348"/>
      <c r="DV23" s="352"/>
      <c r="DW23" s="182" t="s">
        <v>383</v>
      </c>
      <c r="DX23" s="139"/>
      <c r="DY23" s="139"/>
      <c r="DZ23" s="139"/>
      <c r="EA23" s="139"/>
      <c r="EB23" s="139"/>
      <c r="EC23" s="144"/>
    </row>
    <row r="24" spans="2:133" ht="11.25" customHeight="1">
      <c r="B24" s="261" t="s">
        <v>384</v>
      </c>
      <c r="C24" s="1"/>
      <c r="D24" s="1"/>
      <c r="E24" s="1"/>
      <c r="F24" s="1"/>
      <c r="G24" s="1"/>
      <c r="H24" s="1"/>
      <c r="I24" s="1"/>
      <c r="J24" s="1"/>
      <c r="K24" s="1"/>
      <c r="L24" s="1"/>
      <c r="M24" s="1"/>
      <c r="N24" s="1"/>
      <c r="O24" s="1"/>
      <c r="P24" s="1"/>
      <c r="Q24" s="269"/>
      <c r="R24" s="274">
        <v>86</v>
      </c>
      <c r="S24" s="217"/>
      <c r="T24" s="217"/>
      <c r="U24" s="217"/>
      <c r="V24" s="217"/>
      <c r="W24" s="217"/>
      <c r="X24" s="217"/>
      <c r="Y24" s="279"/>
      <c r="Z24" s="282">
        <v>0</v>
      </c>
      <c r="AA24" s="282"/>
      <c r="AB24" s="282"/>
      <c r="AC24" s="282"/>
      <c r="AD24" s="287" t="s">
        <v>197</v>
      </c>
      <c r="AE24" s="287"/>
      <c r="AF24" s="287"/>
      <c r="AG24" s="287"/>
      <c r="AH24" s="287"/>
      <c r="AI24" s="287"/>
      <c r="AJ24" s="287"/>
      <c r="AK24" s="287"/>
      <c r="AL24" s="283" t="s">
        <v>197</v>
      </c>
      <c r="AM24" s="238"/>
      <c r="AN24" s="238"/>
      <c r="AO24" s="296"/>
      <c r="AP24" s="261" t="s">
        <v>385</v>
      </c>
      <c r="AQ24" s="300"/>
      <c r="AR24" s="300"/>
      <c r="AS24" s="300"/>
      <c r="AT24" s="300"/>
      <c r="AU24" s="300"/>
      <c r="AV24" s="300"/>
      <c r="AW24" s="300"/>
      <c r="AX24" s="300"/>
      <c r="AY24" s="300"/>
      <c r="AZ24" s="300"/>
      <c r="BA24" s="300"/>
      <c r="BB24" s="300"/>
      <c r="BC24" s="300"/>
      <c r="BD24" s="300"/>
      <c r="BE24" s="300"/>
      <c r="BF24" s="314"/>
      <c r="BG24" s="274" t="s">
        <v>197</v>
      </c>
      <c r="BH24" s="217"/>
      <c r="BI24" s="217"/>
      <c r="BJ24" s="217"/>
      <c r="BK24" s="217"/>
      <c r="BL24" s="217"/>
      <c r="BM24" s="217"/>
      <c r="BN24" s="279"/>
      <c r="BO24" s="282" t="s">
        <v>197</v>
      </c>
      <c r="BP24" s="282"/>
      <c r="BQ24" s="282"/>
      <c r="BR24" s="282"/>
      <c r="BS24" s="287" t="s">
        <v>197</v>
      </c>
      <c r="BT24" s="287"/>
      <c r="BU24" s="287"/>
      <c r="BV24" s="287"/>
      <c r="BW24" s="287"/>
      <c r="BX24" s="287"/>
      <c r="BY24" s="287"/>
      <c r="BZ24" s="287"/>
      <c r="CA24" s="287"/>
      <c r="CB24" s="325"/>
      <c r="CD24" s="260" t="s">
        <v>386</v>
      </c>
      <c r="CE24" s="265"/>
      <c r="CF24" s="265"/>
      <c r="CG24" s="265"/>
      <c r="CH24" s="265"/>
      <c r="CI24" s="265"/>
      <c r="CJ24" s="265"/>
      <c r="CK24" s="265"/>
      <c r="CL24" s="265"/>
      <c r="CM24" s="265"/>
      <c r="CN24" s="265"/>
      <c r="CO24" s="265"/>
      <c r="CP24" s="265"/>
      <c r="CQ24" s="268"/>
      <c r="CR24" s="273">
        <v>23696771</v>
      </c>
      <c r="CS24" s="276"/>
      <c r="CT24" s="276"/>
      <c r="CU24" s="276"/>
      <c r="CV24" s="276"/>
      <c r="CW24" s="276"/>
      <c r="CX24" s="276"/>
      <c r="CY24" s="278"/>
      <c r="CZ24" s="291">
        <v>42.9</v>
      </c>
      <c r="DA24" s="293"/>
      <c r="DB24" s="293"/>
      <c r="DC24" s="337"/>
      <c r="DD24" s="341">
        <v>17108803</v>
      </c>
      <c r="DE24" s="276"/>
      <c r="DF24" s="276"/>
      <c r="DG24" s="276"/>
      <c r="DH24" s="276"/>
      <c r="DI24" s="276"/>
      <c r="DJ24" s="276"/>
      <c r="DK24" s="278"/>
      <c r="DL24" s="341">
        <v>15816802</v>
      </c>
      <c r="DM24" s="276"/>
      <c r="DN24" s="276"/>
      <c r="DO24" s="276"/>
      <c r="DP24" s="276"/>
      <c r="DQ24" s="276"/>
      <c r="DR24" s="276"/>
      <c r="DS24" s="276"/>
      <c r="DT24" s="276"/>
      <c r="DU24" s="276"/>
      <c r="DV24" s="278"/>
      <c r="DW24" s="291">
        <v>57.1</v>
      </c>
      <c r="DX24" s="293"/>
      <c r="DY24" s="293"/>
      <c r="DZ24" s="293"/>
      <c r="EA24" s="293"/>
      <c r="EB24" s="293"/>
      <c r="EC24" s="295"/>
    </row>
    <row r="25" spans="2:133" ht="11.25" customHeight="1">
      <c r="B25" s="261" t="s">
        <v>78</v>
      </c>
      <c r="C25" s="1"/>
      <c r="D25" s="1"/>
      <c r="E25" s="1"/>
      <c r="F25" s="1"/>
      <c r="G25" s="1"/>
      <c r="H25" s="1"/>
      <c r="I25" s="1"/>
      <c r="J25" s="1"/>
      <c r="K25" s="1"/>
      <c r="L25" s="1"/>
      <c r="M25" s="1"/>
      <c r="N25" s="1"/>
      <c r="O25" s="1"/>
      <c r="P25" s="1"/>
      <c r="Q25" s="269"/>
      <c r="R25" s="274">
        <v>29211169</v>
      </c>
      <c r="S25" s="217"/>
      <c r="T25" s="217"/>
      <c r="U25" s="217"/>
      <c r="V25" s="217"/>
      <c r="W25" s="217"/>
      <c r="X25" s="217"/>
      <c r="Y25" s="279"/>
      <c r="Z25" s="282">
        <v>51.6</v>
      </c>
      <c r="AA25" s="282"/>
      <c r="AB25" s="282"/>
      <c r="AC25" s="282"/>
      <c r="AD25" s="287">
        <v>27512134</v>
      </c>
      <c r="AE25" s="287"/>
      <c r="AF25" s="287"/>
      <c r="AG25" s="287"/>
      <c r="AH25" s="287"/>
      <c r="AI25" s="287"/>
      <c r="AJ25" s="287"/>
      <c r="AK25" s="287"/>
      <c r="AL25" s="283">
        <v>99.3</v>
      </c>
      <c r="AM25" s="238"/>
      <c r="AN25" s="238"/>
      <c r="AO25" s="296"/>
      <c r="AP25" s="261" t="s">
        <v>272</v>
      </c>
      <c r="AQ25" s="300"/>
      <c r="AR25" s="300"/>
      <c r="AS25" s="300"/>
      <c r="AT25" s="300"/>
      <c r="AU25" s="300"/>
      <c r="AV25" s="300"/>
      <c r="AW25" s="300"/>
      <c r="AX25" s="300"/>
      <c r="AY25" s="300"/>
      <c r="AZ25" s="300"/>
      <c r="BA25" s="300"/>
      <c r="BB25" s="300"/>
      <c r="BC25" s="300"/>
      <c r="BD25" s="300"/>
      <c r="BE25" s="300"/>
      <c r="BF25" s="314"/>
      <c r="BG25" s="274" t="s">
        <v>197</v>
      </c>
      <c r="BH25" s="217"/>
      <c r="BI25" s="217"/>
      <c r="BJ25" s="217"/>
      <c r="BK25" s="217"/>
      <c r="BL25" s="217"/>
      <c r="BM25" s="217"/>
      <c r="BN25" s="279"/>
      <c r="BO25" s="282" t="s">
        <v>197</v>
      </c>
      <c r="BP25" s="282"/>
      <c r="BQ25" s="282"/>
      <c r="BR25" s="282"/>
      <c r="BS25" s="287" t="s">
        <v>197</v>
      </c>
      <c r="BT25" s="287"/>
      <c r="BU25" s="287"/>
      <c r="BV25" s="287"/>
      <c r="BW25" s="287"/>
      <c r="BX25" s="287"/>
      <c r="BY25" s="287"/>
      <c r="BZ25" s="287"/>
      <c r="CA25" s="287"/>
      <c r="CB25" s="325"/>
      <c r="CD25" s="261" t="s">
        <v>195</v>
      </c>
      <c r="CE25" s="1"/>
      <c r="CF25" s="1"/>
      <c r="CG25" s="1"/>
      <c r="CH25" s="1"/>
      <c r="CI25" s="1"/>
      <c r="CJ25" s="1"/>
      <c r="CK25" s="1"/>
      <c r="CL25" s="1"/>
      <c r="CM25" s="1"/>
      <c r="CN25" s="1"/>
      <c r="CO25" s="1"/>
      <c r="CP25" s="1"/>
      <c r="CQ25" s="269"/>
      <c r="CR25" s="274">
        <v>7136443</v>
      </c>
      <c r="CS25" s="313"/>
      <c r="CT25" s="313"/>
      <c r="CU25" s="313"/>
      <c r="CV25" s="313"/>
      <c r="CW25" s="313"/>
      <c r="CX25" s="313"/>
      <c r="CY25" s="332"/>
      <c r="CZ25" s="283">
        <v>12.9</v>
      </c>
      <c r="DA25" s="335"/>
      <c r="DB25" s="335"/>
      <c r="DC25" s="338"/>
      <c r="DD25" s="288">
        <v>6538020</v>
      </c>
      <c r="DE25" s="313"/>
      <c r="DF25" s="313"/>
      <c r="DG25" s="313"/>
      <c r="DH25" s="313"/>
      <c r="DI25" s="313"/>
      <c r="DJ25" s="313"/>
      <c r="DK25" s="332"/>
      <c r="DL25" s="288">
        <v>6399043</v>
      </c>
      <c r="DM25" s="313"/>
      <c r="DN25" s="313"/>
      <c r="DO25" s="313"/>
      <c r="DP25" s="313"/>
      <c r="DQ25" s="313"/>
      <c r="DR25" s="313"/>
      <c r="DS25" s="313"/>
      <c r="DT25" s="313"/>
      <c r="DU25" s="313"/>
      <c r="DV25" s="332"/>
      <c r="DW25" s="283">
        <v>23.1</v>
      </c>
      <c r="DX25" s="335"/>
      <c r="DY25" s="335"/>
      <c r="DZ25" s="335"/>
      <c r="EA25" s="335"/>
      <c r="EB25" s="335"/>
      <c r="EC25" s="360"/>
    </row>
    <row r="26" spans="2:133" ht="11.25" customHeight="1">
      <c r="B26" s="261" t="s">
        <v>389</v>
      </c>
      <c r="C26" s="1"/>
      <c r="D26" s="1"/>
      <c r="E26" s="1"/>
      <c r="F26" s="1"/>
      <c r="G26" s="1"/>
      <c r="H26" s="1"/>
      <c r="I26" s="1"/>
      <c r="J26" s="1"/>
      <c r="K26" s="1"/>
      <c r="L26" s="1"/>
      <c r="M26" s="1"/>
      <c r="N26" s="1"/>
      <c r="O26" s="1"/>
      <c r="P26" s="1"/>
      <c r="Q26" s="269"/>
      <c r="R26" s="274">
        <v>10145</v>
      </c>
      <c r="S26" s="217"/>
      <c r="T26" s="217"/>
      <c r="U26" s="217"/>
      <c r="V26" s="217"/>
      <c r="W26" s="217"/>
      <c r="X26" s="217"/>
      <c r="Y26" s="279"/>
      <c r="Z26" s="282">
        <v>0</v>
      </c>
      <c r="AA26" s="282"/>
      <c r="AB26" s="282"/>
      <c r="AC26" s="282"/>
      <c r="AD26" s="287">
        <v>10145</v>
      </c>
      <c r="AE26" s="287"/>
      <c r="AF26" s="287"/>
      <c r="AG26" s="287"/>
      <c r="AH26" s="287"/>
      <c r="AI26" s="287"/>
      <c r="AJ26" s="287"/>
      <c r="AK26" s="287"/>
      <c r="AL26" s="283">
        <v>0</v>
      </c>
      <c r="AM26" s="238"/>
      <c r="AN26" s="238"/>
      <c r="AO26" s="296"/>
      <c r="AP26" s="261" t="s">
        <v>393</v>
      </c>
      <c r="AQ26" s="300"/>
      <c r="AR26" s="300"/>
      <c r="AS26" s="300"/>
      <c r="AT26" s="300"/>
      <c r="AU26" s="300"/>
      <c r="AV26" s="300"/>
      <c r="AW26" s="300"/>
      <c r="AX26" s="300"/>
      <c r="AY26" s="300"/>
      <c r="AZ26" s="300"/>
      <c r="BA26" s="300"/>
      <c r="BB26" s="300"/>
      <c r="BC26" s="300"/>
      <c r="BD26" s="300"/>
      <c r="BE26" s="300"/>
      <c r="BF26" s="314"/>
      <c r="BG26" s="274" t="s">
        <v>197</v>
      </c>
      <c r="BH26" s="217"/>
      <c r="BI26" s="217"/>
      <c r="BJ26" s="217"/>
      <c r="BK26" s="217"/>
      <c r="BL26" s="217"/>
      <c r="BM26" s="217"/>
      <c r="BN26" s="279"/>
      <c r="BO26" s="282" t="s">
        <v>197</v>
      </c>
      <c r="BP26" s="282"/>
      <c r="BQ26" s="282"/>
      <c r="BR26" s="282"/>
      <c r="BS26" s="287" t="s">
        <v>197</v>
      </c>
      <c r="BT26" s="287"/>
      <c r="BU26" s="287"/>
      <c r="BV26" s="287"/>
      <c r="BW26" s="287"/>
      <c r="BX26" s="287"/>
      <c r="BY26" s="287"/>
      <c r="BZ26" s="287"/>
      <c r="CA26" s="287"/>
      <c r="CB26" s="325"/>
      <c r="CD26" s="261" t="s">
        <v>121</v>
      </c>
      <c r="CE26" s="1"/>
      <c r="CF26" s="1"/>
      <c r="CG26" s="1"/>
      <c r="CH26" s="1"/>
      <c r="CI26" s="1"/>
      <c r="CJ26" s="1"/>
      <c r="CK26" s="1"/>
      <c r="CL26" s="1"/>
      <c r="CM26" s="1"/>
      <c r="CN26" s="1"/>
      <c r="CO26" s="1"/>
      <c r="CP26" s="1"/>
      <c r="CQ26" s="269"/>
      <c r="CR26" s="274">
        <v>4011106</v>
      </c>
      <c r="CS26" s="217"/>
      <c r="CT26" s="217"/>
      <c r="CU26" s="217"/>
      <c r="CV26" s="217"/>
      <c r="CW26" s="217"/>
      <c r="CX26" s="217"/>
      <c r="CY26" s="279"/>
      <c r="CZ26" s="283">
        <v>7.3</v>
      </c>
      <c r="DA26" s="335"/>
      <c r="DB26" s="335"/>
      <c r="DC26" s="338"/>
      <c r="DD26" s="288">
        <v>3698099</v>
      </c>
      <c r="DE26" s="217"/>
      <c r="DF26" s="217"/>
      <c r="DG26" s="217"/>
      <c r="DH26" s="217"/>
      <c r="DI26" s="217"/>
      <c r="DJ26" s="217"/>
      <c r="DK26" s="279"/>
      <c r="DL26" s="288" t="s">
        <v>197</v>
      </c>
      <c r="DM26" s="217"/>
      <c r="DN26" s="217"/>
      <c r="DO26" s="217"/>
      <c r="DP26" s="217"/>
      <c r="DQ26" s="217"/>
      <c r="DR26" s="217"/>
      <c r="DS26" s="217"/>
      <c r="DT26" s="217"/>
      <c r="DU26" s="217"/>
      <c r="DV26" s="279"/>
      <c r="DW26" s="283" t="s">
        <v>197</v>
      </c>
      <c r="DX26" s="335"/>
      <c r="DY26" s="335"/>
      <c r="DZ26" s="335"/>
      <c r="EA26" s="335"/>
      <c r="EB26" s="335"/>
      <c r="EC26" s="360"/>
    </row>
    <row r="27" spans="2:133" ht="11.25" customHeight="1">
      <c r="B27" s="261" t="s">
        <v>157</v>
      </c>
      <c r="C27" s="1"/>
      <c r="D27" s="1"/>
      <c r="E27" s="1"/>
      <c r="F27" s="1"/>
      <c r="G27" s="1"/>
      <c r="H27" s="1"/>
      <c r="I27" s="1"/>
      <c r="J27" s="1"/>
      <c r="K27" s="1"/>
      <c r="L27" s="1"/>
      <c r="M27" s="1"/>
      <c r="N27" s="1"/>
      <c r="O27" s="1"/>
      <c r="P27" s="1"/>
      <c r="Q27" s="269"/>
      <c r="R27" s="274">
        <v>261810</v>
      </c>
      <c r="S27" s="217"/>
      <c r="T27" s="217"/>
      <c r="U27" s="217"/>
      <c r="V27" s="217"/>
      <c r="W27" s="217"/>
      <c r="X27" s="217"/>
      <c r="Y27" s="279"/>
      <c r="Z27" s="282">
        <v>0.5</v>
      </c>
      <c r="AA27" s="282"/>
      <c r="AB27" s="282"/>
      <c r="AC27" s="282"/>
      <c r="AD27" s="287" t="s">
        <v>197</v>
      </c>
      <c r="AE27" s="287"/>
      <c r="AF27" s="287"/>
      <c r="AG27" s="287"/>
      <c r="AH27" s="287"/>
      <c r="AI27" s="287"/>
      <c r="AJ27" s="287"/>
      <c r="AK27" s="287"/>
      <c r="AL27" s="283" t="s">
        <v>197</v>
      </c>
      <c r="AM27" s="238"/>
      <c r="AN27" s="238"/>
      <c r="AO27" s="296"/>
      <c r="AP27" s="261" t="s">
        <v>394</v>
      </c>
      <c r="AQ27" s="1"/>
      <c r="AR27" s="1"/>
      <c r="AS27" s="1"/>
      <c r="AT27" s="1"/>
      <c r="AU27" s="1"/>
      <c r="AV27" s="1"/>
      <c r="AW27" s="1"/>
      <c r="AX27" s="1"/>
      <c r="AY27" s="1"/>
      <c r="AZ27" s="1"/>
      <c r="BA27" s="1"/>
      <c r="BB27" s="1"/>
      <c r="BC27" s="1"/>
      <c r="BD27" s="1"/>
      <c r="BE27" s="1"/>
      <c r="BF27" s="269"/>
      <c r="BG27" s="274">
        <v>12959674</v>
      </c>
      <c r="BH27" s="217"/>
      <c r="BI27" s="217"/>
      <c r="BJ27" s="217"/>
      <c r="BK27" s="217"/>
      <c r="BL27" s="217"/>
      <c r="BM27" s="217"/>
      <c r="BN27" s="279"/>
      <c r="BO27" s="282">
        <v>100</v>
      </c>
      <c r="BP27" s="282"/>
      <c r="BQ27" s="282"/>
      <c r="BR27" s="282"/>
      <c r="BS27" s="287">
        <v>244215</v>
      </c>
      <c r="BT27" s="287"/>
      <c r="BU27" s="287"/>
      <c r="BV27" s="287"/>
      <c r="BW27" s="287"/>
      <c r="BX27" s="287"/>
      <c r="BY27" s="287"/>
      <c r="BZ27" s="287"/>
      <c r="CA27" s="287"/>
      <c r="CB27" s="325"/>
      <c r="CD27" s="261" t="s">
        <v>219</v>
      </c>
      <c r="CE27" s="1"/>
      <c r="CF27" s="1"/>
      <c r="CG27" s="1"/>
      <c r="CH27" s="1"/>
      <c r="CI27" s="1"/>
      <c r="CJ27" s="1"/>
      <c r="CK27" s="1"/>
      <c r="CL27" s="1"/>
      <c r="CM27" s="1"/>
      <c r="CN27" s="1"/>
      <c r="CO27" s="1"/>
      <c r="CP27" s="1"/>
      <c r="CQ27" s="269"/>
      <c r="CR27" s="274">
        <v>9989432</v>
      </c>
      <c r="CS27" s="313"/>
      <c r="CT27" s="313"/>
      <c r="CU27" s="313"/>
      <c r="CV27" s="313"/>
      <c r="CW27" s="313"/>
      <c r="CX27" s="313"/>
      <c r="CY27" s="332"/>
      <c r="CZ27" s="283">
        <v>18.100000000000001</v>
      </c>
      <c r="DA27" s="335"/>
      <c r="DB27" s="335"/>
      <c r="DC27" s="338"/>
      <c r="DD27" s="288">
        <v>4010087</v>
      </c>
      <c r="DE27" s="313"/>
      <c r="DF27" s="313"/>
      <c r="DG27" s="313"/>
      <c r="DH27" s="313"/>
      <c r="DI27" s="313"/>
      <c r="DJ27" s="313"/>
      <c r="DK27" s="332"/>
      <c r="DL27" s="288">
        <v>2857063</v>
      </c>
      <c r="DM27" s="313"/>
      <c r="DN27" s="313"/>
      <c r="DO27" s="313"/>
      <c r="DP27" s="313"/>
      <c r="DQ27" s="313"/>
      <c r="DR27" s="313"/>
      <c r="DS27" s="313"/>
      <c r="DT27" s="313"/>
      <c r="DU27" s="313"/>
      <c r="DV27" s="332"/>
      <c r="DW27" s="283">
        <v>10.3</v>
      </c>
      <c r="DX27" s="335"/>
      <c r="DY27" s="335"/>
      <c r="DZ27" s="335"/>
      <c r="EA27" s="335"/>
      <c r="EB27" s="335"/>
      <c r="EC27" s="360"/>
    </row>
    <row r="28" spans="2:133" ht="11.25" customHeight="1">
      <c r="B28" s="261" t="s">
        <v>315</v>
      </c>
      <c r="C28" s="1"/>
      <c r="D28" s="1"/>
      <c r="E28" s="1"/>
      <c r="F28" s="1"/>
      <c r="G28" s="1"/>
      <c r="H28" s="1"/>
      <c r="I28" s="1"/>
      <c r="J28" s="1"/>
      <c r="K28" s="1"/>
      <c r="L28" s="1"/>
      <c r="M28" s="1"/>
      <c r="N28" s="1"/>
      <c r="O28" s="1"/>
      <c r="P28" s="1"/>
      <c r="Q28" s="269"/>
      <c r="R28" s="274">
        <v>181288</v>
      </c>
      <c r="S28" s="217"/>
      <c r="T28" s="217"/>
      <c r="U28" s="217"/>
      <c r="V28" s="217"/>
      <c r="W28" s="217"/>
      <c r="X28" s="217"/>
      <c r="Y28" s="279"/>
      <c r="Z28" s="282">
        <v>0.3</v>
      </c>
      <c r="AA28" s="282"/>
      <c r="AB28" s="282"/>
      <c r="AC28" s="282"/>
      <c r="AD28" s="287">
        <v>71529</v>
      </c>
      <c r="AE28" s="287"/>
      <c r="AF28" s="287"/>
      <c r="AG28" s="287"/>
      <c r="AH28" s="287"/>
      <c r="AI28" s="287"/>
      <c r="AJ28" s="287"/>
      <c r="AK28" s="287"/>
      <c r="AL28" s="283">
        <v>0.3</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387</v>
      </c>
      <c r="CE28" s="1"/>
      <c r="CF28" s="1"/>
      <c r="CG28" s="1"/>
      <c r="CH28" s="1"/>
      <c r="CI28" s="1"/>
      <c r="CJ28" s="1"/>
      <c r="CK28" s="1"/>
      <c r="CL28" s="1"/>
      <c r="CM28" s="1"/>
      <c r="CN28" s="1"/>
      <c r="CO28" s="1"/>
      <c r="CP28" s="1"/>
      <c r="CQ28" s="269"/>
      <c r="CR28" s="274">
        <v>6570896</v>
      </c>
      <c r="CS28" s="217"/>
      <c r="CT28" s="217"/>
      <c r="CU28" s="217"/>
      <c r="CV28" s="217"/>
      <c r="CW28" s="217"/>
      <c r="CX28" s="217"/>
      <c r="CY28" s="279"/>
      <c r="CZ28" s="283">
        <v>11.9</v>
      </c>
      <c r="DA28" s="335"/>
      <c r="DB28" s="335"/>
      <c r="DC28" s="338"/>
      <c r="DD28" s="288">
        <v>6560696</v>
      </c>
      <c r="DE28" s="217"/>
      <c r="DF28" s="217"/>
      <c r="DG28" s="217"/>
      <c r="DH28" s="217"/>
      <c r="DI28" s="217"/>
      <c r="DJ28" s="217"/>
      <c r="DK28" s="279"/>
      <c r="DL28" s="288">
        <v>6560696</v>
      </c>
      <c r="DM28" s="217"/>
      <c r="DN28" s="217"/>
      <c r="DO28" s="217"/>
      <c r="DP28" s="217"/>
      <c r="DQ28" s="217"/>
      <c r="DR28" s="217"/>
      <c r="DS28" s="217"/>
      <c r="DT28" s="217"/>
      <c r="DU28" s="217"/>
      <c r="DV28" s="279"/>
      <c r="DW28" s="283">
        <v>23.7</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343568</v>
      </c>
      <c r="S29" s="217"/>
      <c r="T29" s="217"/>
      <c r="U29" s="217"/>
      <c r="V29" s="217"/>
      <c r="W29" s="217"/>
      <c r="X29" s="217"/>
      <c r="Y29" s="279"/>
      <c r="Z29" s="282">
        <v>0.6</v>
      </c>
      <c r="AA29" s="282"/>
      <c r="AB29" s="282"/>
      <c r="AC29" s="282"/>
      <c r="AD29" s="287" t="s">
        <v>197</v>
      </c>
      <c r="AE29" s="287"/>
      <c r="AF29" s="287"/>
      <c r="AG29" s="287"/>
      <c r="AH29" s="287"/>
      <c r="AI29" s="287"/>
      <c r="AJ29" s="287"/>
      <c r="AK29" s="287"/>
      <c r="AL29" s="283" t="s">
        <v>197</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173</v>
      </c>
      <c r="CE29" s="41"/>
      <c r="CF29" s="261" t="s">
        <v>21</v>
      </c>
      <c r="CG29" s="1"/>
      <c r="CH29" s="1"/>
      <c r="CI29" s="1"/>
      <c r="CJ29" s="1"/>
      <c r="CK29" s="1"/>
      <c r="CL29" s="1"/>
      <c r="CM29" s="1"/>
      <c r="CN29" s="1"/>
      <c r="CO29" s="1"/>
      <c r="CP29" s="1"/>
      <c r="CQ29" s="269"/>
      <c r="CR29" s="274">
        <v>6564134</v>
      </c>
      <c r="CS29" s="313"/>
      <c r="CT29" s="313"/>
      <c r="CU29" s="313"/>
      <c r="CV29" s="313"/>
      <c r="CW29" s="313"/>
      <c r="CX29" s="313"/>
      <c r="CY29" s="332"/>
      <c r="CZ29" s="283">
        <v>11.9</v>
      </c>
      <c r="DA29" s="335"/>
      <c r="DB29" s="335"/>
      <c r="DC29" s="338"/>
      <c r="DD29" s="288">
        <v>6553934</v>
      </c>
      <c r="DE29" s="313"/>
      <c r="DF29" s="313"/>
      <c r="DG29" s="313"/>
      <c r="DH29" s="313"/>
      <c r="DI29" s="313"/>
      <c r="DJ29" s="313"/>
      <c r="DK29" s="332"/>
      <c r="DL29" s="288">
        <v>6553934</v>
      </c>
      <c r="DM29" s="313"/>
      <c r="DN29" s="313"/>
      <c r="DO29" s="313"/>
      <c r="DP29" s="313"/>
      <c r="DQ29" s="313"/>
      <c r="DR29" s="313"/>
      <c r="DS29" s="313"/>
      <c r="DT29" s="313"/>
      <c r="DU29" s="313"/>
      <c r="DV29" s="332"/>
      <c r="DW29" s="283">
        <v>23.7</v>
      </c>
      <c r="DX29" s="335"/>
      <c r="DY29" s="335"/>
      <c r="DZ29" s="335"/>
      <c r="EA29" s="335"/>
      <c r="EB29" s="335"/>
      <c r="EC29" s="360"/>
    </row>
    <row r="30" spans="2:133" ht="11.25" customHeight="1">
      <c r="B30" s="261" t="s">
        <v>345</v>
      </c>
      <c r="C30" s="1"/>
      <c r="D30" s="1"/>
      <c r="E30" s="1"/>
      <c r="F30" s="1"/>
      <c r="G30" s="1"/>
      <c r="H30" s="1"/>
      <c r="I30" s="1"/>
      <c r="J30" s="1"/>
      <c r="K30" s="1"/>
      <c r="L30" s="1"/>
      <c r="M30" s="1"/>
      <c r="N30" s="1"/>
      <c r="O30" s="1"/>
      <c r="P30" s="1"/>
      <c r="Q30" s="269"/>
      <c r="R30" s="274">
        <v>7308920</v>
      </c>
      <c r="S30" s="217"/>
      <c r="T30" s="217"/>
      <c r="U30" s="217"/>
      <c r="V30" s="217"/>
      <c r="W30" s="217"/>
      <c r="X30" s="217"/>
      <c r="Y30" s="279"/>
      <c r="Z30" s="282">
        <v>12.9</v>
      </c>
      <c r="AA30" s="282"/>
      <c r="AB30" s="282"/>
      <c r="AC30" s="282"/>
      <c r="AD30" s="287" t="s">
        <v>197</v>
      </c>
      <c r="AE30" s="287"/>
      <c r="AF30" s="287"/>
      <c r="AG30" s="287"/>
      <c r="AH30" s="287"/>
      <c r="AI30" s="287"/>
      <c r="AJ30" s="287"/>
      <c r="AK30" s="287"/>
      <c r="AL30" s="283" t="s">
        <v>197</v>
      </c>
      <c r="AM30" s="238"/>
      <c r="AN30" s="238"/>
      <c r="AO30" s="296"/>
      <c r="AP30" s="182" t="s">
        <v>317</v>
      </c>
      <c r="AQ30" s="139"/>
      <c r="AR30" s="139"/>
      <c r="AS30" s="139"/>
      <c r="AT30" s="139"/>
      <c r="AU30" s="139"/>
      <c r="AV30" s="139"/>
      <c r="AW30" s="139"/>
      <c r="AX30" s="139"/>
      <c r="AY30" s="139"/>
      <c r="AZ30" s="139"/>
      <c r="BA30" s="139"/>
      <c r="BB30" s="139"/>
      <c r="BC30" s="139"/>
      <c r="BD30" s="139"/>
      <c r="BE30" s="139"/>
      <c r="BF30" s="144"/>
      <c r="BG30" s="182" t="s">
        <v>187</v>
      </c>
      <c r="BH30" s="321"/>
      <c r="BI30" s="321"/>
      <c r="BJ30" s="321"/>
      <c r="BK30" s="321"/>
      <c r="BL30" s="321"/>
      <c r="BM30" s="321"/>
      <c r="BN30" s="321"/>
      <c r="BO30" s="321"/>
      <c r="BP30" s="321"/>
      <c r="BQ30" s="323"/>
      <c r="BR30" s="182" t="s">
        <v>396</v>
      </c>
      <c r="BS30" s="321"/>
      <c r="BT30" s="321"/>
      <c r="BU30" s="321"/>
      <c r="BV30" s="321"/>
      <c r="BW30" s="321"/>
      <c r="BX30" s="321"/>
      <c r="BY30" s="321"/>
      <c r="BZ30" s="321"/>
      <c r="CA30" s="321"/>
      <c r="CB30" s="323"/>
      <c r="CD30" s="134"/>
      <c r="CE30" s="42"/>
      <c r="CF30" s="261" t="s">
        <v>397</v>
      </c>
      <c r="CG30" s="1"/>
      <c r="CH30" s="1"/>
      <c r="CI30" s="1"/>
      <c r="CJ30" s="1"/>
      <c r="CK30" s="1"/>
      <c r="CL30" s="1"/>
      <c r="CM30" s="1"/>
      <c r="CN30" s="1"/>
      <c r="CO30" s="1"/>
      <c r="CP30" s="1"/>
      <c r="CQ30" s="269"/>
      <c r="CR30" s="274">
        <v>6357181</v>
      </c>
      <c r="CS30" s="217"/>
      <c r="CT30" s="217"/>
      <c r="CU30" s="217"/>
      <c r="CV30" s="217"/>
      <c r="CW30" s="217"/>
      <c r="CX30" s="217"/>
      <c r="CY30" s="279"/>
      <c r="CZ30" s="283">
        <v>11.5</v>
      </c>
      <c r="DA30" s="335"/>
      <c r="DB30" s="335"/>
      <c r="DC30" s="338"/>
      <c r="DD30" s="288">
        <v>6346981</v>
      </c>
      <c r="DE30" s="217"/>
      <c r="DF30" s="217"/>
      <c r="DG30" s="217"/>
      <c r="DH30" s="217"/>
      <c r="DI30" s="217"/>
      <c r="DJ30" s="217"/>
      <c r="DK30" s="279"/>
      <c r="DL30" s="288">
        <v>6346981</v>
      </c>
      <c r="DM30" s="217"/>
      <c r="DN30" s="217"/>
      <c r="DO30" s="217"/>
      <c r="DP30" s="217"/>
      <c r="DQ30" s="217"/>
      <c r="DR30" s="217"/>
      <c r="DS30" s="217"/>
      <c r="DT30" s="217"/>
      <c r="DU30" s="217"/>
      <c r="DV30" s="279"/>
      <c r="DW30" s="283">
        <v>22.9</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t="s">
        <v>197</v>
      </c>
      <c r="S31" s="217"/>
      <c r="T31" s="217"/>
      <c r="U31" s="217"/>
      <c r="V31" s="217"/>
      <c r="W31" s="217"/>
      <c r="X31" s="217"/>
      <c r="Y31" s="279"/>
      <c r="Z31" s="282" t="s">
        <v>197</v>
      </c>
      <c r="AA31" s="282"/>
      <c r="AB31" s="282"/>
      <c r="AC31" s="282"/>
      <c r="AD31" s="287" t="s">
        <v>197</v>
      </c>
      <c r="AE31" s="287"/>
      <c r="AF31" s="287"/>
      <c r="AG31" s="287"/>
      <c r="AH31" s="287"/>
      <c r="AI31" s="287"/>
      <c r="AJ31" s="287"/>
      <c r="AK31" s="287"/>
      <c r="AL31" s="283" t="s">
        <v>197</v>
      </c>
      <c r="AM31" s="238"/>
      <c r="AN31" s="238"/>
      <c r="AO31" s="296"/>
      <c r="AP31" s="163" t="s">
        <v>8</v>
      </c>
      <c r="AQ31" s="178"/>
      <c r="AR31" s="178"/>
      <c r="AS31" s="178"/>
      <c r="AT31" s="306" t="s">
        <v>227</v>
      </c>
      <c r="AU31" s="265"/>
      <c r="AV31" s="265"/>
      <c r="AW31" s="265"/>
      <c r="AX31" s="260" t="s">
        <v>273</v>
      </c>
      <c r="AY31" s="265"/>
      <c r="AZ31" s="265"/>
      <c r="BA31" s="265"/>
      <c r="BB31" s="265"/>
      <c r="BC31" s="265"/>
      <c r="BD31" s="265"/>
      <c r="BE31" s="265"/>
      <c r="BF31" s="268"/>
      <c r="BG31" s="318">
        <v>99.8</v>
      </c>
      <c r="BH31" s="322"/>
      <c r="BI31" s="322"/>
      <c r="BJ31" s="322"/>
      <c r="BK31" s="322"/>
      <c r="BL31" s="322"/>
      <c r="BM31" s="293">
        <v>98.9</v>
      </c>
      <c r="BN31" s="322"/>
      <c r="BO31" s="322"/>
      <c r="BP31" s="322"/>
      <c r="BQ31" s="324"/>
      <c r="BR31" s="318">
        <v>99.7</v>
      </c>
      <c r="BS31" s="322"/>
      <c r="BT31" s="322"/>
      <c r="BU31" s="322"/>
      <c r="BV31" s="322"/>
      <c r="BW31" s="322"/>
      <c r="BX31" s="293">
        <v>98.8</v>
      </c>
      <c r="BY31" s="322"/>
      <c r="BZ31" s="322"/>
      <c r="CA31" s="322"/>
      <c r="CB31" s="324"/>
      <c r="CD31" s="134"/>
      <c r="CE31" s="42"/>
      <c r="CF31" s="261" t="s">
        <v>316</v>
      </c>
      <c r="CG31" s="1"/>
      <c r="CH31" s="1"/>
      <c r="CI31" s="1"/>
      <c r="CJ31" s="1"/>
      <c r="CK31" s="1"/>
      <c r="CL31" s="1"/>
      <c r="CM31" s="1"/>
      <c r="CN31" s="1"/>
      <c r="CO31" s="1"/>
      <c r="CP31" s="1"/>
      <c r="CQ31" s="269"/>
      <c r="CR31" s="274">
        <v>206953</v>
      </c>
      <c r="CS31" s="313"/>
      <c r="CT31" s="313"/>
      <c r="CU31" s="313"/>
      <c r="CV31" s="313"/>
      <c r="CW31" s="313"/>
      <c r="CX31" s="313"/>
      <c r="CY31" s="332"/>
      <c r="CZ31" s="283">
        <v>0.4</v>
      </c>
      <c r="DA31" s="335"/>
      <c r="DB31" s="335"/>
      <c r="DC31" s="338"/>
      <c r="DD31" s="288">
        <v>206953</v>
      </c>
      <c r="DE31" s="313"/>
      <c r="DF31" s="313"/>
      <c r="DG31" s="313"/>
      <c r="DH31" s="313"/>
      <c r="DI31" s="313"/>
      <c r="DJ31" s="313"/>
      <c r="DK31" s="332"/>
      <c r="DL31" s="288">
        <v>206953</v>
      </c>
      <c r="DM31" s="313"/>
      <c r="DN31" s="313"/>
      <c r="DO31" s="313"/>
      <c r="DP31" s="313"/>
      <c r="DQ31" s="313"/>
      <c r="DR31" s="313"/>
      <c r="DS31" s="313"/>
      <c r="DT31" s="313"/>
      <c r="DU31" s="313"/>
      <c r="DV31" s="332"/>
      <c r="DW31" s="283">
        <v>0.7</v>
      </c>
      <c r="DX31" s="335"/>
      <c r="DY31" s="335"/>
      <c r="DZ31" s="335"/>
      <c r="EA31" s="335"/>
      <c r="EB31" s="335"/>
      <c r="EC31" s="360"/>
    </row>
    <row r="32" spans="2:133" ht="11.25" customHeight="1">
      <c r="B32" s="261" t="s">
        <v>398</v>
      </c>
      <c r="C32" s="1"/>
      <c r="D32" s="1"/>
      <c r="E32" s="1"/>
      <c r="F32" s="1"/>
      <c r="G32" s="1"/>
      <c r="H32" s="1"/>
      <c r="I32" s="1"/>
      <c r="J32" s="1"/>
      <c r="K32" s="1"/>
      <c r="L32" s="1"/>
      <c r="M32" s="1"/>
      <c r="N32" s="1"/>
      <c r="O32" s="1"/>
      <c r="P32" s="1"/>
      <c r="Q32" s="269"/>
      <c r="R32" s="274">
        <v>3173145</v>
      </c>
      <c r="S32" s="217"/>
      <c r="T32" s="217"/>
      <c r="U32" s="217"/>
      <c r="V32" s="217"/>
      <c r="W32" s="217"/>
      <c r="X32" s="217"/>
      <c r="Y32" s="279"/>
      <c r="Z32" s="282">
        <v>5.6</v>
      </c>
      <c r="AA32" s="282"/>
      <c r="AB32" s="282"/>
      <c r="AC32" s="282"/>
      <c r="AD32" s="287" t="s">
        <v>197</v>
      </c>
      <c r="AE32" s="287"/>
      <c r="AF32" s="287"/>
      <c r="AG32" s="287"/>
      <c r="AH32" s="287"/>
      <c r="AI32" s="287"/>
      <c r="AJ32" s="287"/>
      <c r="AK32" s="287"/>
      <c r="AL32" s="283" t="s">
        <v>197</v>
      </c>
      <c r="AM32" s="238"/>
      <c r="AN32" s="238"/>
      <c r="AO32" s="296"/>
      <c r="AP32" s="299"/>
      <c r="AQ32" s="29"/>
      <c r="AR32" s="29"/>
      <c r="AS32" s="29"/>
      <c r="AT32" s="307"/>
      <c r="AU32" s="1" t="s">
        <v>249</v>
      </c>
      <c r="AX32" s="261" t="s">
        <v>376</v>
      </c>
      <c r="AY32" s="1"/>
      <c r="AZ32" s="1"/>
      <c r="BA32" s="1"/>
      <c r="BB32" s="1"/>
      <c r="BC32" s="1"/>
      <c r="BD32" s="1"/>
      <c r="BE32" s="1"/>
      <c r="BF32" s="269"/>
      <c r="BG32" s="319">
        <v>100</v>
      </c>
      <c r="BH32" s="313"/>
      <c r="BI32" s="313"/>
      <c r="BJ32" s="313"/>
      <c r="BK32" s="313"/>
      <c r="BL32" s="313"/>
      <c r="BM32" s="238">
        <v>99.3</v>
      </c>
      <c r="BN32" s="313"/>
      <c r="BO32" s="313"/>
      <c r="BP32" s="313"/>
      <c r="BQ32" s="316"/>
      <c r="BR32" s="319">
        <v>99.7</v>
      </c>
      <c r="BS32" s="313"/>
      <c r="BT32" s="313"/>
      <c r="BU32" s="313"/>
      <c r="BV32" s="313"/>
      <c r="BW32" s="313"/>
      <c r="BX32" s="238">
        <v>99.2</v>
      </c>
      <c r="BY32" s="313"/>
      <c r="BZ32" s="313"/>
      <c r="CA32" s="313"/>
      <c r="CB32" s="316"/>
      <c r="CD32" s="135"/>
      <c r="CE32" s="142"/>
      <c r="CF32" s="261" t="s">
        <v>400</v>
      </c>
      <c r="CG32" s="1"/>
      <c r="CH32" s="1"/>
      <c r="CI32" s="1"/>
      <c r="CJ32" s="1"/>
      <c r="CK32" s="1"/>
      <c r="CL32" s="1"/>
      <c r="CM32" s="1"/>
      <c r="CN32" s="1"/>
      <c r="CO32" s="1"/>
      <c r="CP32" s="1"/>
      <c r="CQ32" s="269"/>
      <c r="CR32" s="274">
        <v>6762</v>
      </c>
      <c r="CS32" s="217"/>
      <c r="CT32" s="217"/>
      <c r="CU32" s="217"/>
      <c r="CV32" s="217"/>
      <c r="CW32" s="217"/>
      <c r="CX32" s="217"/>
      <c r="CY32" s="279"/>
      <c r="CZ32" s="283">
        <v>0</v>
      </c>
      <c r="DA32" s="335"/>
      <c r="DB32" s="335"/>
      <c r="DC32" s="338"/>
      <c r="DD32" s="288">
        <v>6762</v>
      </c>
      <c r="DE32" s="217"/>
      <c r="DF32" s="217"/>
      <c r="DG32" s="217"/>
      <c r="DH32" s="217"/>
      <c r="DI32" s="217"/>
      <c r="DJ32" s="217"/>
      <c r="DK32" s="279"/>
      <c r="DL32" s="288">
        <v>6762</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234</v>
      </c>
      <c r="C33" s="1"/>
      <c r="D33" s="1"/>
      <c r="E33" s="1"/>
      <c r="F33" s="1"/>
      <c r="G33" s="1"/>
      <c r="H33" s="1"/>
      <c r="I33" s="1"/>
      <c r="J33" s="1"/>
      <c r="K33" s="1"/>
      <c r="L33" s="1"/>
      <c r="M33" s="1"/>
      <c r="N33" s="1"/>
      <c r="O33" s="1"/>
      <c r="P33" s="1"/>
      <c r="Q33" s="269"/>
      <c r="R33" s="274">
        <v>63446</v>
      </c>
      <c r="S33" s="217"/>
      <c r="T33" s="217"/>
      <c r="U33" s="217"/>
      <c r="V33" s="217"/>
      <c r="W33" s="217"/>
      <c r="X33" s="217"/>
      <c r="Y33" s="279"/>
      <c r="Z33" s="282">
        <v>0.1</v>
      </c>
      <c r="AA33" s="282"/>
      <c r="AB33" s="282"/>
      <c r="AC33" s="282"/>
      <c r="AD33" s="287">
        <v>41552</v>
      </c>
      <c r="AE33" s="287"/>
      <c r="AF33" s="287"/>
      <c r="AG33" s="287"/>
      <c r="AH33" s="287"/>
      <c r="AI33" s="287"/>
      <c r="AJ33" s="287"/>
      <c r="AK33" s="287"/>
      <c r="AL33" s="283">
        <v>0.2</v>
      </c>
      <c r="AM33" s="238"/>
      <c r="AN33" s="238"/>
      <c r="AO33" s="296"/>
      <c r="AP33" s="177"/>
      <c r="AQ33" s="179"/>
      <c r="AR33" s="179"/>
      <c r="AS33" s="179"/>
      <c r="AT33" s="308"/>
      <c r="AU33" s="267"/>
      <c r="AV33" s="267"/>
      <c r="AW33" s="267"/>
      <c r="AX33" s="263" t="s">
        <v>161</v>
      </c>
      <c r="AY33" s="267"/>
      <c r="AZ33" s="267"/>
      <c r="BA33" s="267"/>
      <c r="BB33" s="267"/>
      <c r="BC33" s="267"/>
      <c r="BD33" s="267"/>
      <c r="BE33" s="267"/>
      <c r="BF33" s="271"/>
      <c r="BG33" s="320">
        <v>99.6</v>
      </c>
      <c r="BH33" s="312"/>
      <c r="BI33" s="312"/>
      <c r="BJ33" s="312"/>
      <c r="BK33" s="312"/>
      <c r="BL33" s="312"/>
      <c r="BM33" s="294">
        <v>98.5</v>
      </c>
      <c r="BN33" s="312"/>
      <c r="BO33" s="312"/>
      <c r="BP33" s="312"/>
      <c r="BQ33" s="317"/>
      <c r="BR33" s="320">
        <v>99.6</v>
      </c>
      <c r="BS33" s="312"/>
      <c r="BT33" s="312"/>
      <c r="BU33" s="312"/>
      <c r="BV33" s="312"/>
      <c r="BW33" s="312"/>
      <c r="BX33" s="294">
        <v>98.3</v>
      </c>
      <c r="BY33" s="312"/>
      <c r="BZ33" s="312"/>
      <c r="CA33" s="312"/>
      <c r="CB33" s="317"/>
      <c r="CD33" s="261" t="s">
        <v>401</v>
      </c>
      <c r="CE33" s="1"/>
      <c r="CF33" s="1"/>
      <c r="CG33" s="1"/>
      <c r="CH33" s="1"/>
      <c r="CI33" s="1"/>
      <c r="CJ33" s="1"/>
      <c r="CK33" s="1"/>
      <c r="CL33" s="1"/>
      <c r="CM33" s="1"/>
      <c r="CN33" s="1"/>
      <c r="CO33" s="1"/>
      <c r="CP33" s="1"/>
      <c r="CQ33" s="269"/>
      <c r="CR33" s="274">
        <v>26737391</v>
      </c>
      <c r="CS33" s="313"/>
      <c r="CT33" s="313"/>
      <c r="CU33" s="313"/>
      <c r="CV33" s="313"/>
      <c r="CW33" s="313"/>
      <c r="CX33" s="313"/>
      <c r="CY33" s="332"/>
      <c r="CZ33" s="283">
        <v>48.4</v>
      </c>
      <c r="DA33" s="335"/>
      <c r="DB33" s="335"/>
      <c r="DC33" s="338"/>
      <c r="DD33" s="288">
        <v>18351037</v>
      </c>
      <c r="DE33" s="313"/>
      <c r="DF33" s="313"/>
      <c r="DG33" s="313"/>
      <c r="DH33" s="313"/>
      <c r="DI33" s="313"/>
      <c r="DJ33" s="313"/>
      <c r="DK33" s="332"/>
      <c r="DL33" s="288">
        <v>11482662</v>
      </c>
      <c r="DM33" s="313"/>
      <c r="DN33" s="313"/>
      <c r="DO33" s="313"/>
      <c r="DP33" s="313"/>
      <c r="DQ33" s="313"/>
      <c r="DR33" s="313"/>
      <c r="DS33" s="313"/>
      <c r="DT33" s="313"/>
      <c r="DU33" s="313"/>
      <c r="DV33" s="332"/>
      <c r="DW33" s="283">
        <v>41.5</v>
      </c>
      <c r="DX33" s="335"/>
      <c r="DY33" s="335"/>
      <c r="DZ33" s="335"/>
      <c r="EA33" s="335"/>
      <c r="EB33" s="335"/>
      <c r="EC33" s="360"/>
    </row>
    <row r="34" spans="2:133" ht="11.25" customHeight="1">
      <c r="B34" s="261" t="s">
        <v>147</v>
      </c>
      <c r="C34" s="1"/>
      <c r="D34" s="1"/>
      <c r="E34" s="1"/>
      <c r="F34" s="1"/>
      <c r="G34" s="1"/>
      <c r="H34" s="1"/>
      <c r="I34" s="1"/>
      <c r="J34" s="1"/>
      <c r="K34" s="1"/>
      <c r="L34" s="1"/>
      <c r="M34" s="1"/>
      <c r="N34" s="1"/>
      <c r="O34" s="1"/>
      <c r="P34" s="1"/>
      <c r="Q34" s="269"/>
      <c r="R34" s="274">
        <v>4553156</v>
      </c>
      <c r="S34" s="217"/>
      <c r="T34" s="217"/>
      <c r="U34" s="217"/>
      <c r="V34" s="217"/>
      <c r="W34" s="217"/>
      <c r="X34" s="217"/>
      <c r="Y34" s="279"/>
      <c r="Z34" s="282">
        <v>8</v>
      </c>
      <c r="AA34" s="282"/>
      <c r="AB34" s="282"/>
      <c r="AC34" s="282"/>
      <c r="AD34" s="287" t="s">
        <v>197</v>
      </c>
      <c r="AE34" s="287"/>
      <c r="AF34" s="287"/>
      <c r="AG34" s="287"/>
      <c r="AH34" s="287"/>
      <c r="AI34" s="287"/>
      <c r="AJ34" s="287"/>
      <c r="AK34" s="287"/>
      <c r="AL34" s="283" t="s">
        <v>197</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404</v>
      </c>
      <c r="CE34" s="1"/>
      <c r="CF34" s="1"/>
      <c r="CG34" s="1"/>
      <c r="CH34" s="1"/>
      <c r="CI34" s="1"/>
      <c r="CJ34" s="1"/>
      <c r="CK34" s="1"/>
      <c r="CL34" s="1"/>
      <c r="CM34" s="1"/>
      <c r="CN34" s="1"/>
      <c r="CO34" s="1"/>
      <c r="CP34" s="1"/>
      <c r="CQ34" s="269"/>
      <c r="CR34" s="274">
        <v>7152608</v>
      </c>
      <c r="CS34" s="217"/>
      <c r="CT34" s="217"/>
      <c r="CU34" s="217"/>
      <c r="CV34" s="217"/>
      <c r="CW34" s="217"/>
      <c r="CX34" s="217"/>
      <c r="CY34" s="279"/>
      <c r="CZ34" s="283">
        <v>13</v>
      </c>
      <c r="DA34" s="335"/>
      <c r="DB34" s="335"/>
      <c r="DC34" s="338"/>
      <c r="DD34" s="288">
        <v>6241594</v>
      </c>
      <c r="DE34" s="217"/>
      <c r="DF34" s="217"/>
      <c r="DG34" s="217"/>
      <c r="DH34" s="217"/>
      <c r="DI34" s="217"/>
      <c r="DJ34" s="217"/>
      <c r="DK34" s="279"/>
      <c r="DL34" s="288">
        <v>4928863</v>
      </c>
      <c r="DM34" s="217"/>
      <c r="DN34" s="217"/>
      <c r="DO34" s="217"/>
      <c r="DP34" s="217"/>
      <c r="DQ34" s="217"/>
      <c r="DR34" s="217"/>
      <c r="DS34" s="217"/>
      <c r="DT34" s="217"/>
      <c r="DU34" s="217"/>
      <c r="DV34" s="279"/>
      <c r="DW34" s="283">
        <v>17.8</v>
      </c>
      <c r="DX34" s="335"/>
      <c r="DY34" s="335"/>
      <c r="DZ34" s="335"/>
      <c r="EA34" s="335"/>
      <c r="EB34" s="335"/>
      <c r="EC34" s="360"/>
    </row>
    <row r="35" spans="2:133" ht="11.25" customHeight="1">
      <c r="B35" s="261" t="s">
        <v>406</v>
      </c>
      <c r="C35" s="1"/>
      <c r="D35" s="1"/>
      <c r="E35" s="1"/>
      <c r="F35" s="1"/>
      <c r="G35" s="1"/>
      <c r="H35" s="1"/>
      <c r="I35" s="1"/>
      <c r="J35" s="1"/>
      <c r="K35" s="1"/>
      <c r="L35" s="1"/>
      <c r="M35" s="1"/>
      <c r="N35" s="1"/>
      <c r="O35" s="1"/>
      <c r="P35" s="1"/>
      <c r="Q35" s="269"/>
      <c r="R35" s="274">
        <v>6458368</v>
      </c>
      <c r="S35" s="217"/>
      <c r="T35" s="217"/>
      <c r="U35" s="217"/>
      <c r="V35" s="217"/>
      <c r="W35" s="217"/>
      <c r="X35" s="217"/>
      <c r="Y35" s="279"/>
      <c r="Z35" s="282">
        <v>11.4</v>
      </c>
      <c r="AA35" s="282"/>
      <c r="AB35" s="282"/>
      <c r="AC35" s="282"/>
      <c r="AD35" s="287" t="s">
        <v>197</v>
      </c>
      <c r="AE35" s="287"/>
      <c r="AF35" s="287"/>
      <c r="AG35" s="287"/>
      <c r="AH35" s="287"/>
      <c r="AI35" s="287"/>
      <c r="AJ35" s="287"/>
      <c r="AK35" s="287"/>
      <c r="AL35" s="283" t="s">
        <v>197</v>
      </c>
      <c r="AM35" s="238"/>
      <c r="AN35" s="238"/>
      <c r="AO35" s="296"/>
      <c r="AP35" s="95"/>
      <c r="AQ35" s="182" t="s">
        <v>407</v>
      </c>
      <c r="AR35" s="139"/>
      <c r="AS35" s="139"/>
      <c r="AT35" s="139"/>
      <c r="AU35" s="139"/>
      <c r="AV35" s="139"/>
      <c r="AW35" s="139"/>
      <c r="AX35" s="139"/>
      <c r="AY35" s="139"/>
      <c r="AZ35" s="139"/>
      <c r="BA35" s="139"/>
      <c r="BB35" s="139"/>
      <c r="BC35" s="139"/>
      <c r="BD35" s="139"/>
      <c r="BE35" s="139"/>
      <c r="BF35" s="144"/>
      <c r="BG35" s="182" t="s">
        <v>205</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408</v>
      </c>
      <c r="CE35" s="1"/>
      <c r="CF35" s="1"/>
      <c r="CG35" s="1"/>
      <c r="CH35" s="1"/>
      <c r="CI35" s="1"/>
      <c r="CJ35" s="1"/>
      <c r="CK35" s="1"/>
      <c r="CL35" s="1"/>
      <c r="CM35" s="1"/>
      <c r="CN35" s="1"/>
      <c r="CO35" s="1"/>
      <c r="CP35" s="1"/>
      <c r="CQ35" s="269"/>
      <c r="CR35" s="274">
        <v>1865596</v>
      </c>
      <c r="CS35" s="313"/>
      <c r="CT35" s="313"/>
      <c r="CU35" s="313"/>
      <c r="CV35" s="313"/>
      <c r="CW35" s="313"/>
      <c r="CX35" s="313"/>
      <c r="CY35" s="332"/>
      <c r="CZ35" s="283">
        <v>3.4</v>
      </c>
      <c r="DA35" s="335"/>
      <c r="DB35" s="335"/>
      <c r="DC35" s="338"/>
      <c r="DD35" s="288">
        <v>1715707</v>
      </c>
      <c r="DE35" s="313"/>
      <c r="DF35" s="313"/>
      <c r="DG35" s="313"/>
      <c r="DH35" s="313"/>
      <c r="DI35" s="313"/>
      <c r="DJ35" s="313"/>
      <c r="DK35" s="332"/>
      <c r="DL35" s="288">
        <v>1646466</v>
      </c>
      <c r="DM35" s="313"/>
      <c r="DN35" s="313"/>
      <c r="DO35" s="313"/>
      <c r="DP35" s="313"/>
      <c r="DQ35" s="313"/>
      <c r="DR35" s="313"/>
      <c r="DS35" s="313"/>
      <c r="DT35" s="313"/>
      <c r="DU35" s="313"/>
      <c r="DV35" s="332"/>
      <c r="DW35" s="283">
        <v>5.9</v>
      </c>
      <c r="DX35" s="335"/>
      <c r="DY35" s="335"/>
      <c r="DZ35" s="335"/>
      <c r="EA35" s="335"/>
      <c r="EB35" s="335"/>
      <c r="EC35" s="360"/>
    </row>
    <row r="36" spans="2:133" ht="11.25" customHeight="1">
      <c r="B36" s="261" t="s">
        <v>377</v>
      </c>
      <c r="C36" s="1"/>
      <c r="D36" s="1"/>
      <c r="E36" s="1"/>
      <c r="F36" s="1"/>
      <c r="G36" s="1"/>
      <c r="H36" s="1"/>
      <c r="I36" s="1"/>
      <c r="J36" s="1"/>
      <c r="K36" s="1"/>
      <c r="L36" s="1"/>
      <c r="M36" s="1"/>
      <c r="N36" s="1"/>
      <c r="O36" s="1"/>
      <c r="P36" s="1"/>
      <c r="Q36" s="269"/>
      <c r="R36" s="274">
        <v>298636</v>
      </c>
      <c r="S36" s="217"/>
      <c r="T36" s="217"/>
      <c r="U36" s="217"/>
      <c r="V36" s="217"/>
      <c r="W36" s="217"/>
      <c r="X36" s="217"/>
      <c r="Y36" s="279"/>
      <c r="Z36" s="282">
        <v>0.5</v>
      </c>
      <c r="AA36" s="282"/>
      <c r="AB36" s="282"/>
      <c r="AC36" s="282"/>
      <c r="AD36" s="287" t="s">
        <v>197</v>
      </c>
      <c r="AE36" s="287"/>
      <c r="AF36" s="287"/>
      <c r="AG36" s="287"/>
      <c r="AH36" s="287"/>
      <c r="AI36" s="287"/>
      <c r="AJ36" s="287"/>
      <c r="AK36" s="287"/>
      <c r="AL36" s="283" t="s">
        <v>197</v>
      </c>
      <c r="AM36" s="238"/>
      <c r="AN36" s="238"/>
      <c r="AO36" s="296"/>
      <c r="AP36" s="95"/>
      <c r="AQ36" s="301" t="s">
        <v>394</v>
      </c>
      <c r="AR36" s="304"/>
      <c r="AS36" s="304"/>
      <c r="AT36" s="304"/>
      <c r="AU36" s="304"/>
      <c r="AV36" s="304"/>
      <c r="AW36" s="304"/>
      <c r="AX36" s="304"/>
      <c r="AY36" s="309"/>
      <c r="AZ36" s="273">
        <v>5507476</v>
      </c>
      <c r="BA36" s="276"/>
      <c r="BB36" s="276"/>
      <c r="BC36" s="276"/>
      <c r="BD36" s="276"/>
      <c r="BE36" s="276"/>
      <c r="BF36" s="315"/>
      <c r="BG36" s="260" t="s">
        <v>412</v>
      </c>
      <c r="BH36" s="265"/>
      <c r="BI36" s="265"/>
      <c r="BJ36" s="265"/>
      <c r="BK36" s="265"/>
      <c r="BL36" s="265"/>
      <c r="BM36" s="265"/>
      <c r="BN36" s="265"/>
      <c r="BO36" s="265"/>
      <c r="BP36" s="265"/>
      <c r="BQ36" s="265"/>
      <c r="BR36" s="265"/>
      <c r="BS36" s="265"/>
      <c r="BT36" s="265"/>
      <c r="BU36" s="268"/>
      <c r="BV36" s="273">
        <v>31632</v>
      </c>
      <c r="BW36" s="276"/>
      <c r="BX36" s="276"/>
      <c r="BY36" s="276"/>
      <c r="BZ36" s="276"/>
      <c r="CA36" s="276"/>
      <c r="CB36" s="315"/>
      <c r="CD36" s="261" t="s">
        <v>29</v>
      </c>
      <c r="CE36" s="1"/>
      <c r="CF36" s="1"/>
      <c r="CG36" s="1"/>
      <c r="CH36" s="1"/>
      <c r="CI36" s="1"/>
      <c r="CJ36" s="1"/>
      <c r="CK36" s="1"/>
      <c r="CL36" s="1"/>
      <c r="CM36" s="1"/>
      <c r="CN36" s="1"/>
      <c r="CO36" s="1"/>
      <c r="CP36" s="1"/>
      <c r="CQ36" s="269"/>
      <c r="CR36" s="274">
        <v>5880249</v>
      </c>
      <c r="CS36" s="217"/>
      <c r="CT36" s="217"/>
      <c r="CU36" s="217"/>
      <c r="CV36" s="217"/>
      <c r="CW36" s="217"/>
      <c r="CX36" s="217"/>
      <c r="CY36" s="279"/>
      <c r="CZ36" s="283">
        <v>10.7</v>
      </c>
      <c r="DA36" s="335"/>
      <c r="DB36" s="335"/>
      <c r="DC36" s="338"/>
      <c r="DD36" s="288">
        <v>5353855</v>
      </c>
      <c r="DE36" s="217"/>
      <c r="DF36" s="217"/>
      <c r="DG36" s="217"/>
      <c r="DH36" s="217"/>
      <c r="DI36" s="217"/>
      <c r="DJ36" s="217"/>
      <c r="DK36" s="279"/>
      <c r="DL36" s="288">
        <v>2134112</v>
      </c>
      <c r="DM36" s="217"/>
      <c r="DN36" s="217"/>
      <c r="DO36" s="217"/>
      <c r="DP36" s="217"/>
      <c r="DQ36" s="217"/>
      <c r="DR36" s="217"/>
      <c r="DS36" s="217"/>
      <c r="DT36" s="217"/>
      <c r="DU36" s="217"/>
      <c r="DV36" s="279"/>
      <c r="DW36" s="283">
        <v>7.7</v>
      </c>
      <c r="DX36" s="335"/>
      <c r="DY36" s="335"/>
      <c r="DZ36" s="335"/>
      <c r="EA36" s="335"/>
      <c r="EB36" s="335"/>
      <c r="EC36" s="360"/>
    </row>
    <row r="37" spans="2:133" ht="11.25" customHeight="1">
      <c r="B37" s="261" t="s">
        <v>402</v>
      </c>
      <c r="C37" s="1"/>
      <c r="D37" s="1"/>
      <c r="E37" s="1"/>
      <c r="F37" s="1"/>
      <c r="G37" s="1"/>
      <c r="H37" s="1"/>
      <c r="I37" s="1"/>
      <c r="J37" s="1"/>
      <c r="K37" s="1"/>
      <c r="L37" s="1"/>
      <c r="M37" s="1"/>
      <c r="N37" s="1"/>
      <c r="O37" s="1"/>
      <c r="P37" s="1"/>
      <c r="Q37" s="269"/>
      <c r="R37" s="274">
        <v>1846063</v>
      </c>
      <c r="S37" s="217"/>
      <c r="T37" s="217"/>
      <c r="U37" s="217"/>
      <c r="V37" s="217"/>
      <c r="W37" s="217"/>
      <c r="X37" s="217"/>
      <c r="Y37" s="279"/>
      <c r="Z37" s="282">
        <v>3.3</v>
      </c>
      <c r="AA37" s="282"/>
      <c r="AB37" s="282"/>
      <c r="AC37" s="282"/>
      <c r="AD37" s="287">
        <v>62620</v>
      </c>
      <c r="AE37" s="287"/>
      <c r="AF37" s="287"/>
      <c r="AG37" s="287"/>
      <c r="AH37" s="287"/>
      <c r="AI37" s="287"/>
      <c r="AJ37" s="287"/>
      <c r="AK37" s="287"/>
      <c r="AL37" s="283">
        <v>0.2</v>
      </c>
      <c r="AM37" s="238"/>
      <c r="AN37" s="238"/>
      <c r="AO37" s="296"/>
      <c r="AQ37" s="302" t="s">
        <v>413</v>
      </c>
      <c r="AR37" s="111"/>
      <c r="AS37" s="111"/>
      <c r="AT37" s="111"/>
      <c r="AU37" s="111"/>
      <c r="AV37" s="111"/>
      <c r="AW37" s="111"/>
      <c r="AX37" s="111"/>
      <c r="AY37" s="310"/>
      <c r="AZ37" s="274">
        <v>1676230</v>
      </c>
      <c r="BA37" s="217"/>
      <c r="BB37" s="217"/>
      <c r="BC37" s="217"/>
      <c r="BD37" s="313"/>
      <c r="BE37" s="313"/>
      <c r="BF37" s="316"/>
      <c r="BG37" s="261" t="s">
        <v>416</v>
      </c>
      <c r="BH37" s="1"/>
      <c r="BI37" s="1"/>
      <c r="BJ37" s="1"/>
      <c r="BK37" s="1"/>
      <c r="BL37" s="1"/>
      <c r="BM37" s="1"/>
      <c r="BN37" s="1"/>
      <c r="BO37" s="1"/>
      <c r="BP37" s="1"/>
      <c r="BQ37" s="1"/>
      <c r="BR37" s="1"/>
      <c r="BS37" s="1"/>
      <c r="BT37" s="1"/>
      <c r="BU37" s="269"/>
      <c r="BV37" s="274">
        <v>-61628</v>
      </c>
      <c r="BW37" s="217"/>
      <c r="BX37" s="217"/>
      <c r="BY37" s="217"/>
      <c r="BZ37" s="217"/>
      <c r="CA37" s="217"/>
      <c r="CB37" s="326"/>
      <c r="CD37" s="261" t="s">
        <v>160</v>
      </c>
      <c r="CE37" s="1"/>
      <c r="CF37" s="1"/>
      <c r="CG37" s="1"/>
      <c r="CH37" s="1"/>
      <c r="CI37" s="1"/>
      <c r="CJ37" s="1"/>
      <c r="CK37" s="1"/>
      <c r="CL37" s="1"/>
      <c r="CM37" s="1"/>
      <c r="CN37" s="1"/>
      <c r="CO37" s="1"/>
      <c r="CP37" s="1"/>
      <c r="CQ37" s="269"/>
      <c r="CR37" s="274">
        <v>191311</v>
      </c>
      <c r="CS37" s="313"/>
      <c r="CT37" s="313"/>
      <c r="CU37" s="313"/>
      <c r="CV37" s="313"/>
      <c r="CW37" s="313"/>
      <c r="CX37" s="313"/>
      <c r="CY37" s="332"/>
      <c r="CZ37" s="283">
        <v>0.3</v>
      </c>
      <c r="DA37" s="335"/>
      <c r="DB37" s="335"/>
      <c r="DC37" s="338"/>
      <c r="DD37" s="288">
        <v>168081</v>
      </c>
      <c r="DE37" s="313"/>
      <c r="DF37" s="313"/>
      <c r="DG37" s="313"/>
      <c r="DH37" s="313"/>
      <c r="DI37" s="313"/>
      <c r="DJ37" s="313"/>
      <c r="DK37" s="332"/>
      <c r="DL37" s="288">
        <v>123945</v>
      </c>
      <c r="DM37" s="313"/>
      <c r="DN37" s="313"/>
      <c r="DO37" s="313"/>
      <c r="DP37" s="313"/>
      <c r="DQ37" s="313"/>
      <c r="DR37" s="313"/>
      <c r="DS37" s="313"/>
      <c r="DT37" s="313"/>
      <c r="DU37" s="313"/>
      <c r="DV37" s="332"/>
      <c r="DW37" s="283">
        <v>0.4</v>
      </c>
      <c r="DX37" s="335"/>
      <c r="DY37" s="335"/>
      <c r="DZ37" s="335"/>
      <c r="EA37" s="335"/>
      <c r="EB37" s="335"/>
      <c r="EC37" s="360"/>
    </row>
    <row r="38" spans="2:133" ht="11.25" customHeight="1">
      <c r="B38" s="261" t="s">
        <v>417</v>
      </c>
      <c r="C38" s="1"/>
      <c r="D38" s="1"/>
      <c r="E38" s="1"/>
      <c r="F38" s="1"/>
      <c r="G38" s="1"/>
      <c r="H38" s="1"/>
      <c r="I38" s="1"/>
      <c r="J38" s="1"/>
      <c r="K38" s="1"/>
      <c r="L38" s="1"/>
      <c r="M38" s="1"/>
      <c r="N38" s="1"/>
      <c r="O38" s="1"/>
      <c r="P38" s="1"/>
      <c r="Q38" s="269"/>
      <c r="R38" s="274">
        <v>2900700</v>
      </c>
      <c r="S38" s="217"/>
      <c r="T38" s="217"/>
      <c r="U38" s="217"/>
      <c r="V38" s="217"/>
      <c r="W38" s="217"/>
      <c r="X38" s="217"/>
      <c r="Y38" s="279"/>
      <c r="Z38" s="282">
        <v>5.0999999999999996</v>
      </c>
      <c r="AA38" s="282"/>
      <c r="AB38" s="282"/>
      <c r="AC38" s="282"/>
      <c r="AD38" s="287" t="s">
        <v>197</v>
      </c>
      <c r="AE38" s="287"/>
      <c r="AF38" s="287"/>
      <c r="AG38" s="287"/>
      <c r="AH38" s="287"/>
      <c r="AI38" s="287"/>
      <c r="AJ38" s="287"/>
      <c r="AK38" s="287"/>
      <c r="AL38" s="283" t="s">
        <v>197</v>
      </c>
      <c r="AM38" s="238"/>
      <c r="AN38" s="238"/>
      <c r="AO38" s="296"/>
      <c r="AQ38" s="302" t="s">
        <v>309</v>
      </c>
      <c r="AR38" s="111"/>
      <c r="AS38" s="111"/>
      <c r="AT38" s="111"/>
      <c r="AU38" s="111"/>
      <c r="AV38" s="111"/>
      <c r="AW38" s="111"/>
      <c r="AX38" s="111"/>
      <c r="AY38" s="310"/>
      <c r="AZ38" s="274">
        <v>333758</v>
      </c>
      <c r="BA38" s="217"/>
      <c r="BB38" s="217"/>
      <c r="BC38" s="217"/>
      <c r="BD38" s="313"/>
      <c r="BE38" s="313"/>
      <c r="BF38" s="316"/>
      <c r="BG38" s="261" t="s">
        <v>418</v>
      </c>
      <c r="BH38" s="1"/>
      <c r="BI38" s="1"/>
      <c r="BJ38" s="1"/>
      <c r="BK38" s="1"/>
      <c r="BL38" s="1"/>
      <c r="BM38" s="1"/>
      <c r="BN38" s="1"/>
      <c r="BO38" s="1"/>
      <c r="BP38" s="1"/>
      <c r="BQ38" s="1"/>
      <c r="BR38" s="1"/>
      <c r="BS38" s="1"/>
      <c r="BT38" s="1"/>
      <c r="BU38" s="269"/>
      <c r="BV38" s="274">
        <v>10833</v>
      </c>
      <c r="BW38" s="217"/>
      <c r="BX38" s="217"/>
      <c r="BY38" s="217"/>
      <c r="BZ38" s="217"/>
      <c r="CA38" s="217"/>
      <c r="CB38" s="326"/>
      <c r="CD38" s="261" t="s">
        <v>419</v>
      </c>
      <c r="CE38" s="1"/>
      <c r="CF38" s="1"/>
      <c r="CG38" s="1"/>
      <c r="CH38" s="1"/>
      <c r="CI38" s="1"/>
      <c r="CJ38" s="1"/>
      <c r="CK38" s="1"/>
      <c r="CL38" s="1"/>
      <c r="CM38" s="1"/>
      <c r="CN38" s="1"/>
      <c r="CO38" s="1"/>
      <c r="CP38" s="1"/>
      <c r="CQ38" s="269"/>
      <c r="CR38" s="274">
        <v>3497488</v>
      </c>
      <c r="CS38" s="217"/>
      <c r="CT38" s="217"/>
      <c r="CU38" s="217"/>
      <c r="CV38" s="217"/>
      <c r="CW38" s="217"/>
      <c r="CX38" s="217"/>
      <c r="CY38" s="279"/>
      <c r="CZ38" s="283">
        <v>6.3</v>
      </c>
      <c r="DA38" s="335"/>
      <c r="DB38" s="335"/>
      <c r="DC38" s="338"/>
      <c r="DD38" s="288">
        <v>2871567</v>
      </c>
      <c r="DE38" s="217"/>
      <c r="DF38" s="217"/>
      <c r="DG38" s="217"/>
      <c r="DH38" s="217"/>
      <c r="DI38" s="217"/>
      <c r="DJ38" s="217"/>
      <c r="DK38" s="279"/>
      <c r="DL38" s="288">
        <v>2773221</v>
      </c>
      <c r="DM38" s="217"/>
      <c r="DN38" s="217"/>
      <c r="DO38" s="217"/>
      <c r="DP38" s="217"/>
      <c r="DQ38" s="217"/>
      <c r="DR38" s="217"/>
      <c r="DS38" s="217"/>
      <c r="DT38" s="217"/>
      <c r="DU38" s="217"/>
      <c r="DV38" s="279"/>
      <c r="DW38" s="283">
        <v>10</v>
      </c>
      <c r="DX38" s="335"/>
      <c r="DY38" s="335"/>
      <c r="DZ38" s="335"/>
      <c r="EA38" s="335"/>
      <c r="EB38" s="335"/>
      <c r="EC38" s="360"/>
    </row>
    <row r="39" spans="2:133" ht="11.25" customHeight="1">
      <c r="B39" s="261" t="s">
        <v>420</v>
      </c>
      <c r="C39" s="1"/>
      <c r="D39" s="1"/>
      <c r="E39" s="1"/>
      <c r="F39" s="1"/>
      <c r="G39" s="1"/>
      <c r="H39" s="1"/>
      <c r="I39" s="1"/>
      <c r="J39" s="1"/>
      <c r="K39" s="1"/>
      <c r="L39" s="1"/>
      <c r="M39" s="1"/>
      <c r="N39" s="1"/>
      <c r="O39" s="1"/>
      <c r="P39" s="1"/>
      <c r="Q39" s="269"/>
      <c r="R39" s="274" t="s">
        <v>197</v>
      </c>
      <c r="S39" s="217"/>
      <c r="T39" s="217"/>
      <c r="U39" s="217"/>
      <c r="V39" s="217"/>
      <c r="W39" s="217"/>
      <c r="X39" s="217"/>
      <c r="Y39" s="279"/>
      <c r="Z39" s="282" t="s">
        <v>197</v>
      </c>
      <c r="AA39" s="282"/>
      <c r="AB39" s="282"/>
      <c r="AC39" s="282"/>
      <c r="AD39" s="287" t="s">
        <v>197</v>
      </c>
      <c r="AE39" s="287"/>
      <c r="AF39" s="287"/>
      <c r="AG39" s="287"/>
      <c r="AH39" s="287"/>
      <c r="AI39" s="287"/>
      <c r="AJ39" s="287"/>
      <c r="AK39" s="287"/>
      <c r="AL39" s="283" t="s">
        <v>197</v>
      </c>
      <c r="AM39" s="238"/>
      <c r="AN39" s="238"/>
      <c r="AO39" s="296"/>
      <c r="AQ39" s="302" t="s">
        <v>421</v>
      </c>
      <c r="AR39" s="111"/>
      <c r="AS39" s="111"/>
      <c r="AT39" s="111"/>
      <c r="AU39" s="111"/>
      <c r="AV39" s="111"/>
      <c r="AW39" s="111"/>
      <c r="AX39" s="111"/>
      <c r="AY39" s="310"/>
      <c r="AZ39" s="274" t="s">
        <v>197</v>
      </c>
      <c r="BA39" s="217"/>
      <c r="BB39" s="217"/>
      <c r="BC39" s="217"/>
      <c r="BD39" s="313"/>
      <c r="BE39" s="313"/>
      <c r="BF39" s="316"/>
      <c r="BG39" s="261" t="s">
        <v>340</v>
      </c>
      <c r="BH39" s="1"/>
      <c r="BI39" s="1"/>
      <c r="BJ39" s="1"/>
      <c r="BK39" s="1"/>
      <c r="BL39" s="1"/>
      <c r="BM39" s="1"/>
      <c r="BN39" s="1"/>
      <c r="BO39" s="1"/>
      <c r="BP39" s="1"/>
      <c r="BQ39" s="1"/>
      <c r="BR39" s="1"/>
      <c r="BS39" s="1"/>
      <c r="BT39" s="1"/>
      <c r="BU39" s="269"/>
      <c r="BV39" s="274">
        <v>15959</v>
      </c>
      <c r="BW39" s="217"/>
      <c r="BX39" s="217"/>
      <c r="BY39" s="217"/>
      <c r="BZ39" s="217"/>
      <c r="CA39" s="217"/>
      <c r="CB39" s="326"/>
      <c r="CD39" s="261" t="s">
        <v>425</v>
      </c>
      <c r="CE39" s="1"/>
      <c r="CF39" s="1"/>
      <c r="CG39" s="1"/>
      <c r="CH39" s="1"/>
      <c r="CI39" s="1"/>
      <c r="CJ39" s="1"/>
      <c r="CK39" s="1"/>
      <c r="CL39" s="1"/>
      <c r="CM39" s="1"/>
      <c r="CN39" s="1"/>
      <c r="CO39" s="1"/>
      <c r="CP39" s="1"/>
      <c r="CQ39" s="269"/>
      <c r="CR39" s="274">
        <v>6726954</v>
      </c>
      <c r="CS39" s="313"/>
      <c r="CT39" s="313"/>
      <c r="CU39" s="313"/>
      <c r="CV39" s="313"/>
      <c r="CW39" s="313"/>
      <c r="CX39" s="313"/>
      <c r="CY39" s="332"/>
      <c r="CZ39" s="283">
        <v>12.2</v>
      </c>
      <c r="DA39" s="335"/>
      <c r="DB39" s="335"/>
      <c r="DC39" s="338"/>
      <c r="DD39" s="288">
        <v>2166468</v>
      </c>
      <c r="DE39" s="313"/>
      <c r="DF39" s="313"/>
      <c r="DG39" s="313"/>
      <c r="DH39" s="313"/>
      <c r="DI39" s="313"/>
      <c r="DJ39" s="313"/>
      <c r="DK39" s="332"/>
      <c r="DL39" s="288" t="s">
        <v>197</v>
      </c>
      <c r="DM39" s="313"/>
      <c r="DN39" s="313"/>
      <c r="DO39" s="313"/>
      <c r="DP39" s="313"/>
      <c r="DQ39" s="313"/>
      <c r="DR39" s="313"/>
      <c r="DS39" s="313"/>
      <c r="DT39" s="313"/>
      <c r="DU39" s="313"/>
      <c r="DV39" s="332"/>
      <c r="DW39" s="283" t="s">
        <v>197</v>
      </c>
      <c r="DX39" s="335"/>
      <c r="DY39" s="335"/>
      <c r="DZ39" s="335"/>
      <c r="EA39" s="335"/>
      <c r="EB39" s="335"/>
      <c r="EC39" s="360"/>
    </row>
    <row r="40" spans="2:133" ht="11.25" customHeight="1">
      <c r="B40" s="261" t="s">
        <v>141</v>
      </c>
      <c r="C40" s="1"/>
      <c r="D40" s="1"/>
      <c r="E40" s="1"/>
      <c r="F40" s="1"/>
      <c r="G40" s="1"/>
      <c r="H40" s="1"/>
      <c r="I40" s="1"/>
      <c r="J40" s="1"/>
      <c r="K40" s="1"/>
      <c r="L40" s="1"/>
      <c r="M40" s="1"/>
      <c r="N40" s="1"/>
      <c r="O40" s="1"/>
      <c r="P40" s="1"/>
      <c r="Q40" s="269"/>
      <c r="R40" s="274" t="s">
        <v>197</v>
      </c>
      <c r="S40" s="217"/>
      <c r="T40" s="217"/>
      <c r="U40" s="217"/>
      <c r="V40" s="217"/>
      <c r="W40" s="217"/>
      <c r="X40" s="217"/>
      <c r="Y40" s="279"/>
      <c r="Z40" s="282" t="s">
        <v>197</v>
      </c>
      <c r="AA40" s="282"/>
      <c r="AB40" s="282"/>
      <c r="AC40" s="282"/>
      <c r="AD40" s="287" t="s">
        <v>197</v>
      </c>
      <c r="AE40" s="287"/>
      <c r="AF40" s="287"/>
      <c r="AG40" s="287"/>
      <c r="AH40" s="287"/>
      <c r="AI40" s="287"/>
      <c r="AJ40" s="287"/>
      <c r="AK40" s="287"/>
      <c r="AL40" s="283" t="s">
        <v>197</v>
      </c>
      <c r="AM40" s="238"/>
      <c r="AN40" s="238"/>
      <c r="AO40" s="296"/>
      <c r="AQ40" s="302" t="s">
        <v>426</v>
      </c>
      <c r="AR40" s="111"/>
      <c r="AS40" s="111"/>
      <c r="AT40" s="111"/>
      <c r="AU40" s="111"/>
      <c r="AV40" s="111"/>
      <c r="AW40" s="111"/>
      <c r="AX40" s="111"/>
      <c r="AY40" s="310"/>
      <c r="AZ40" s="274" t="s">
        <v>197</v>
      </c>
      <c r="BA40" s="217"/>
      <c r="BB40" s="217"/>
      <c r="BC40" s="217"/>
      <c r="BD40" s="313"/>
      <c r="BE40" s="313"/>
      <c r="BF40" s="316"/>
      <c r="BG40" s="299" t="s">
        <v>428</v>
      </c>
      <c r="BH40" s="29"/>
      <c r="BI40" s="29"/>
      <c r="BJ40" s="29"/>
      <c r="BK40" s="29"/>
      <c r="BL40" s="29"/>
      <c r="BM40" s="1" t="s">
        <v>429</v>
      </c>
      <c r="BN40" s="1"/>
      <c r="BO40" s="1"/>
      <c r="BP40" s="1"/>
      <c r="BQ40" s="1"/>
      <c r="BR40" s="1"/>
      <c r="BS40" s="1"/>
      <c r="BT40" s="1"/>
      <c r="BU40" s="269"/>
      <c r="BV40" s="274">
        <v>93</v>
      </c>
      <c r="BW40" s="217"/>
      <c r="BX40" s="217"/>
      <c r="BY40" s="217"/>
      <c r="BZ40" s="217"/>
      <c r="CA40" s="217"/>
      <c r="CB40" s="326"/>
      <c r="CD40" s="261" t="s">
        <v>372</v>
      </c>
      <c r="CE40" s="1"/>
      <c r="CF40" s="1"/>
      <c r="CG40" s="1"/>
      <c r="CH40" s="1"/>
      <c r="CI40" s="1"/>
      <c r="CJ40" s="1"/>
      <c r="CK40" s="1"/>
      <c r="CL40" s="1"/>
      <c r="CM40" s="1"/>
      <c r="CN40" s="1"/>
      <c r="CO40" s="1"/>
      <c r="CP40" s="1"/>
      <c r="CQ40" s="269"/>
      <c r="CR40" s="274">
        <v>1614496</v>
      </c>
      <c r="CS40" s="217"/>
      <c r="CT40" s="217"/>
      <c r="CU40" s="217"/>
      <c r="CV40" s="217"/>
      <c r="CW40" s="217"/>
      <c r="CX40" s="217"/>
      <c r="CY40" s="279"/>
      <c r="CZ40" s="283">
        <v>2.9</v>
      </c>
      <c r="DA40" s="335"/>
      <c r="DB40" s="335"/>
      <c r="DC40" s="338"/>
      <c r="DD40" s="288">
        <v>1846</v>
      </c>
      <c r="DE40" s="217"/>
      <c r="DF40" s="217"/>
      <c r="DG40" s="217"/>
      <c r="DH40" s="217"/>
      <c r="DI40" s="217"/>
      <c r="DJ40" s="217"/>
      <c r="DK40" s="279"/>
      <c r="DL40" s="288" t="s">
        <v>197</v>
      </c>
      <c r="DM40" s="217"/>
      <c r="DN40" s="217"/>
      <c r="DO40" s="217"/>
      <c r="DP40" s="217"/>
      <c r="DQ40" s="217"/>
      <c r="DR40" s="217"/>
      <c r="DS40" s="217"/>
      <c r="DT40" s="217"/>
      <c r="DU40" s="217"/>
      <c r="DV40" s="279"/>
      <c r="DW40" s="283" t="s">
        <v>197</v>
      </c>
      <c r="DX40" s="335"/>
      <c r="DY40" s="335"/>
      <c r="DZ40" s="335"/>
      <c r="EA40" s="335"/>
      <c r="EB40" s="335"/>
      <c r="EC40" s="360"/>
    </row>
    <row r="41" spans="2:133" ht="11.25" customHeight="1">
      <c r="B41" s="263" t="s">
        <v>142</v>
      </c>
      <c r="C41" s="267"/>
      <c r="D41" s="267"/>
      <c r="E41" s="267"/>
      <c r="F41" s="267"/>
      <c r="G41" s="267"/>
      <c r="H41" s="267"/>
      <c r="I41" s="267"/>
      <c r="J41" s="267"/>
      <c r="K41" s="267"/>
      <c r="L41" s="267"/>
      <c r="M41" s="267"/>
      <c r="N41" s="267"/>
      <c r="O41" s="267"/>
      <c r="P41" s="267"/>
      <c r="Q41" s="271"/>
      <c r="R41" s="275">
        <v>56610414</v>
      </c>
      <c r="S41" s="277"/>
      <c r="T41" s="277"/>
      <c r="U41" s="277"/>
      <c r="V41" s="277"/>
      <c r="W41" s="277"/>
      <c r="X41" s="277"/>
      <c r="Y41" s="280"/>
      <c r="Z41" s="284">
        <v>100</v>
      </c>
      <c r="AA41" s="284"/>
      <c r="AB41" s="284"/>
      <c r="AC41" s="284"/>
      <c r="AD41" s="289">
        <v>27697980</v>
      </c>
      <c r="AE41" s="289"/>
      <c r="AF41" s="289"/>
      <c r="AG41" s="289"/>
      <c r="AH41" s="289"/>
      <c r="AI41" s="289"/>
      <c r="AJ41" s="289"/>
      <c r="AK41" s="289"/>
      <c r="AL41" s="292">
        <v>100</v>
      </c>
      <c r="AM41" s="294"/>
      <c r="AN41" s="294"/>
      <c r="AO41" s="297"/>
      <c r="AQ41" s="302" t="s">
        <v>430</v>
      </c>
      <c r="AR41" s="111"/>
      <c r="AS41" s="111"/>
      <c r="AT41" s="111"/>
      <c r="AU41" s="111"/>
      <c r="AV41" s="111"/>
      <c r="AW41" s="111"/>
      <c r="AX41" s="111"/>
      <c r="AY41" s="310"/>
      <c r="AZ41" s="274">
        <v>634973</v>
      </c>
      <c r="BA41" s="217"/>
      <c r="BB41" s="217"/>
      <c r="BC41" s="217"/>
      <c r="BD41" s="313"/>
      <c r="BE41" s="313"/>
      <c r="BF41" s="316"/>
      <c r="BG41" s="299"/>
      <c r="BH41" s="29"/>
      <c r="BI41" s="29"/>
      <c r="BJ41" s="29"/>
      <c r="BK41" s="29"/>
      <c r="BL41" s="29"/>
      <c r="BM41" s="1" t="s">
        <v>345</v>
      </c>
      <c r="BN41" s="1"/>
      <c r="BO41" s="1"/>
      <c r="BP41" s="1"/>
      <c r="BQ41" s="1"/>
      <c r="BR41" s="1"/>
      <c r="BS41" s="1"/>
      <c r="BT41" s="1"/>
      <c r="BU41" s="269"/>
      <c r="BV41" s="274" t="s">
        <v>197</v>
      </c>
      <c r="BW41" s="217"/>
      <c r="BX41" s="217"/>
      <c r="BY41" s="217"/>
      <c r="BZ41" s="217"/>
      <c r="CA41" s="217"/>
      <c r="CB41" s="326"/>
      <c r="CD41" s="261" t="s">
        <v>285</v>
      </c>
      <c r="CE41" s="1"/>
      <c r="CF41" s="1"/>
      <c r="CG41" s="1"/>
      <c r="CH41" s="1"/>
      <c r="CI41" s="1"/>
      <c r="CJ41" s="1"/>
      <c r="CK41" s="1"/>
      <c r="CL41" s="1"/>
      <c r="CM41" s="1"/>
      <c r="CN41" s="1"/>
      <c r="CO41" s="1"/>
      <c r="CP41" s="1"/>
      <c r="CQ41" s="269"/>
      <c r="CR41" s="274" t="s">
        <v>197</v>
      </c>
      <c r="CS41" s="313"/>
      <c r="CT41" s="313"/>
      <c r="CU41" s="313"/>
      <c r="CV41" s="313"/>
      <c r="CW41" s="313"/>
      <c r="CX41" s="313"/>
      <c r="CY41" s="332"/>
      <c r="CZ41" s="283" t="s">
        <v>197</v>
      </c>
      <c r="DA41" s="335"/>
      <c r="DB41" s="335"/>
      <c r="DC41" s="338"/>
      <c r="DD41" s="288" t="s">
        <v>197</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431</v>
      </c>
      <c r="AR42" s="305"/>
      <c r="AS42" s="305"/>
      <c r="AT42" s="305"/>
      <c r="AU42" s="305"/>
      <c r="AV42" s="305"/>
      <c r="AW42" s="305"/>
      <c r="AX42" s="305"/>
      <c r="AY42" s="311"/>
      <c r="AZ42" s="275">
        <v>2862515</v>
      </c>
      <c r="BA42" s="277"/>
      <c r="BB42" s="277"/>
      <c r="BC42" s="277"/>
      <c r="BD42" s="312"/>
      <c r="BE42" s="312"/>
      <c r="BF42" s="317"/>
      <c r="BG42" s="177"/>
      <c r="BH42" s="179"/>
      <c r="BI42" s="179"/>
      <c r="BJ42" s="179"/>
      <c r="BK42" s="179"/>
      <c r="BL42" s="179"/>
      <c r="BM42" s="267" t="s">
        <v>432</v>
      </c>
      <c r="BN42" s="267"/>
      <c r="BO42" s="267"/>
      <c r="BP42" s="267"/>
      <c r="BQ42" s="267"/>
      <c r="BR42" s="267"/>
      <c r="BS42" s="267"/>
      <c r="BT42" s="267"/>
      <c r="BU42" s="271"/>
      <c r="BV42" s="275">
        <v>359</v>
      </c>
      <c r="BW42" s="277"/>
      <c r="BX42" s="277"/>
      <c r="BY42" s="277"/>
      <c r="BZ42" s="277"/>
      <c r="CA42" s="277"/>
      <c r="CB42" s="327"/>
      <c r="CD42" s="261" t="s">
        <v>277</v>
      </c>
      <c r="CE42" s="1"/>
      <c r="CF42" s="1"/>
      <c r="CG42" s="1"/>
      <c r="CH42" s="1"/>
      <c r="CI42" s="1"/>
      <c r="CJ42" s="1"/>
      <c r="CK42" s="1"/>
      <c r="CL42" s="1"/>
      <c r="CM42" s="1"/>
      <c r="CN42" s="1"/>
      <c r="CO42" s="1"/>
      <c r="CP42" s="1"/>
      <c r="CQ42" s="269"/>
      <c r="CR42" s="274">
        <v>4754167</v>
      </c>
      <c r="CS42" s="313"/>
      <c r="CT42" s="313"/>
      <c r="CU42" s="313"/>
      <c r="CV42" s="313"/>
      <c r="CW42" s="313"/>
      <c r="CX42" s="313"/>
      <c r="CY42" s="332"/>
      <c r="CZ42" s="283">
        <v>8.6</v>
      </c>
      <c r="DA42" s="335"/>
      <c r="DB42" s="335"/>
      <c r="DC42" s="338"/>
      <c r="DD42" s="288">
        <v>833420</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81</v>
      </c>
      <c r="CE43" s="1"/>
      <c r="CF43" s="1"/>
      <c r="CG43" s="1"/>
      <c r="CH43" s="1"/>
      <c r="CI43" s="1"/>
      <c r="CJ43" s="1"/>
      <c r="CK43" s="1"/>
      <c r="CL43" s="1"/>
      <c r="CM43" s="1"/>
      <c r="CN43" s="1"/>
      <c r="CO43" s="1"/>
      <c r="CP43" s="1"/>
      <c r="CQ43" s="269"/>
      <c r="CR43" s="274">
        <v>54742</v>
      </c>
      <c r="CS43" s="313"/>
      <c r="CT43" s="313"/>
      <c r="CU43" s="313"/>
      <c r="CV43" s="313"/>
      <c r="CW43" s="313"/>
      <c r="CX43" s="313"/>
      <c r="CY43" s="332"/>
      <c r="CZ43" s="283">
        <v>0.1</v>
      </c>
      <c r="DA43" s="335"/>
      <c r="DB43" s="335"/>
      <c r="DC43" s="338"/>
      <c r="DD43" s="288">
        <v>54742</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411</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173</v>
      </c>
      <c r="CE44" s="41"/>
      <c r="CF44" s="261" t="s">
        <v>433</v>
      </c>
      <c r="CG44" s="1"/>
      <c r="CH44" s="1"/>
      <c r="CI44" s="1"/>
      <c r="CJ44" s="1"/>
      <c r="CK44" s="1"/>
      <c r="CL44" s="1"/>
      <c r="CM44" s="1"/>
      <c r="CN44" s="1"/>
      <c r="CO44" s="1"/>
      <c r="CP44" s="1"/>
      <c r="CQ44" s="269"/>
      <c r="CR44" s="274">
        <v>4722125</v>
      </c>
      <c r="CS44" s="217"/>
      <c r="CT44" s="217"/>
      <c r="CU44" s="217"/>
      <c r="CV44" s="217"/>
      <c r="CW44" s="217"/>
      <c r="CX44" s="217"/>
      <c r="CY44" s="279"/>
      <c r="CZ44" s="283">
        <v>8.6</v>
      </c>
      <c r="DA44" s="238"/>
      <c r="DB44" s="238"/>
      <c r="DC44" s="285"/>
      <c r="DD44" s="288">
        <v>832274</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265</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434</v>
      </c>
      <c r="CG45" s="1"/>
      <c r="CH45" s="1"/>
      <c r="CI45" s="1"/>
      <c r="CJ45" s="1"/>
      <c r="CK45" s="1"/>
      <c r="CL45" s="1"/>
      <c r="CM45" s="1"/>
      <c r="CN45" s="1"/>
      <c r="CO45" s="1"/>
      <c r="CP45" s="1"/>
      <c r="CQ45" s="269"/>
      <c r="CR45" s="274">
        <v>2287434</v>
      </c>
      <c r="CS45" s="313"/>
      <c r="CT45" s="313"/>
      <c r="CU45" s="313"/>
      <c r="CV45" s="313"/>
      <c r="CW45" s="313"/>
      <c r="CX45" s="313"/>
      <c r="CY45" s="332"/>
      <c r="CZ45" s="283">
        <v>4.0999999999999996</v>
      </c>
      <c r="DA45" s="335"/>
      <c r="DB45" s="335"/>
      <c r="DC45" s="338"/>
      <c r="DD45" s="288">
        <v>87617</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435</v>
      </c>
      <c r="CG46" s="1"/>
      <c r="CH46" s="1"/>
      <c r="CI46" s="1"/>
      <c r="CJ46" s="1"/>
      <c r="CK46" s="1"/>
      <c r="CL46" s="1"/>
      <c r="CM46" s="1"/>
      <c r="CN46" s="1"/>
      <c r="CO46" s="1"/>
      <c r="CP46" s="1"/>
      <c r="CQ46" s="269"/>
      <c r="CR46" s="274">
        <v>2387592</v>
      </c>
      <c r="CS46" s="217"/>
      <c r="CT46" s="217"/>
      <c r="CU46" s="217"/>
      <c r="CV46" s="217"/>
      <c r="CW46" s="217"/>
      <c r="CX46" s="217"/>
      <c r="CY46" s="279"/>
      <c r="CZ46" s="283">
        <v>4.3</v>
      </c>
      <c r="DA46" s="238"/>
      <c r="DB46" s="238"/>
      <c r="DC46" s="285"/>
      <c r="DD46" s="288">
        <v>741828</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437</v>
      </c>
      <c r="CG47" s="1"/>
      <c r="CH47" s="1"/>
      <c r="CI47" s="1"/>
      <c r="CJ47" s="1"/>
      <c r="CK47" s="1"/>
      <c r="CL47" s="1"/>
      <c r="CM47" s="1"/>
      <c r="CN47" s="1"/>
      <c r="CO47" s="1"/>
      <c r="CP47" s="1"/>
      <c r="CQ47" s="269"/>
      <c r="CR47" s="274">
        <v>32042</v>
      </c>
      <c r="CS47" s="313"/>
      <c r="CT47" s="313"/>
      <c r="CU47" s="313"/>
      <c r="CV47" s="313"/>
      <c r="CW47" s="313"/>
      <c r="CX47" s="313"/>
      <c r="CY47" s="332"/>
      <c r="CZ47" s="283">
        <v>0.1</v>
      </c>
      <c r="DA47" s="335"/>
      <c r="DB47" s="335"/>
      <c r="DC47" s="338"/>
      <c r="DD47" s="288">
        <v>1146</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1">
      <c r="B48" s="264"/>
      <c r="CD48" s="135"/>
      <c r="CE48" s="142"/>
      <c r="CF48" s="261" t="s">
        <v>365</v>
      </c>
      <c r="CG48" s="1"/>
      <c r="CH48" s="1"/>
      <c r="CI48" s="1"/>
      <c r="CJ48" s="1"/>
      <c r="CK48" s="1"/>
      <c r="CL48" s="1"/>
      <c r="CM48" s="1"/>
      <c r="CN48" s="1"/>
      <c r="CO48" s="1"/>
      <c r="CP48" s="1"/>
      <c r="CQ48" s="269"/>
      <c r="CR48" s="274" t="s">
        <v>197</v>
      </c>
      <c r="CS48" s="217"/>
      <c r="CT48" s="217"/>
      <c r="CU48" s="217"/>
      <c r="CV48" s="217"/>
      <c r="CW48" s="217"/>
      <c r="CX48" s="217"/>
      <c r="CY48" s="279"/>
      <c r="CZ48" s="283" t="s">
        <v>197</v>
      </c>
      <c r="DA48" s="238"/>
      <c r="DB48" s="238"/>
      <c r="DC48" s="285"/>
      <c r="DD48" s="288" t="s">
        <v>197</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190</v>
      </c>
      <c r="CE49" s="267"/>
      <c r="CF49" s="267"/>
      <c r="CG49" s="267"/>
      <c r="CH49" s="267"/>
      <c r="CI49" s="267"/>
      <c r="CJ49" s="267"/>
      <c r="CK49" s="267"/>
      <c r="CL49" s="267"/>
      <c r="CM49" s="267"/>
      <c r="CN49" s="267"/>
      <c r="CO49" s="267"/>
      <c r="CP49" s="267"/>
      <c r="CQ49" s="271"/>
      <c r="CR49" s="275">
        <v>55188329</v>
      </c>
      <c r="CS49" s="312"/>
      <c r="CT49" s="312"/>
      <c r="CU49" s="312"/>
      <c r="CV49" s="312"/>
      <c r="CW49" s="312"/>
      <c r="CX49" s="312"/>
      <c r="CY49" s="333"/>
      <c r="CZ49" s="292">
        <v>100</v>
      </c>
      <c r="DA49" s="336"/>
      <c r="DB49" s="336"/>
      <c r="DC49" s="339"/>
      <c r="DD49" s="342">
        <v>36293260</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V6wbFHuEhq9sofOlB2I1BZAPY3zw6o0sixLjWFSM2yhNHmNbT/99ppzlQTUzgKlqptg9zYKw8ek/B8iEj/ijvw==" saltValue="ZLyxPWBcPb/FZF6ZNWfp4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 zeroHeight="1"/>
  <cols>
    <col min="1" max="130" width="2.7265625" style="363" customWidth="1"/>
    <col min="131" max="131" width="1.63281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296</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303</v>
      </c>
      <c r="DK2" s="707"/>
      <c r="DL2" s="707"/>
      <c r="DM2" s="707"/>
      <c r="DN2" s="707"/>
      <c r="DO2" s="710"/>
      <c r="DP2" s="368"/>
      <c r="DQ2" s="706" t="s">
        <v>304</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438</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439</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440</v>
      </c>
      <c r="B5" s="397"/>
      <c r="C5" s="397"/>
      <c r="D5" s="397"/>
      <c r="E5" s="397"/>
      <c r="F5" s="397"/>
      <c r="G5" s="397"/>
      <c r="H5" s="397"/>
      <c r="I5" s="397"/>
      <c r="J5" s="397"/>
      <c r="K5" s="397"/>
      <c r="L5" s="397"/>
      <c r="M5" s="397"/>
      <c r="N5" s="397"/>
      <c r="O5" s="397"/>
      <c r="P5" s="429"/>
      <c r="Q5" s="435" t="s">
        <v>176</v>
      </c>
      <c r="R5" s="447"/>
      <c r="S5" s="447"/>
      <c r="T5" s="447"/>
      <c r="U5" s="458"/>
      <c r="V5" s="435" t="s">
        <v>441</v>
      </c>
      <c r="W5" s="447"/>
      <c r="X5" s="447"/>
      <c r="Y5" s="447"/>
      <c r="Z5" s="458"/>
      <c r="AA5" s="435" t="s">
        <v>442</v>
      </c>
      <c r="AB5" s="447"/>
      <c r="AC5" s="447"/>
      <c r="AD5" s="447"/>
      <c r="AE5" s="447"/>
      <c r="AF5" s="504" t="s">
        <v>174</v>
      </c>
      <c r="AG5" s="447"/>
      <c r="AH5" s="447"/>
      <c r="AI5" s="447"/>
      <c r="AJ5" s="522"/>
      <c r="AK5" s="447" t="s">
        <v>444</v>
      </c>
      <c r="AL5" s="447"/>
      <c r="AM5" s="447"/>
      <c r="AN5" s="447"/>
      <c r="AO5" s="458"/>
      <c r="AP5" s="435" t="s">
        <v>445</v>
      </c>
      <c r="AQ5" s="447"/>
      <c r="AR5" s="447"/>
      <c r="AS5" s="447"/>
      <c r="AT5" s="458"/>
      <c r="AU5" s="435" t="s">
        <v>447</v>
      </c>
      <c r="AV5" s="447"/>
      <c r="AW5" s="447"/>
      <c r="AX5" s="447"/>
      <c r="AY5" s="522"/>
      <c r="AZ5" s="378"/>
      <c r="BA5" s="378"/>
      <c r="BB5" s="378"/>
      <c r="BC5" s="378"/>
      <c r="BD5" s="378"/>
      <c r="BE5" s="576"/>
      <c r="BF5" s="576"/>
      <c r="BG5" s="576"/>
      <c r="BH5" s="576"/>
      <c r="BI5" s="576"/>
      <c r="BJ5" s="576"/>
      <c r="BK5" s="576"/>
      <c r="BL5" s="576"/>
      <c r="BM5" s="576"/>
      <c r="BN5" s="576"/>
      <c r="BO5" s="576"/>
      <c r="BP5" s="576"/>
      <c r="BQ5" s="370" t="s">
        <v>448</v>
      </c>
      <c r="BR5" s="397"/>
      <c r="BS5" s="397"/>
      <c r="BT5" s="397"/>
      <c r="BU5" s="397"/>
      <c r="BV5" s="397"/>
      <c r="BW5" s="397"/>
      <c r="BX5" s="397"/>
      <c r="BY5" s="397"/>
      <c r="BZ5" s="397"/>
      <c r="CA5" s="397"/>
      <c r="CB5" s="397"/>
      <c r="CC5" s="397"/>
      <c r="CD5" s="397"/>
      <c r="CE5" s="397"/>
      <c r="CF5" s="397"/>
      <c r="CG5" s="429"/>
      <c r="CH5" s="435" t="s">
        <v>370</v>
      </c>
      <c r="CI5" s="447"/>
      <c r="CJ5" s="447"/>
      <c r="CK5" s="447"/>
      <c r="CL5" s="458"/>
      <c r="CM5" s="435" t="s">
        <v>323</v>
      </c>
      <c r="CN5" s="447"/>
      <c r="CO5" s="447"/>
      <c r="CP5" s="447"/>
      <c r="CQ5" s="458"/>
      <c r="CR5" s="435" t="s">
        <v>243</v>
      </c>
      <c r="CS5" s="447"/>
      <c r="CT5" s="447"/>
      <c r="CU5" s="447"/>
      <c r="CV5" s="458"/>
      <c r="CW5" s="435" t="s">
        <v>50</v>
      </c>
      <c r="CX5" s="447"/>
      <c r="CY5" s="447"/>
      <c r="CZ5" s="447"/>
      <c r="DA5" s="458"/>
      <c r="DB5" s="435" t="s">
        <v>450</v>
      </c>
      <c r="DC5" s="447"/>
      <c r="DD5" s="447"/>
      <c r="DE5" s="447"/>
      <c r="DF5" s="458"/>
      <c r="DG5" s="700" t="s">
        <v>241</v>
      </c>
      <c r="DH5" s="703"/>
      <c r="DI5" s="703"/>
      <c r="DJ5" s="703"/>
      <c r="DK5" s="708"/>
      <c r="DL5" s="700" t="s">
        <v>452</v>
      </c>
      <c r="DM5" s="703"/>
      <c r="DN5" s="703"/>
      <c r="DO5" s="703"/>
      <c r="DP5" s="708"/>
      <c r="DQ5" s="435" t="s">
        <v>454</v>
      </c>
      <c r="DR5" s="447"/>
      <c r="DS5" s="447"/>
      <c r="DT5" s="447"/>
      <c r="DU5" s="458"/>
      <c r="DV5" s="435" t="s">
        <v>447</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455</v>
      </c>
      <c r="C7" s="419"/>
      <c r="D7" s="419"/>
      <c r="E7" s="419"/>
      <c r="F7" s="419"/>
      <c r="G7" s="419"/>
      <c r="H7" s="419"/>
      <c r="I7" s="419"/>
      <c r="J7" s="419"/>
      <c r="K7" s="419"/>
      <c r="L7" s="419"/>
      <c r="M7" s="419"/>
      <c r="N7" s="419"/>
      <c r="O7" s="419"/>
      <c r="P7" s="431"/>
      <c r="Q7" s="437">
        <v>58660</v>
      </c>
      <c r="R7" s="449"/>
      <c r="S7" s="449"/>
      <c r="T7" s="449"/>
      <c r="U7" s="449"/>
      <c r="V7" s="449">
        <v>57246</v>
      </c>
      <c r="W7" s="449"/>
      <c r="X7" s="449"/>
      <c r="Y7" s="449"/>
      <c r="Z7" s="449"/>
      <c r="AA7" s="449">
        <v>1414</v>
      </c>
      <c r="AB7" s="449"/>
      <c r="AC7" s="449"/>
      <c r="AD7" s="449"/>
      <c r="AE7" s="492"/>
      <c r="AF7" s="506">
        <v>1265</v>
      </c>
      <c r="AG7" s="519"/>
      <c r="AH7" s="519"/>
      <c r="AI7" s="519"/>
      <c r="AJ7" s="524"/>
      <c r="AK7" s="532">
        <v>6458</v>
      </c>
      <c r="AL7" s="449"/>
      <c r="AM7" s="449"/>
      <c r="AN7" s="449"/>
      <c r="AO7" s="449"/>
      <c r="AP7" s="449">
        <v>58542</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542</v>
      </c>
      <c r="BT7" s="419"/>
      <c r="BU7" s="419"/>
      <c r="BV7" s="419"/>
      <c r="BW7" s="419"/>
      <c r="BX7" s="419"/>
      <c r="BY7" s="419"/>
      <c r="BZ7" s="419"/>
      <c r="CA7" s="419"/>
      <c r="CB7" s="419"/>
      <c r="CC7" s="419"/>
      <c r="CD7" s="419"/>
      <c r="CE7" s="419"/>
      <c r="CF7" s="419"/>
      <c r="CG7" s="431"/>
      <c r="CH7" s="663">
        <v>-5</v>
      </c>
      <c r="CI7" s="666"/>
      <c r="CJ7" s="666"/>
      <c r="CK7" s="666"/>
      <c r="CL7" s="681"/>
      <c r="CM7" s="663">
        <v>1102</v>
      </c>
      <c r="CN7" s="666"/>
      <c r="CO7" s="666"/>
      <c r="CP7" s="666"/>
      <c r="CQ7" s="681"/>
      <c r="CR7" s="663">
        <v>3</v>
      </c>
      <c r="CS7" s="666"/>
      <c r="CT7" s="666"/>
      <c r="CU7" s="666"/>
      <c r="CV7" s="681"/>
      <c r="CW7" s="663" t="s">
        <v>197</v>
      </c>
      <c r="CX7" s="666"/>
      <c r="CY7" s="666"/>
      <c r="CZ7" s="666"/>
      <c r="DA7" s="681"/>
      <c r="DB7" s="663" t="s">
        <v>197</v>
      </c>
      <c r="DC7" s="666"/>
      <c r="DD7" s="666"/>
      <c r="DE7" s="666"/>
      <c r="DF7" s="681"/>
      <c r="DG7" s="663" t="s">
        <v>197</v>
      </c>
      <c r="DH7" s="666"/>
      <c r="DI7" s="666"/>
      <c r="DJ7" s="666"/>
      <c r="DK7" s="681"/>
      <c r="DL7" s="663" t="s">
        <v>197</v>
      </c>
      <c r="DM7" s="666"/>
      <c r="DN7" s="666"/>
      <c r="DO7" s="666"/>
      <c r="DP7" s="681"/>
      <c r="DQ7" s="663" t="s">
        <v>197</v>
      </c>
      <c r="DR7" s="666"/>
      <c r="DS7" s="666"/>
      <c r="DT7" s="666"/>
      <c r="DU7" s="681"/>
      <c r="DV7" s="399"/>
      <c r="DW7" s="419"/>
      <c r="DX7" s="419"/>
      <c r="DY7" s="419"/>
      <c r="DZ7" s="717"/>
      <c r="EA7" s="576"/>
    </row>
    <row r="8" spans="1:131" s="364" customFormat="1" ht="26.25" customHeight="1">
      <c r="A8" s="373">
        <v>2</v>
      </c>
      <c r="B8" s="400" t="s">
        <v>382</v>
      </c>
      <c r="C8" s="420"/>
      <c r="D8" s="420"/>
      <c r="E8" s="420"/>
      <c r="F8" s="420"/>
      <c r="G8" s="420"/>
      <c r="H8" s="420"/>
      <c r="I8" s="420"/>
      <c r="J8" s="420"/>
      <c r="K8" s="420"/>
      <c r="L8" s="420"/>
      <c r="M8" s="420"/>
      <c r="N8" s="420"/>
      <c r="O8" s="420"/>
      <c r="P8" s="432"/>
      <c r="Q8" s="438">
        <v>24</v>
      </c>
      <c r="R8" s="450"/>
      <c r="S8" s="450"/>
      <c r="T8" s="450"/>
      <c r="U8" s="450"/>
      <c r="V8" s="450">
        <v>16</v>
      </c>
      <c r="W8" s="450"/>
      <c r="X8" s="450"/>
      <c r="Y8" s="450"/>
      <c r="Z8" s="450"/>
      <c r="AA8" s="450">
        <v>8</v>
      </c>
      <c r="AB8" s="450"/>
      <c r="AC8" s="450"/>
      <c r="AD8" s="450"/>
      <c r="AE8" s="461"/>
      <c r="AF8" s="507">
        <v>8</v>
      </c>
      <c r="AG8" s="456"/>
      <c r="AH8" s="456"/>
      <c r="AI8" s="456"/>
      <c r="AJ8" s="525"/>
      <c r="AK8" s="460">
        <v>1</v>
      </c>
      <c r="AL8" s="450"/>
      <c r="AM8" s="450"/>
      <c r="AN8" s="450"/>
      <c r="AO8" s="450"/>
      <c r="AP8" s="450" t="s">
        <v>197</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543</v>
      </c>
      <c r="BT8" s="420"/>
      <c r="BU8" s="420"/>
      <c r="BV8" s="420"/>
      <c r="BW8" s="420"/>
      <c r="BX8" s="420"/>
      <c r="BY8" s="420"/>
      <c r="BZ8" s="420"/>
      <c r="CA8" s="420"/>
      <c r="CB8" s="420"/>
      <c r="CC8" s="420"/>
      <c r="CD8" s="420"/>
      <c r="CE8" s="420"/>
      <c r="CF8" s="420"/>
      <c r="CG8" s="432"/>
      <c r="CH8" s="444">
        <v>3</v>
      </c>
      <c r="CI8" s="456"/>
      <c r="CJ8" s="456"/>
      <c r="CK8" s="456"/>
      <c r="CL8" s="682"/>
      <c r="CM8" s="444">
        <v>150</v>
      </c>
      <c r="CN8" s="456"/>
      <c r="CO8" s="456"/>
      <c r="CP8" s="456"/>
      <c r="CQ8" s="682"/>
      <c r="CR8" s="444">
        <v>69</v>
      </c>
      <c r="CS8" s="456"/>
      <c r="CT8" s="456"/>
      <c r="CU8" s="456"/>
      <c r="CV8" s="682"/>
      <c r="CW8" s="444">
        <v>25</v>
      </c>
      <c r="CX8" s="456"/>
      <c r="CY8" s="456"/>
      <c r="CZ8" s="456"/>
      <c r="DA8" s="682"/>
      <c r="DB8" s="444" t="s">
        <v>197</v>
      </c>
      <c r="DC8" s="456"/>
      <c r="DD8" s="456"/>
      <c r="DE8" s="456"/>
      <c r="DF8" s="682"/>
      <c r="DG8" s="444" t="s">
        <v>197</v>
      </c>
      <c r="DH8" s="456"/>
      <c r="DI8" s="456"/>
      <c r="DJ8" s="456"/>
      <c r="DK8" s="682"/>
      <c r="DL8" s="444" t="s">
        <v>197</v>
      </c>
      <c r="DM8" s="456"/>
      <c r="DN8" s="456"/>
      <c r="DO8" s="456"/>
      <c r="DP8" s="682"/>
      <c r="DQ8" s="444" t="s">
        <v>197</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92</v>
      </c>
      <c r="BT9" s="420"/>
      <c r="BU9" s="420"/>
      <c r="BV9" s="420"/>
      <c r="BW9" s="420"/>
      <c r="BX9" s="420"/>
      <c r="BY9" s="420"/>
      <c r="BZ9" s="420"/>
      <c r="CA9" s="420"/>
      <c r="CB9" s="420"/>
      <c r="CC9" s="420"/>
      <c r="CD9" s="420"/>
      <c r="CE9" s="420"/>
      <c r="CF9" s="420"/>
      <c r="CG9" s="432"/>
      <c r="CH9" s="444">
        <v>66</v>
      </c>
      <c r="CI9" s="456"/>
      <c r="CJ9" s="456"/>
      <c r="CK9" s="456"/>
      <c r="CL9" s="682"/>
      <c r="CM9" s="444">
        <v>2405</v>
      </c>
      <c r="CN9" s="456"/>
      <c r="CO9" s="456"/>
      <c r="CP9" s="456"/>
      <c r="CQ9" s="682"/>
      <c r="CR9" s="444">
        <v>10</v>
      </c>
      <c r="CS9" s="456"/>
      <c r="CT9" s="456"/>
      <c r="CU9" s="456"/>
      <c r="CV9" s="682"/>
      <c r="CW9" s="444">
        <v>118</v>
      </c>
      <c r="CX9" s="456"/>
      <c r="CY9" s="456"/>
      <c r="CZ9" s="456"/>
      <c r="DA9" s="682"/>
      <c r="DB9" s="444" t="s">
        <v>197</v>
      </c>
      <c r="DC9" s="456"/>
      <c r="DD9" s="456"/>
      <c r="DE9" s="456"/>
      <c r="DF9" s="682"/>
      <c r="DG9" s="444" t="s">
        <v>197</v>
      </c>
      <c r="DH9" s="456"/>
      <c r="DI9" s="456"/>
      <c r="DJ9" s="456"/>
      <c r="DK9" s="682"/>
      <c r="DL9" s="444" t="s">
        <v>197</v>
      </c>
      <c r="DM9" s="456"/>
      <c r="DN9" s="456"/>
      <c r="DO9" s="456"/>
      <c r="DP9" s="682"/>
      <c r="DQ9" s="444" t="s">
        <v>197</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548</v>
      </c>
      <c r="BT10" s="420"/>
      <c r="BU10" s="420"/>
      <c r="BV10" s="420"/>
      <c r="BW10" s="420"/>
      <c r="BX10" s="420"/>
      <c r="BY10" s="420"/>
      <c r="BZ10" s="420"/>
      <c r="CA10" s="420"/>
      <c r="CB10" s="420"/>
      <c r="CC10" s="420"/>
      <c r="CD10" s="420"/>
      <c r="CE10" s="420"/>
      <c r="CF10" s="420"/>
      <c r="CG10" s="432"/>
      <c r="CH10" s="444">
        <v>-61</v>
      </c>
      <c r="CI10" s="456"/>
      <c r="CJ10" s="456"/>
      <c r="CK10" s="456"/>
      <c r="CL10" s="682"/>
      <c r="CM10" s="444">
        <v>1369</v>
      </c>
      <c r="CN10" s="456"/>
      <c r="CO10" s="456"/>
      <c r="CP10" s="456"/>
      <c r="CQ10" s="682"/>
      <c r="CR10" s="444">
        <v>802</v>
      </c>
      <c r="CS10" s="456"/>
      <c r="CT10" s="456"/>
      <c r="CU10" s="456"/>
      <c r="CV10" s="682"/>
      <c r="CW10" s="444">
        <v>497</v>
      </c>
      <c r="CX10" s="456"/>
      <c r="CY10" s="456"/>
      <c r="CZ10" s="456"/>
      <c r="DA10" s="682"/>
      <c r="DB10" s="444" t="s">
        <v>197</v>
      </c>
      <c r="DC10" s="456"/>
      <c r="DD10" s="456"/>
      <c r="DE10" s="456"/>
      <c r="DF10" s="682"/>
      <c r="DG10" s="444" t="s">
        <v>197</v>
      </c>
      <c r="DH10" s="456"/>
      <c r="DI10" s="456"/>
      <c r="DJ10" s="456"/>
      <c r="DK10" s="682"/>
      <c r="DL10" s="444" t="s">
        <v>197</v>
      </c>
      <c r="DM10" s="456"/>
      <c r="DN10" s="456"/>
      <c r="DO10" s="456"/>
      <c r="DP10" s="682"/>
      <c r="DQ10" s="444" t="s">
        <v>197</v>
      </c>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457</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251</v>
      </c>
      <c r="B23" s="401" t="s">
        <v>305</v>
      </c>
      <c r="C23" s="421"/>
      <c r="D23" s="421"/>
      <c r="E23" s="421"/>
      <c r="F23" s="421"/>
      <c r="G23" s="421"/>
      <c r="H23" s="421"/>
      <c r="I23" s="421"/>
      <c r="J23" s="421"/>
      <c r="K23" s="421"/>
      <c r="L23" s="421"/>
      <c r="M23" s="421"/>
      <c r="N23" s="421"/>
      <c r="O23" s="421"/>
      <c r="P23" s="433"/>
      <c r="Q23" s="440">
        <v>56610</v>
      </c>
      <c r="R23" s="452"/>
      <c r="S23" s="452"/>
      <c r="T23" s="452"/>
      <c r="U23" s="452"/>
      <c r="V23" s="452">
        <v>55188</v>
      </c>
      <c r="W23" s="452"/>
      <c r="X23" s="452"/>
      <c r="Y23" s="452"/>
      <c r="Z23" s="452"/>
      <c r="AA23" s="452">
        <v>1422</v>
      </c>
      <c r="AB23" s="452"/>
      <c r="AC23" s="452"/>
      <c r="AD23" s="452"/>
      <c r="AE23" s="494"/>
      <c r="AF23" s="508">
        <v>1273</v>
      </c>
      <c r="AG23" s="452"/>
      <c r="AH23" s="452"/>
      <c r="AI23" s="452"/>
      <c r="AJ23" s="526"/>
      <c r="AK23" s="534"/>
      <c r="AL23" s="455"/>
      <c r="AM23" s="455"/>
      <c r="AN23" s="455"/>
      <c r="AO23" s="455"/>
      <c r="AP23" s="452">
        <v>58542</v>
      </c>
      <c r="AQ23" s="452"/>
      <c r="AR23" s="452"/>
      <c r="AS23" s="452"/>
      <c r="AT23" s="452"/>
      <c r="AU23" s="567"/>
      <c r="AV23" s="567"/>
      <c r="AW23" s="567"/>
      <c r="AX23" s="567"/>
      <c r="AY23" s="590"/>
      <c r="AZ23" s="595" t="s">
        <v>197</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390</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422</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440</v>
      </c>
      <c r="B26" s="397"/>
      <c r="C26" s="397"/>
      <c r="D26" s="397"/>
      <c r="E26" s="397"/>
      <c r="F26" s="397"/>
      <c r="G26" s="397"/>
      <c r="H26" s="397"/>
      <c r="I26" s="397"/>
      <c r="J26" s="397"/>
      <c r="K26" s="397"/>
      <c r="L26" s="397"/>
      <c r="M26" s="397"/>
      <c r="N26" s="397"/>
      <c r="O26" s="397"/>
      <c r="P26" s="429"/>
      <c r="Q26" s="435" t="s">
        <v>459</v>
      </c>
      <c r="R26" s="447"/>
      <c r="S26" s="447"/>
      <c r="T26" s="447"/>
      <c r="U26" s="458"/>
      <c r="V26" s="435" t="s">
        <v>460</v>
      </c>
      <c r="W26" s="447"/>
      <c r="X26" s="447"/>
      <c r="Y26" s="447"/>
      <c r="Z26" s="458"/>
      <c r="AA26" s="435" t="s">
        <v>461</v>
      </c>
      <c r="AB26" s="447"/>
      <c r="AC26" s="447"/>
      <c r="AD26" s="447"/>
      <c r="AE26" s="447"/>
      <c r="AF26" s="509" t="s">
        <v>247</v>
      </c>
      <c r="AG26" s="520"/>
      <c r="AH26" s="520"/>
      <c r="AI26" s="520"/>
      <c r="AJ26" s="527"/>
      <c r="AK26" s="447" t="s">
        <v>395</v>
      </c>
      <c r="AL26" s="447"/>
      <c r="AM26" s="447"/>
      <c r="AN26" s="447"/>
      <c r="AO26" s="458"/>
      <c r="AP26" s="435" t="s">
        <v>362</v>
      </c>
      <c r="AQ26" s="447"/>
      <c r="AR26" s="447"/>
      <c r="AS26" s="447"/>
      <c r="AT26" s="458"/>
      <c r="AU26" s="435" t="s">
        <v>462</v>
      </c>
      <c r="AV26" s="447"/>
      <c r="AW26" s="447"/>
      <c r="AX26" s="447"/>
      <c r="AY26" s="458"/>
      <c r="AZ26" s="435" t="s">
        <v>463</v>
      </c>
      <c r="BA26" s="447"/>
      <c r="BB26" s="447"/>
      <c r="BC26" s="447"/>
      <c r="BD26" s="458"/>
      <c r="BE26" s="435" t="s">
        <v>447</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464</v>
      </c>
      <c r="C28" s="419"/>
      <c r="D28" s="419"/>
      <c r="E28" s="419"/>
      <c r="F28" s="419"/>
      <c r="G28" s="419"/>
      <c r="H28" s="419"/>
      <c r="I28" s="419"/>
      <c r="J28" s="419"/>
      <c r="K28" s="419"/>
      <c r="L28" s="419"/>
      <c r="M28" s="419"/>
      <c r="N28" s="419"/>
      <c r="O28" s="419"/>
      <c r="P28" s="431"/>
      <c r="Q28" s="441">
        <v>8116</v>
      </c>
      <c r="R28" s="453"/>
      <c r="S28" s="453"/>
      <c r="T28" s="453"/>
      <c r="U28" s="453"/>
      <c r="V28" s="453">
        <v>8084</v>
      </c>
      <c r="W28" s="453"/>
      <c r="X28" s="453"/>
      <c r="Y28" s="453"/>
      <c r="Z28" s="453"/>
      <c r="AA28" s="453">
        <v>32</v>
      </c>
      <c r="AB28" s="453"/>
      <c r="AC28" s="453"/>
      <c r="AD28" s="453"/>
      <c r="AE28" s="495"/>
      <c r="AF28" s="511">
        <v>32</v>
      </c>
      <c r="AG28" s="453"/>
      <c r="AH28" s="453"/>
      <c r="AI28" s="453"/>
      <c r="AJ28" s="529"/>
      <c r="AK28" s="535">
        <v>662</v>
      </c>
      <c r="AL28" s="453"/>
      <c r="AM28" s="453"/>
      <c r="AN28" s="453"/>
      <c r="AO28" s="453"/>
      <c r="AP28" s="453" t="s">
        <v>197</v>
      </c>
      <c r="AQ28" s="453"/>
      <c r="AR28" s="453"/>
      <c r="AS28" s="453"/>
      <c r="AT28" s="453"/>
      <c r="AU28" s="453" t="s">
        <v>197</v>
      </c>
      <c r="AV28" s="453"/>
      <c r="AW28" s="453"/>
      <c r="AX28" s="453"/>
      <c r="AY28" s="453"/>
      <c r="AZ28" s="596" t="s">
        <v>197</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284</v>
      </c>
      <c r="C29" s="420"/>
      <c r="D29" s="420"/>
      <c r="E29" s="420"/>
      <c r="F29" s="420"/>
      <c r="G29" s="420"/>
      <c r="H29" s="420"/>
      <c r="I29" s="420"/>
      <c r="J29" s="420"/>
      <c r="K29" s="420"/>
      <c r="L29" s="420"/>
      <c r="M29" s="420"/>
      <c r="N29" s="420"/>
      <c r="O29" s="420"/>
      <c r="P29" s="432"/>
      <c r="Q29" s="438">
        <v>10596</v>
      </c>
      <c r="R29" s="450"/>
      <c r="S29" s="450"/>
      <c r="T29" s="450"/>
      <c r="U29" s="450"/>
      <c r="V29" s="450">
        <v>10478</v>
      </c>
      <c r="W29" s="450"/>
      <c r="X29" s="450"/>
      <c r="Y29" s="450"/>
      <c r="Z29" s="450"/>
      <c r="AA29" s="450">
        <v>118</v>
      </c>
      <c r="AB29" s="450"/>
      <c r="AC29" s="450"/>
      <c r="AD29" s="450"/>
      <c r="AE29" s="461"/>
      <c r="AF29" s="507">
        <v>118</v>
      </c>
      <c r="AG29" s="456"/>
      <c r="AH29" s="456"/>
      <c r="AI29" s="456"/>
      <c r="AJ29" s="525"/>
      <c r="AK29" s="460">
        <v>1532</v>
      </c>
      <c r="AL29" s="450"/>
      <c r="AM29" s="450"/>
      <c r="AN29" s="450"/>
      <c r="AO29" s="450"/>
      <c r="AP29" s="450" t="s">
        <v>197</v>
      </c>
      <c r="AQ29" s="450"/>
      <c r="AR29" s="450"/>
      <c r="AS29" s="450"/>
      <c r="AT29" s="450"/>
      <c r="AU29" s="450" t="s">
        <v>197</v>
      </c>
      <c r="AV29" s="450"/>
      <c r="AW29" s="450"/>
      <c r="AX29" s="450"/>
      <c r="AY29" s="450"/>
      <c r="AZ29" s="597" t="s">
        <v>197</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222</v>
      </c>
      <c r="C30" s="420"/>
      <c r="D30" s="420"/>
      <c r="E30" s="420"/>
      <c r="F30" s="420"/>
      <c r="G30" s="420"/>
      <c r="H30" s="420"/>
      <c r="I30" s="420"/>
      <c r="J30" s="420"/>
      <c r="K30" s="420"/>
      <c r="L30" s="420"/>
      <c r="M30" s="420"/>
      <c r="N30" s="420"/>
      <c r="O30" s="420"/>
      <c r="P30" s="432"/>
      <c r="Q30" s="438">
        <v>1478</v>
      </c>
      <c r="R30" s="450"/>
      <c r="S30" s="450"/>
      <c r="T30" s="450"/>
      <c r="U30" s="450"/>
      <c r="V30" s="450">
        <v>1475</v>
      </c>
      <c r="W30" s="450"/>
      <c r="X30" s="450"/>
      <c r="Y30" s="450"/>
      <c r="Z30" s="450"/>
      <c r="AA30" s="450">
        <v>3</v>
      </c>
      <c r="AB30" s="450"/>
      <c r="AC30" s="450"/>
      <c r="AD30" s="450"/>
      <c r="AE30" s="461"/>
      <c r="AF30" s="507">
        <v>3</v>
      </c>
      <c r="AG30" s="456"/>
      <c r="AH30" s="456"/>
      <c r="AI30" s="456"/>
      <c r="AJ30" s="525"/>
      <c r="AK30" s="460">
        <v>321</v>
      </c>
      <c r="AL30" s="450"/>
      <c r="AM30" s="450"/>
      <c r="AN30" s="450"/>
      <c r="AO30" s="450"/>
      <c r="AP30" s="450" t="s">
        <v>197</v>
      </c>
      <c r="AQ30" s="450"/>
      <c r="AR30" s="450"/>
      <c r="AS30" s="450"/>
      <c r="AT30" s="450"/>
      <c r="AU30" s="450" t="s">
        <v>197</v>
      </c>
      <c r="AV30" s="450"/>
      <c r="AW30" s="450"/>
      <c r="AX30" s="450"/>
      <c r="AY30" s="450"/>
      <c r="AZ30" s="597" t="s">
        <v>197</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465</v>
      </c>
      <c r="C31" s="420"/>
      <c r="D31" s="420"/>
      <c r="E31" s="420"/>
      <c r="F31" s="420"/>
      <c r="G31" s="420"/>
      <c r="H31" s="420"/>
      <c r="I31" s="420"/>
      <c r="J31" s="420"/>
      <c r="K31" s="420"/>
      <c r="L31" s="420"/>
      <c r="M31" s="420"/>
      <c r="N31" s="420"/>
      <c r="O31" s="420"/>
      <c r="P31" s="432"/>
      <c r="Q31" s="438">
        <v>1848</v>
      </c>
      <c r="R31" s="450"/>
      <c r="S31" s="450"/>
      <c r="T31" s="450"/>
      <c r="U31" s="450"/>
      <c r="V31" s="450">
        <v>1875</v>
      </c>
      <c r="W31" s="450"/>
      <c r="X31" s="450"/>
      <c r="Y31" s="450"/>
      <c r="Z31" s="450"/>
      <c r="AA31" s="450">
        <v>-27</v>
      </c>
      <c r="AB31" s="450"/>
      <c r="AC31" s="450"/>
      <c r="AD31" s="450"/>
      <c r="AE31" s="461"/>
      <c r="AF31" s="507">
        <v>3200</v>
      </c>
      <c r="AG31" s="456"/>
      <c r="AH31" s="456"/>
      <c r="AI31" s="456"/>
      <c r="AJ31" s="525"/>
      <c r="AK31" s="460">
        <v>7</v>
      </c>
      <c r="AL31" s="450"/>
      <c r="AM31" s="450"/>
      <c r="AN31" s="450"/>
      <c r="AO31" s="450"/>
      <c r="AP31" s="450">
        <v>3835</v>
      </c>
      <c r="AQ31" s="450"/>
      <c r="AR31" s="450"/>
      <c r="AS31" s="450"/>
      <c r="AT31" s="450"/>
      <c r="AU31" s="450">
        <v>8</v>
      </c>
      <c r="AV31" s="450"/>
      <c r="AW31" s="450"/>
      <c r="AX31" s="450"/>
      <c r="AY31" s="450"/>
      <c r="AZ31" s="597" t="s">
        <v>197</v>
      </c>
      <c r="BA31" s="597"/>
      <c r="BB31" s="597"/>
      <c r="BC31" s="597"/>
      <c r="BD31" s="597"/>
      <c r="BE31" s="565" t="s">
        <v>466</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355</v>
      </c>
      <c r="C32" s="420"/>
      <c r="D32" s="420"/>
      <c r="E32" s="420"/>
      <c r="F32" s="420"/>
      <c r="G32" s="420"/>
      <c r="H32" s="420"/>
      <c r="I32" s="420"/>
      <c r="J32" s="420"/>
      <c r="K32" s="420"/>
      <c r="L32" s="420"/>
      <c r="M32" s="420"/>
      <c r="N32" s="420"/>
      <c r="O32" s="420"/>
      <c r="P32" s="432"/>
      <c r="Q32" s="438">
        <v>2308</v>
      </c>
      <c r="R32" s="450"/>
      <c r="S32" s="450"/>
      <c r="T32" s="450"/>
      <c r="U32" s="450"/>
      <c r="V32" s="450">
        <v>2307</v>
      </c>
      <c r="W32" s="450"/>
      <c r="X32" s="450"/>
      <c r="Y32" s="450"/>
      <c r="Z32" s="450"/>
      <c r="AA32" s="450">
        <v>1</v>
      </c>
      <c r="AB32" s="450"/>
      <c r="AC32" s="450"/>
      <c r="AD32" s="450"/>
      <c r="AE32" s="461"/>
      <c r="AF32" s="507" t="s">
        <v>197</v>
      </c>
      <c r="AG32" s="456"/>
      <c r="AH32" s="456"/>
      <c r="AI32" s="456"/>
      <c r="AJ32" s="525"/>
      <c r="AK32" s="460">
        <v>1295</v>
      </c>
      <c r="AL32" s="450"/>
      <c r="AM32" s="450"/>
      <c r="AN32" s="450"/>
      <c r="AO32" s="450"/>
      <c r="AP32" s="450">
        <v>17101</v>
      </c>
      <c r="AQ32" s="450"/>
      <c r="AR32" s="450"/>
      <c r="AS32" s="450"/>
      <c r="AT32" s="450"/>
      <c r="AU32" s="450">
        <v>14912</v>
      </c>
      <c r="AV32" s="450"/>
      <c r="AW32" s="450"/>
      <c r="AX32" s="450"/>
      <c r="AY32" s="450"/>
      <c r="AZ32" s="597" t="s">
        <v>197</v>
      </c>
      <c r="BA32" s="597"/>
      <c r="BB32" s="597"/>
      <c r="BC32" s="597"/>
      <c r="BD32" s="597"/>
      <c r="BE32" s="565" t="s">
        <v>466</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468</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251</v>
      </c>
      <c r="B63" s="401" t="s">
        <v>380</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3352</v>
      </c>
      <c r="AG63" s="452"/>
      <c r="AH63" s="452"/>
      <c r="AI63" s="452"/>
      <c r="AJ63" s="526"/>
      <c r="AK63" s="534"/>
      <c r="AL63" s="455"/>
      <c r="AM63" s="455"/>
      <c r="AN63" s="455"/>
      <c r="AO63" s="455"/>
      <c r="AP63" s="452">
        <v>20937</v>
      </c>
      <c r="AQ63" s="452"/>
      <c r="AR63" s="452"/>
      <c r="AS63" s="452"/>
      <c r="AT63" s="452"/>
      <c r="AU63" s="452">
        <v>14920</v>
      </c>
      <c r="AV63" s="452"/>
      <c r="AW63" s="452"/>
      <c r="AX63" s="452"/>
      <c r="AY63" s="452"/>
      <c r="AZ63" s="599"/>
      <c r="BA63" s="599"/>
      <c r="BB63" s="599"/>
      <c r="BC63" s="599"/>
      <c r="BD63" s="599"/>
      <c r="BE63" s="567"/>
      <c r="BF63" s="567"/>
      <c r="BG63" s="567"/>
      <c r="BH63" s="567"/>
      <c r="BI63" s="590"/>
      <c r="BJ63" s="595" t="s">
        <v>197</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456</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451</v>
      </c>
      <c r="B66" s="397"/>
      <c r="C66" s="397"/>
      <c r="D66" s="397"/>
      <c r="E66" s="397"/>
      <c r="F66" s="397"/>
      <c r="G66" s="397"/>
      <c r="H66" s="397"/>
      <c r="I66" s="397"/>
      <c r="J66" s="397"/>
      <c r="K66" s="397"/>
      <c r="L66" s="397"/>
      <c r="M66" s="397"/>
      <c r="N66" s="397"/>
      <c r="O66" s="397"/>
      <c r="P66" s="429"/>
      <c r="Q66" s="435" t="s">
        <v>459</v>
      </c>
      <c r="R66" s="447"/>
      <c r="S66" s="447"/>
      <c r="T66" s="447"/>
      <c r="U66" s="458"/>
      <c r="V66" s="435" t="s">
        <v>460</v>
      </c>
      <c r="W66" s="447"/>
      <c r="X66" s="447"/>
      <c r="Y66" s="447"/>
      <c r="Z66" s="458"/>
      <c r="AA66" s="435" t="s">
        <v>461</v>
      </c>
      <c r="AB66" s="447"/>
      <c r="AC66" s="447"/>
      <c r="AD66" s="447"/>
      <c r="AE66" s="458"/>
      <c r="AF66" s="512" t="s">
        <v>247</v>
      </c>
      <c r="AG66" s="520"/>
      <c r="AH66" s="520"/>
      <c r="AI66" s="520"/>
      <c r="AJ66" s="530"/>
      <c r="AK66" s="435" t="s">
        <v>395</v>
      </c>
      <c r="AL66" s="397"/>
      <c r="AM66" s="397"/>
      <c r="AN66" s="397"/>
      <c r="AO66" s="429"/>
      <c r="AP66" s="435" t="s">
        <v>362</v>
      </c>
      <c r="AQ66" s="447"/>
      <c r="AR66" s="447"/>
      <c r="AS66" s="447"/>
      <c r="AT66" s="458"/>
      <c r="AU66" s="435" t="s">
        <v>469</v>
      </c>
      <c r="AV66" s="447"/>
      <c r="AW66" s="447"/>
      <c r="AX66" s="447"/>
      <c r="AY66" s="458"/>
      <c r="AZ66" s="435" t="s">
        <v>447</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508</v>
      </c>
      <c r="C68" s="419"/>
      <c r="D68" s="419"/>
      <c r="E68" s="419"/>
      <c r="F68" s="419"/>
      <c r="G68" s="419"/>
      <c r="H68" s="419"/>
      <c r="I68" s="419"/>
      <c r="J68" s="419"/>
      <c r="K68" s="419"/>
      <c r="L68" s="419"/>
      <c r="M68" s="419"/>
      <c r="N68" s="419"/>
      <c r="O68" s="419"/>
      <c r="P68" s="431"/>
      <c r="Q68" s="437">
        <v>728</v>
      </c>
      <c r="R68" s="449"/>
      <c r="S68" s="449"/>
      <c r="T68" s="449"/>
      <c r="U68" s="449"/>
      <c r="V68" s="449">
        <v>663</v>
      </c>
      <c r="W68" s="449"/>
      <c r="X68" s="449"/>
      <c r="Y68" s="449"/>
      <c r="Z68" s="449"/>
      <c r="AA68" s="449">
        <v>65</v>
      </c>
      <c r="AB68" s="449"/>
      <c r="AC68" s="449"/>
      <c r="AD68" s="449"/>
      <c r="AE68" s="449"/>
      <c r="AF68" s="449">
        <v>65</v>
      </c>
      <c r="AG68" s="449"/>
      <c r="AH68" s="449"/>
      <c r="AI68" s="449"/>
      <c r="AJ68" s="449"/>
      <c r="AK68" s="449">
        <v>13</v>
      </c>
      <c r="AL68" s="449"/>
      <c r="AM68" s="449"/>
      <c r="AN68" s="449"/>
      <c r="AO68" s="449"/>
      <c r="AP68" s="449">
        <v>444</v>
      </c>
      <c r="AQ68" s="449"/>
      <c r="AR68" s="449"/>
      <c r="AS68" s="449"/>
      <c r="AT68" s="449"/>
      <c r="AU68" s="449">
        <v>151</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155</v>
      </c>
      <c r="C69" s="420"/>
      <c r="D69" s="420"/>
      <c r="E69" s="420"/>
      <c r="F69" s="420"/>
      <c r="G69" s="420"/>
      <c r="H69" s="420"/>
      <c r="I69" s="420"/>
      <c r="J69" s="420"/>
      <c r="K69" s="420"/>
      <c r="L69" s="420"/>
      <c r="M69" s="420"/>
      <c r="N69" s="420"/>
      <c r="O69" s="420"/>
      <c r="P69" s="432"/>
      <c r="Q69" s="438">
        <v>75</v>
      </c>
      <c r="R69" s="450"/>
      <c r="S69" s="450"/>
      <c r="T69" s="450"/>
      <c r="U69" s="450"/>
      <c r="V69" s="450">
        <v>70</v>
      </c>
      <c r="W69" s="450"/>
      <c r="X69" s="450"/>
      <c r="Y69" s="450"/>
      <c r="Z69" s="450"/>
      <c r="AA69" s="450">
        <v>3</v>
      </c>
      <c r="AB69" s="450"/>
      <c r="AC69" s="450"/>
      <c r="AD69" s="450"/>
      <c r="AE69" s="450"/>
      <c r="AF69" s="450">
        <v>3</v>
      </c>
      <c r="AG69" s="450"/>
      <c r="AH69" s="450"/>
      <c r="AI69" s="450"/>
      <c r="AJ69" s="450"/>
      <c r="AK69" s="450" t="s">
        <v>197</v>
      </c>
      <c r="AL69" s="450"/>
      <c r="AM69" s="450"/>
      <c r="AN69" s="450"/>
      <c r="AO69" s="450"/>
      <c r="AP69" s="450">
        <v>70</v>
      </c>
      <c r="AQ69" s="450"/>
      <c r="AR69" s="450"/>
      <c r="AS69" s="450"/>
      <c r="AT69" s="450"/>
      <c r="AU69" s="450">
        <v>26</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410</v>
      </c>
      <c r="C70" s="420"/>
      <c r="D70" s="420"/>
      <c r="E70" s="420"/>
      <c r="F70" s="420"/>
      <c r="G70" s="420"/>
      <c r="H70" s="420"/>
      <c r="I70" s="420"/>
      <c r="J70" s="420"/>
      <c r="K70" s="420"/>
      <c r="L70" s="420"/>
      <c r="M70" s="420"/>
      <c r="N70" s="420"/>
      <c r="O70" s="420"/>
      <c r="P70" s="432"/>
      <c r="Q70" s="438">
        <v>217</v>
      </c>
      <c r="R70" s="450"/>
      <c r="S70" s="450"/>
      <c r="T70" s="450"/>
      <c r="U70" s="450"/>
      <c r="V70" s="450">
        <v>215</v>
      </c>
      <c r="W70" s="450"/>
      <c r="X70" s="450"/>
      <c r="Y70" s="450"/>
      <c r="Z70" s="450"/>
      <c r="AA70" s="450">
        <v>2</v>
      </c>
      <c r="AB70" s="450"/>
      <c r="AC70" s="450"/>
      <c r="AD70" s="450"/>
      <c r="AE70" s="450"/>
      <c r="AF70" s="450">
        <v>2</v>
      </c>
      <c r="AG70" s="450"/>
      <c r="AH70" s="450"/>
      <c r="AI70" s="450"/>
      <c r="AJ70" s="450"/>
      <c r="AK70" s="450" t="s">
        <v>197</v>
      </c>
      <c r="AL70" s="450"/>
      <c r="AM70" s="450"/>
      <c r="AN70" s="450"/>
      <c r="AO70" s="450"/>
      <c r="AP70" s="450">
        <v>70</v>
      </c>
      <c r="AQ70" s="450"/>
      <c r="AR70" s="450"/>
      <c r="AS70" s="450"/>
      <c r="AT70" s="450"/>
      <c r="AU70" s="450">
        <v>23</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487</v>
      </c>
      <c r="C71" s="420"/>
      <c r="D71" s="420"/>
      <c r="E71" s="420"/>
      <c r="F71" s="420"/>
      <c r="G71" s="420"/>
      <c r="H71" s="420"/>
      <c r="I71" s="420"/>
      <c r="J71" s="420"/>
      <c r="K71" s="420"/>
      <c r="L71" s="420"/>
      <c r="M71" s="420"/>
      <c r="N71" s="420"/>
      <c r="O71" s="420"/>
      <c r="P71" s="432"/>
      <c r="Q71" s="438">
        <v>483</v>
      </c>
      <c r="R71" s="450"/>
      <c r="S71" s="450"/>
      <c r="T71" s="450"/>
      <c r="U71" s="450"/>
      <c r="V71" s="450">
        <v>397</v>
      </c>
      <c r="W71" s="450"/>
      <c r="X71" s="450"/>
      <c r="Y71" s="450"/>
      <c r="Z71" s="450"/>
      <c r="AA71" s="450">
        <v>87</v>
      </c>
      <c r="AB71" s="450"/>
      <c r="AC71" s="450"/>
      <c r="AD71" s="450"/>
      <c r="AE71" s="450"/>
      <c r="AF71" s="450">
        <v>87</v>
      </c>
      <c r="AG71" s="450"/>
      <c r="AH71" s="450"/>
      <c r="AI71" s="450"/>
      <c r="AJ71" s="450"/>
      <c r="AK71" s="450">
        <v>93</v>
      </c>
      <c r="AL71" s="450"/>
      <c r="AM71" s="450"/>
      <c r="AN71" s="450"/>
      <c r="AO71" s="450"/>
      <c r="AP71" s="450" t="s">
        <v>197</v>
      </c>
      <c r="AQ71" s="450"/>
      <c r="AR71" s="450"/>
      <c r="AS71" s="450"/>
      <c r="AT71" s="450"/>
      <c r="AU71" s="450" t="s">
        <v>197</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538</v>
      </c>
      <c r="C72" s="420"/>
      <c r="D72" s="420"/>
      <c r="E72" s="420"/>
      <c r="F72" s="420"/>
      <c r="G72" s="420"/>
      <c r="H72" s="420"/>
      <c r="I72" s="420"/>
      <c r="J72" s="420"/>
      <c r="K72" s="420"/>
      <c r="L72" s="420"/>
      <c r="M72" s="420"/>
      <c r="N72" s="420"/>
      <c r="O72" s="420"/>
      <c r="P72" s="432"/>
      <c r="Q72" s="438">
        <v>5552</v>
      </c>
      <c r="R72" s="450"/>
      <c r="S72" s="450"/>
      <c r="T72" s="450"/>
      <c r="U72" s="450"/>
      <c r="V72" s="450">
        <v>4641</v>
      </c>
      <c r="W72" s="450"/>
      <c r="X72" s="450"/>
      <c r="Y72" s="450"/>
      <c r="Z72" s="450"/>
      <c r="AA72" s="450">
        <v>912</v>
      </c>
      <c r="AB72" s="450"/>
      <c r="AC72" s="450"/>
      <c r="AD72" s="450"/>
      <c r="AE72" s="450"/>
      <c r="AF72" s="450">
        <v>912</v>
      </c>
      <c r="AG72" s="450"/>
      <c r="AH72" s="450"/>
      <c r="AI72" s="450"/>
      <c r="AJ72" s="450"/>
      <c r="AK72" s="450">
        <v>0</v>
      </c>
      <c r="AL72" s="450"/>
      <c r="AM72" s="450"/>
      <c r="AN72" s="450"/>
      <c r="AO72" s="450"/>
      <c r="AP72" s="450" t="s">
        <v>197</v>
      </c>
      <c r="AQ72" s="450"/>
      <c r="AR72" s="450"/>
      <c r="AS72" s="450"/>
      <c r="AT72" s="450"/>
      <c r="AU72" s="450" t="s">
        <v>197</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539</v>
      </c>
      <c r="C73" s="420"/>
      <c r="D73" s="420"/>
      <c r="E73" s="420"/>
      <c r="F73" s="420"/>
      <c r="G73" s="420"/>
      <c r="H73" s="420"/>
      <c r="I73" s="420"/>
      <c r="J73" s="420"/>
      <c r="K73" s="420"/>
      <c r="L73" s="420"/>
      <c r="M73" s="420"/>
      <c r="N73" s="420"/>
      <c r="O73" s="420"/>
      <c r="P73" s="432"/>
      <c r="Q73" s="438">
        <v>1491</v>
      </c>
      <c r="R73" s="450"/>
      <c r="S73" s="450"/>
      <c r="T73" s="450"/>
      <c r="U73" s="450"/>
      <c r="V73" s="450">
        <v>1487</v>
      </c>
      <c r="W73" s="450"/>
      <c r="X73" s="450"/>
      <c r="Y73" s="450"/>
      <c r="Z73" s="450"/>
      <c r="AA73" s="450">
        <v>3</v>
      </c>
      <c r="AB73" s="450"/>
      <c r="AC73" s="450"/>
      <c r="AD73" s="450"/>
      <c r="AE73" s="450"/>
      <c r="AF73" s="450">
        <v>3</v>
      </c>
      <c r="AG73" s="450"/>
      <c r="AH73" s="450"/>
      <c r="AI73" s="450"/>
      <c r="AJ73" s="450"/>
      <c r="AK73" s="450">
        <v>41</v>
      </c>
      <c r="AL73" s="450"/>
      <c r="AM73" s="450"/>
      <c r="AN73" s="450"/>
      <c r="AO73" s="450"/>
      <c r="AP73" s="450" t="s">
        <v>197</v>
      </c>
      <c r="AQ73" s="450"/>
      <c r="AR73" s="450"/>
      <c r="AS73" s="450"/>
      <c r="AT73" s="450"/>
      <c r="AU73" s="450" t="s">
        <v>197</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549</v>
      </c>
      <c r="C74" s="420"/>
      <c r="D74" s="420"/>
      <c r="E74" s="420"/>
      <c r="F74" s="420"/>
      <c r="G74" s="420"/>
      <c r="H74" s="420"/>
      <c r="I74" s="420"/>
      <c r="J74" s="420"/>
      <c r="K74" s="420"/>
      <c r="L74" s="420"/>
      <c r="M74" s="420"/>
      <c r="N74" s="420"/>
      <c r="O74" s="420"/>
      <c r="P74" s="432"/>
      <c r="Q74" s="438">
        <v>8</v>
      </c>
      <c r="R74" s="450"/>
      <c r="S74" s="450"/>
      <c r="T74" s="450"/>
      <c r="U74" s="450"/>
      <c r="V74" s="450">
        <v>7</v>
      </c>
      <c r="W74" s="450"/>
      <c r="X74" s="450"/>
      <c r="Y74" s="450"/>
      <c r="Z74" s="450"/>
      <c r="AA74" s="450">
        <v>0</v>
      </c>
      <c r="AB74" s="450"/>
      <c r="AC74" s="450"/>
      <c r="AD74" s="450"/>
      <c r="AE74" s="450"/>
      <c r="AF74" s="450">
        <v>0</v>
      </c>
      <c r="AG74" s="450"/>
      <c r="AH74" s="450"/>
      <c r="AI74" s="450"/>
      <c r="AJ74" s="450"/>
      <c r="AK74" s="450">
        <v>5</v>
      </c>
      <c r="AL74" s="450"/>
      <c r="AM74" s="450"/>
      <c r="AN74" s="450"/>
      <c r="AO74" s="450"/>
      <c r="AP74" s="450" t="s">
        <v>197</v>
      </c>
      <c r="AQ74" s="450"/>
      <c r="AR74" s="450"/>
      <c r="AS74" s="450"/>
      <c r="AT74" s="450"/>
      <c r="AU74" s="450" t="s">
        <v>197</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537</v>
      </c>
      <c r="C75" s="420"/>
      <c r="D75" s="420"/>
      <c r="E75" s="420"/>
      <c r="F75" s="420"/>
      <c r="G75" s="420"/>
      <c r="H75" s="420"/>
      <c r="I75" s="420"/>
      <c r="J75" s="420"/>
      <c r="K75" s="420"/>
      <c r="L75" s="420"/>
      <c r="M75" s="420"/>
      <c r="N75" s="420"/>
      <c r="O75" s="420"/>
      <c r="P75" s="432"/>
      <c r="Q75" s="444">
        <v>33</v>
      </c>
      <c r="R75" s="456"/>
      <c r="S75" s="456"/>
      <c r="T75" s="456"/>
      <c r="U75" s="460"/>
      <c r="V75" s="461">
        <v>17</v>
      </c>
      <c r="W75" s="456"/>
      <c r="X75" s="456"/>
      <c r="Y75" s="456"/>
      <c r="Z75" s="460"/>
      <c r="AA75" s="461">
        <v>17</v>
      </c>
      <c r="AB75" s="456"/>
      <c r="AC75" s="456"/>
      <c r="AD75" s="456"/>
      <c r="AE75" s="460"/>
      <c r="AF75" s="461">
        <v>17</v>
      </c>
      <c r="AG75" s="456"/>
      <c r="AH75" s="456"/>
      <c r="AI75" s="456"/>
      <c r="AJ75" s="460"/>
      <c r="AK75" s="461">
        <v>23</v>
      </c>
      <c r="AL75" s="456"/>
      <c r="AM75" s="456"/>
      <c r="AN75" s="456"/>
      <c r="AO75" s="460"/>
      <c r="AP75" s="461" t="s">
        <v>197</v>
      </c>
      <c r="AQ75" s="456"/>
      <c r="AR75" s="456"/>
      <c r="AS75" s="456"/>
      <c r="AT75" s="460"/>
      <c r="AU75" s="461" t="s">
        <v>197</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540</v>
      </c>
      <c r="C76" s="420"/>
      <c r="D76" s="420"/>
      <c r="E76" s="420"/>
      <c r="F76" s="420"/>
      <c r="G76" s="420"/>
      <c r="H76" s="420"/>
      <c r="I76" s="420"/>
      <c r="J76" s="420"/>
      <c r="K76" s="420"/>
      <c r="L76" s="420"/>
      <c r="M76" s="420"/>
      <c r="N76" s="420"/>
      <c r="O76" s="420"/>
      <c r="P76" s="432"/>
      <c r="Q76" s="444">
        <v>772</v>
      </c>
      <c r="R76" s="456"/>
      <c r="S76" s="456"/>
      <c r="T76" s="456"/>
      <c r="U76" s="460"/>
      <c r="V76" s="461">
        <v>728</v>
      </c>
      <c r="W76" s="456"/>
      <c r="X76" s="456"/>
      <c r="Y76" s="456"/>
      <c r="Z76" s="460"/>
      <c r="AA76" s="461">
        <v>44</v>
      </c>
      <c r="AB76" s="456"/>
      <c r="AC76" s="456"/>
      <c r="AD76" s="456"/>
      <c r="AE76" s="460"/>
      <c r="AF76" s="461">
        <v>44</v>
      </c>
      <c r="AG76" s="456"/>
      <c r="AH76" s="456"/>
      <c r="AI76" s="456"/>
      <c r="AJ76" s="460"/>
      <c r="AK76" s="461">
        <v>315</v>
      </c>
      <c r="AL76" s="456"/>
      <c r="AM76" s="456"/>
      <c r="AN76" s="456"/>
      <c r="AO76" s="460"/>
      <c r="AP76" s="461" t="s">
        <v>197</v>
      </c>
      <c r="AQ76" s="456"/>
      <c r="AR76" s="456"/>
      <c r="AS76" s="456"/>
      <c r="AT76" s="460"/>
      <c r="AU76" s="461" t="s">
        <v>197</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246</v>
      </c>
      <c r="C77" s="420"/>
      <c r="D77" s="420"/>
      <c r="E77" s="420"/>
      <c r="F77" s="420"/>
      <c r="G77" s="420"/>
      <c r="H77" s="420"/>
      <c r="I77" s="420"/>
      <c r="J77" s="420"/>
      <c r="K77" s="420"/>
      <c r="L77" s="420"/>
      <c r="M77" s="420"/>
      <c r="N77" s="420"/>
      <c r="O77" s="420"/>
      <c r="P77" s="432"/>
      <c r="Q77" s="444">
        <v>1876</v>
      </c>
      <c r="R77" s="456"/>
      <c r="S77" s="456"/>
      <c r="T77" s="456"/>
      <c r="U77" s="460"/>
      <c r="V77" s="461">
        <v>1810</v>
      </c>
      <c r="W77" s="456"/>
      <c r="X77" s="456"/>
      <c r="Y77" s="456"/>
      <c r="Z77" s="460"/>
      <c r="AA77" s="461">
        <v>66</v>
      </c>
      <c r="AB77" s="456"/>
      <c r="AC77" s="456"/>
      <c r="AD77" s="456"/>
      <c r="AE77" s="460"/>
      <c r="AF77" s="461">
        <v>66</v>
      </c>
      <c r="AG77" s="456"/>
      <c r="AH77" s="456"/>
      <c r="AI77" s="456"/>
      <c r="AJ77" s="460"/>
      <c r="AK77" s="461" t="s">
        <v>197</v>
      </c>
      <c r="AL77" s="456"/>
      <c r="AM77" s="456"/>
      <c r="AN77" s="456"/>
      <c r="AO77" s="460"/>
      <c r="AP77" s="461" t="s">
        <v>197</v>
      </c>
      <c r="AQ77" s="456"/>
      <c r="AR77" s="456"/>
      <c r="AS77" s="456"/>
      <c r="AT77" s="460"/>
      <c r="AU77" s="461" t="s">
        <v>197</v>
      </c>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t="s">
        <v>467</v>
      </c>
      <c r="C78" s="420"/>
      <c r="D78" s="420"/>
      <c r="E78" s="420"/>
      <c r="F78" s="420"/>
      <c r="G78" s="420"/>
      <c r="H78" s="420"/>
      <c r="I78" s="420"/>
      <c r="J78" s="420"/>
      <c r="K78" s="420"/>
      <c r="L78" s="420"/>
      <c r="M78" s="420"/>
      <c r="N78" s="420"/>
      <c r="O78" s="420"/>
      <c r="P78" s="432"/>
      <c r="Q78" s="438">
        <v>297869</v>
      </c>
      <c r="R78" s="450"/>
      <c r="S78" s="450"/>
      <c r="T78" s="450"/>
      <c r="U78" s="450"/>
      <c r="V78" s="450">
        <v>293113</v>
      </c>
      <c r="W78" s="450"/>
      <c r="X78" s="450"/>
      <c r="Y78" s="450"/>
      <c r="Z78" s="450"/>
      <c r="AA78" s="450">
        <v>4756</v>
      </c>
      <c r="AB78" s="450"/>
      <c r="AC78" s="450"/>
      <c r="AD78" s="450"/>
      <c r="AE78" s="450"/>
      <c r="AF78" s="450">
        <v>4756</v>
      </c>
      <c r="AG78" s="450"/>
      <c r="AH78" s="450"/>
      <c r="AI78" s="450"/>
      <c r="AJ78" s="450"/>
      <c r="AK78" s="450">
        <v>1710</v>
      </c>
      <c r="AL78" s="450"/>
      <c r="AM78" s="450"/>
      <c r="AN78" s="450"/>
      <c r="AO78" s="450"/>
      <c r="AP78" s="450" t="s">
        <v>197</v>
      </c>
      <c r="AQ78" s="450"/>
      <c r="AR78" s="450"/>
      <c r="AS78" s="450"/>
      <c r="AT78" s="450"/>
      <c r="AU78" s="450" t="s">
        <v>197</v>
      </c>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t="s">
        <v>541</v>
      </c>
      <c r="C79" s="420"/>
      <c r="D79" s="420"/>
      <c r="E79" s="420"/>
      <c r="F79" s="420"/>
      <c r="G79" s="420"/>
      <c r="H79" s="420"/>
      <c r="I79" s="420"/>
      <c r="J79" s="420"/>
      <c r="K79" s="420"/>
      <c r="L79" s="420"/>
      <c r="M79" s="420"/>
      <c r="N79" s="420"/>
      <c r="O79" s="420"/>
      <c r="P79" s="432"/>
      <c r="Q79" s="438">
        <v>1133</v>
      </c>
      <c r="R79" s="450"/>
      <c r="S79" s="450"/>
      <c r="T79" s="450"/>
      <c r="U79" s="450"/>
      <c r="V79" s="450">
        <v>808</v>
      </c>
      <c r="W79" s="450"/>
      <c r="X79" s="450"/>
      <c r="Y79" s="450"/>
      <c r="Z79" s="450"/>
      <c r="AA79" s="450">
        <v>325</v>
      </c>
      <c r="AB79" s="450"/>
      <c r="AC79" s="450"/>
      <c r="AD79" s="450"/>
      <c r="AE79" s="450"/>
      <c r="AF79" s="450">
        <v>849</v>
      </c>
      <c r="AG79" s="450"/>
      <c r="AH79" s="450"/>
      <c r="AI79" s="450"/>
      <c r="AJ79" s="450"/>
      <c r="AK79" s="450" t="s">
        <v>197</v>
      </c>
      <c r="AL79" s="450"/>
      <c r="AM79" s="450"/>
      <c r="AN79" s="450"/>
      <c r="AO79" s="450"/>
      <c r="AP79" s="450">
        <v>16027</v>
      </c>
      <c r="AQ79" s="450"/>
      <c r="AR79" s="450"/>
      <c r="AS79" s="450"/>
      <c r="AT79" s="450"/>
      <c r="AU79" s="450" t="s">
        <v>197</v>
      </c>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251</v>
      </c>
      <c r="B88" s="401" t="s">
        <v>180</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6804</v>
      </c>
      <c r="AG88" s="452"/>
      <c r="AH88" s="452"/>
      <c r="AI88" s="452"/>
      <c r="AJ88" s="452"/>
      <c r="AK88" s="455"/>
      <c r="AL88" s="455"/>
      <c r="AM88" s="455"/>
      <c r="AN88" s="455"/>
      <c r="AO88" s="455"/>
      <c r="AP88" s="452">
        <v>16611</v>
      </c>
      <c r="AQ88" s="452"/>
      <c r="AR88" s="452"/>
      <c r="AS88" s="452"/>
      <c r="AT88" s="452"/>
      <c r="AU88" s="452">
        <v>200</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251</v>
      </c>
      <c r="BR102" s="401" t="s">
        <v>453</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884</v>
      </c>
      <c r="CS102" s="604"/>
      <c r="CT102" s="604"/>
      <c r="CU102" s="604"/>
      <c r="CV102" s="697"/>
      <c r="CW102" s="696">
        <v>640</v>
      </c>
      <c r="CX102" s="604"/>
      <c r="CY102" s="604"/>
      <c r="CZ102" s="604"/>
      <c r="DA102" s="697"/>
      <c r="DB102" s="696" t="s">
        <v>197</v>
      </c>
      <c r="DC102" s="604"/>
      <c r="DD102" s="604"/>
      <c r="DE102" s="604"/>
      <c r="DF102" s="697"/>
      <c r="DG102" s="696" t="s">
        <v>197</v>
      </c>
      <c r="DH102" s="604"/>
      <c r="DI102" s="604"/>
      <c r="DJ102" s="604"/>
      <c r="DK102" s="697"/>
      <c r="DL102" s="696" t="s">
        <v>197</v>
      </c>
      <c r="DM102" s="604"/>
      <c r="DN102" s="604"/>
      <c r="DO102" s="604"/>
      <c r="DP102" s="697"/>
      <c r="DQ102" s="696" t="s">
        <v>197</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470</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471</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472</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280</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473</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198</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474</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475</v>
      </c>
      <c r="AB109" s="406"/>
      <c r="AC109" s="406"/>
      <c r="AD109" s="406"/>
      <c r="AE109" s="469"/>
      <c r="AF109" s="480" t="s">
        <v>477</v>
      </c>
      <c r="AG109" s="406"/>
      <c r="AH109" s="406"/>
      <c r="AI109" s="406"/>
      <c r="AJ109" s="469"/>
      <c r="AK109" s="480" t="s">
        <v>187</v>
      </c>
      <c r="AL109" s="406"/>
      <c r="AM109" s="406"/>
      <c r="AN109" s="406"/>
      <c r="AO109" s="469"/>
      <c r="AP109" s="480" t="s">
        <v>478</v>
      </c>
      <c r="AQ109" s="406"/>
      <c r="AR109" s="406"/>
      <c r="AS109" s="406"/>
      <c r="AT109" s="555"/>
      <c r="AU109" s="383" t="s">
        <v>474</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475</v>
      </c>
      <c r="BR109" s="406"/>
      <c r="BS109" s="406"/>
      <c r="BT109" s="406"/>
      <c r="BU109" s="469"/>
      <c r="BV109" s="480" t="s">
        <v>477</v>
      </c>
      <c r="BW109" s="406"/>
      <c r="BX109" s="406"/>
      <c r="BY109" s="406"/>
      <c r="BZ109" s="469"/>
      <c r="CA109" s="480" t="s">
        <v>187</v>
      </c>
      <c r="CB109" s="406"/>
      <c r="CC109" s="406"/>
      <c r="CD109" s="406"/>
      <c r="CE109" s="469"/>
      <c r="CF109" s="655" t="s">
        <v>478</v>
      </c>
      <c r="CG109" s="655"/>
      <c r="CH109" s="655"/>
      <c r="CI109" s="655"/>
      <c r="CJ109" s="655"/>
      <c r="CK109" s="480" t="s">
        <v>91</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475</v>
      </c>
      <c r="DH109" s="406"/>
      <c r="DI109" s="406"/>
      <c r="DJ109" s="406"/>
      <c r="DK109" s="469"/>
      <c r="DL109" s="480" t="s">
        <v>477</v>
      </c>
      <c r="DM109" s="406"/>
      <c r="DN109" s="406"/>
      <c r="DO109" s="406"/>
      <c r="DP109" s="469"/>
      <c r="DQ109" s="480" t="s">
        <v>187</v>
      </c>
      <c r="DR109" s="406"/>
      <c r="DS109" s="406"/>
      <c r="DT109" s="406"/>
      <c r="DU109" s="469"/>
      <c r="DV109" s="480" t="s">
        <v>478</v>
      </c>
      <c r="DW109" s="406"/>
      <c r="DX109" s="406"/>
      <c r="DY109" s="406"/>
      <c r="DZ109" s="555"/>
    </row>
    <row r="110" spans="1:131" s="365" customFormat="1" ht="26.25" customHeight="1">
      <c r="A110" s="384" t="s">
        <v>331</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6996660</v>
      </c>
      <c r="AB110" s="487"/>
      <c r="AC110" s="487"/>
      <c r="AD110" s="487"/>
      <c r="AE110" s="498"/>
      <c r="AF110" s="514">
        <v>6580996</v>
      </c>
      <c r="AG110" s="487"/>
      <c r="AH110" s="487"/>
      <c r="AI110" s="487"/>
      <c r="AJ110" s="498"/>
      <c r="AK110" s="514">
        <v>6553934</v>
      </c>
      <c r="AL110" s="487"/>
      <c r="AM110" s="487"/>
      <c r="AN110" s="487"/>
      <c r="AO110" s="498"/>
      <c r="AP110" s="538">
        <v>29.1</v>
      </c>
      <c r="AQ110" s="546"/>
      <c r="AR110" s="546"/>
      <c r="AS110" s="546"/>
      <c r="AT110" s="556"/>
      <c r="AU110" s="568" t="s">
        <v>119</v>
      </c>
      <c r="AV110" s="577"/>
      <c r="AW110" s="577"/>
      <c r="AX110" s="577"/>
      <c r="AY110" s="577"/>
      <c r="AZ110" s="424" t="s">
        <v>479</v>
      </c>
      <c r="BA110" s="407"/>
      <c r="BB110" s="407"/>
      <c r="BC110" s="407"/>
      <c r="BD110" s="407"/>
      <c r="BE110" s="407"/>
      <c r="BF110" s="407"/>
      <c r="BG110" s="407"/>
      <c r="BH110" s="407"/>
      <c r="BI110" s="407"/>
      <c r="BJ110" s="407"/>
      <c r="BK110" s="407"/>
      <c r="BL110" s="407"/>
      <c r="BM110" s="407"/>
      <c r="BN110" s="407"/>
      <c r="BO110" s="407"/>
      <c r="BP110" s="470"/>
      <c r="BQ110" s="632">
        <v>65757408</v>
      </c>
      <c r="BR110" s="640"/>
      <c r="BS110" s="640"/>
      <c r="BT110" s="640"/>
      <c r="BU110" s="640"/>
      <c r="BV110" s="640">
        <v>61998129</v>
      </c>
      <c r="BW110" s="640"/>
      <c r="BX110" s="640"/>
      <c r="BY110" s="640"/>
      <c r="BZ110" s="640"/>
      <c r="CA110" s="640">
        <v>58541649</v>
      </c>
      <c r="CB110" s="640"/>
      <c r="CC110" s="640"/>
      <c r="CD110" s="640"/>
      <c r="CE110" s="640"/>
      <c r="CF110" s="656">
        <v>259.60000000000002</v>
      </c>
      <c r="CG110" s="660"/>
      <c r="CH110" s="660"/>
      <c r="CI110" s="660"/>
      <c r="CJ110" s="660"/>
      <c r="CK110" s="672" t="s">
        <v>391</v>
      </c>
      <c r="CL110" s="412"/>
      <c r="CM110" s="424" t="s">
        <v>59</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197</v>
      </c>
      <c r="DH110" s="640"/>
      <c r="DI110" s="640"/>
      <c r="DJ110" s="640"/>
      <c r="DK110" s="640"/>
      <c r="DL110" s="640" t="s">
        <v>197</v>
      </c>
      <c r="DM110" s="640"/>
      <c r="DN110" s="640"/>
      <c r="DO110" s="640"/>
      <c r="DP110" s="640"/>
      <c r="DQ110" s="640" t="s">
        <v>197</v>
      </c>
      <c r="DR110" s="640"/>
      <c r="DS110" s="640"/>
      <c r="DT110" s="640"/>
      <c r="DU110" s="640"/>
      <c r="DV110" s="712" t="s">
        <v>197</v>
      </c>
      <c r="DW110" s="712"/>
      <c r="DX110" s="712"/>
      <c r="DY110" s="712"/>
      <c r="DZ110" s="721"/>
    </row>
    <row r="111" spans="1:131" s="365" customFormat="1" ht="26.25" customHeight="1">
      <c r="A111" s="385" t="s">
        <v>458</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197</v>
      </c>
      <c r="AB111" s="446"/>
      <c r="AC111" s="446"/>
      <c r="AD111" s="446"/>
      <c r="AE111" s="499"/>
      <c r="AF111" s="515" t="s">
        <v>197</v>
      </c>
      <c r="AG111" s="446"/>
      <c r="AH111" s="446"/>
      <c r="AI111" s="446"/>
      <c r="AJ111" s="499"/>
      <c r="AK111" s="515" t="s">
        <v>197</v>
      </c>
      <c r="AL111" s="446"/>
      <c r="AM111" s="446"/>
      <c r="AN111" s="446"/>
      <c r="AO111" s="499"/>
      <c r="AP111" s="539" t="s">
        <v>197</v>
      </c>
      <c r="AQ111" s="547"/>
      <c r="AR111" s="547"/>
      <c r="AS111" s="547"/>
      <c r="AT111" s="557"/>
      <c r="AU111" s="569"/>
      <c r="AV111" s="578"/>
      <c r="AW111" s="578"/>
      <c r="AX111" s="578"/>
      <c r="AY111" s="578"/>
      <c r="AZ111" s="425" t="s">
        <v>480</v>
      </c>
      <c r="BA111" s="378"/>
      <c r="BB111" s="378"/>
      <c r="BC111" s="378"/>
      <c r="BD111" s="378"/>
      <c r="BE111" s="378"/>
      <c r="BF111" s="378"/>
      <c r="BG111" s="378"/>
      <c r="BH111" s="378"/>
      <c r="BI111" s="378"/>
      <c r="BJ111" s="378"/>
      <c r="BK111" s="378"/>
      <c r="BL111" s="378"/>
      <c r="BM111" s="378"/>
      <c r="BN111" s="378"/>
      <c r="BO111" s="378"/>
      <c r="BP111" s="472"/>
      <c r="BQ111" s="633">
        <v>285459</v>
      </c>
      <c r="BR111" s="641"/>
      <c r="BS111" s="641"/>
      <c r="BT111" s="641"/>
      <c r="BU111" s="641"/>
      <c r="BV111" s="641">
        <v>245337</v>
      </c>
      <c r="BW111" s="641"/>
      <c r="BX111" s="641"/>
      <c r="BY111" s="641"/>
      <c r="BZ111" s="641"/>
      <c r="CA111" s="641">
        <v>220883</v>
      </c>
      <c r="CB111" s="641"/>
      <c r="CC111" s="641"/>
      <c r="CD111" s="641"/>
      <c r="CE111" s="641"/>
      <c r="CF111" s="657">
        <v>1</v>
      </c>
      <c r="CG111" s="661"/>
      <c r="CH111" s="661"/>
      <c r="CI111" s="661"/>
      <c r="CJ111" s="661"/>
      <c r="CK111" s="673"/>
      <c r="CL111" s="413"/>
      <c r="CM111" s="425" t="s">
        <v>136</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197</v>
      </c>
      <c r="DH111" s="641"/>
      <c r="DI111" s="641"/>
      <c r="DJ111" s="641"/>
      <c r="DK111" s="641"/>
      <c r="DL111" s="641" t="s">
        <v>197</v>
      </c>
      <c r="DM111" s="641"/>
      <c r="DN111" s="641"/>
      <c r="DO111" s="641"/>
      <c r="DP111" s="641"/>
      <c r="DQ111" s="641" t="s">
        <v>197</v>
      </c>
      <c r="DR111" s="641"/>
      <c r="DS111" s="641"/>
      <c r="DT111" s="641"/>
      <c r="DU111" s="641"/>
      <c r="DV111" s="713" t="s">
        <v>197</v>
      </c>
      <c r="DW111" s="713"/>
      <c r="DX111" s="713"/>
      <c r="DY111" s="713"/>
      <c r="DZ111" s="722"/>
    </row>
    <row r="112" spans="1:131" s="365" customFormat="1" ht="26.25" customHeight="1">
      <c r="A112" s="386" t="s">
        <v>153</v>
      </c>
      <c r="B112" s="409"/>
      <c r="C112" s="378" t="s">
        <v>482</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v>53333</v>
      </c>
      <c r="AB112" s="446"/>
      <c r="AC112" s="446"/>
      <c r="AD112" s="446"/>
      <c r="AE112" s="499"/>
      <c r="AF112" s="515">
        <v>26667</v>
      </c>
      <c r="AG112" s="446"/>
      <c r="AH112" s="446"/>
      <c r="AI112" s="446"/>
      <c r="AJ112" s="499"/>
      <c r="AK112" s="515" t="s">
        <v>197</v>
      </c>
      <c r="AL112" s="446"/>
      <c r="AM112" s="446"/>
      <c r="AN112" s="446"/>
      <c r="AO112" s="499"/>
      <c r="AP112" s="539" t="s">
        <v>197</v>
      </c>
      <c r="AQ112" s="547"/>
      <c r="AR112" s="547"/>
      <c r="AS112" s="547"/>
      <c r="AT112" s="557"/>
      <c r="AU112" s="569"/>
      <c r="AV112" s="578"/>
      <c r="AW112" s="578"/>
      <c r="AX112" s="578"/>
      <c r="AY112" s="578"/>
      <c r="AZ112" s="425" t="s">
        <v>268</v>
      </c>
      <c r="BA112" s="378"/>
      <c r="BB112" s="378"/>
      <c r="BC112" s="378"/>
      <c r="BD112" s="378"/>
      <c r="BE112" s="378"/>
      <c r="BF112" s="378"/>
      <c r="BG112" s="378"/>
      <c r="BH112" s="378"/>
      <c r="BI112" s="378"/>
      <c r="BJ112" s="378"/>
      <c r="BK112" s="378"/>
      <c r="BL112" s="378"/>
      <c r="BM112" s="378"/>
      <c r="BN112" s="378"/>
      <c r="BO112" s="378"/>
      <c r="BP112" s="472"/>
      <c r="BQ112" s="633">
        <v>15716273</v>
      </c>
      <c r="BR112" s="641"/>
      <c r="BS112" s="641"/>
      <c r="BT112" s="641"/>
      <c r="BU112" s="641"/>
      <c r="BV112" s="641">
        <v>15151510</v>
      </c>
      <c r="BW112" s="641"/>
      <c r="BX112" s="641"/>
      <c r="BY112" s="641"/>
      <c r="BZ112" s="641"/>
      <c r="CA112" s="641">
        <v>14919932</v>
      </c>
      <c r="CB112" s="641"/>
      <c r="CC112" s="641"/>
      <c r="CD112" s="641"/>
      <c r="CE112" s="641"/>
      <c r="CF112" s="657">
        <v>66.2</v>
      </c>
      <c r="CG112" s="661"/>
      <c r="CH112" s="661"/>
      <c r="CI112" s="661"/>
      <c r="CJ112" s="661"/>
      <c r="CK112" s="673"/>
      <c r="CL112" s="413"/>
      <c r="CM112" s="425" t="s">
        <v>399</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197</v>
      </c>
      <c r="DH112" s="641"/>
      <c r="DI112" s="641"/>
      <c r="DJ112" s="641"/>
      <c r="DK112" s="641"/>
      <c r="DL112" s="641" t="s">
        <v>197</v>
      </c>
      <c r="DM112" s="641"/>
      <c r="DN112" s="641"/>
      <c r="DO112" s="641"/>
      <c r="DP112" s="641"/>
      <c r="DQ112" s="641" t="s">
        <v>197</v>
      </c>
      <c r="DR112" s="641"/>
      <c r="DS112" s="641"/>
      <c r="DT112" s="641"/>
      <c r="DU112" s="641"/>
      <c r="DV112" s="713" t="s">
        <v>197</v>
      </c>
      <c r="DW112" s="713"/>
      <c r="DX112" s="713"/>
      <c r="DY112" s="713"/>
      <c r="DZ112" s="722"/>
    </row>
    <row r="113" spans="1:130" s="365" customFormat="1" ht="26.25" customHeight="1">
      <c r="A113" s="387"/>
      <c r="B113" s="410"/>
      <c r="C113" s="378" t="s">
        <v>483</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1264204</v>
      </c>
      <c r="AB113" s="446"/>
      <c r="AC113" s="446"/>
      <c r="AD113" s="446"/>
      <c r="AE113" s="499"/>
      <c r="AF113" s="515">
        <v>1224283</v>
      </c>
      <c r="AG113" s="446"/>
      <c r="AH113" s="446"/>
      <c r="AI113" s="446"/>
      <c r="AJ113" s="499"/>
      <c r="AK113" s="515">
        <v>1225406</v>
      </c>
      <c r="AL113" s="446"/>
      <c r="AM113" s="446"/>
      <c r="AN113" s="446"/>
      <c r="AO113" s="499"/>
      <c r="AP113" s="539">
        <v>5.4</v>
      </c>
      <c r="AQ113" s="547"/>
      <c r="AR113" s="547"/>
      <c r="AS113" s="547"/>
      <c r="AT113" s="557"/>
      <c r="AU113" s="569"/>
      <c r="AV113" s="578"/>
      <c r="AW113" s="578"/>
      <c r="AX113" s="578"/>
      <c r="AY113" s="578"/>
      <c r="AZ113" s="425" t="s">
        <v>201</v>
      </c>
      <c r="BA113" s="378"/>
      <c r="BB113" s="378"/>
      <c r="BC113" s="378"/>
      <c r="BD113" s="378"/>
      <c r="BE113" s="378"/>
      <c r="BF113" s="378"/>
      <c r="BG113" s="378"/>
      <c r="BH113" s="378"/>
      <c r="BI113" s="378"/>
      <c r="BJ113" s="378"/>
      <c r="BK113" s="378"/>
      <c r="BL113" s="378"/>
      <c r="BM113" s="378"/>
      <c r="BN113" s="378"/>
      <c r="BO113" s="378"/>
      <c r="BP113" s="472"/>
      <c r="BQ113" s="633">
        <v>212506</v>
      </c>
      <c r="BR113" s="641"/>
      <c r="BS113" s="641"/>
      <c r="BT113" s="641"/>
      <c r="BU113" s="641"/>
      <c r="BV113" s="641">
        <v>208674</v>
      </c>
      <c r="BW113" s="641"/>
      <c r="BX113" s="641"/>
      <c r="BY113" s="641"/>
      <c r="BZ113" s="641"/>
      <c r="CA113" s="641">
        <v>199925</v>
      </c>
      <c r="CB113" s="641"/>
      <c r="CC113" s="641"/>
      <c r="CD113" s="641"/>
      <c r="CE113" s="641"/>
      <c r="CF113" s="657">
        <v>0.9</v>
      </c>
      <c r="CG113" s="661"/>
      <c r="CH113" s="661"/>
      <c r="CI113" s="661"/>
      <c r="CJ113" s="661"/>
      <c r="CK113" s="673"/>
      <c r="CL113" s="413"/>
      <c r="CM113" s="425" t="s">
        <v>409</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197</v>
      </c>
      <c r="DH113" s="446"/>
      <c r="DI113" s="446"/>
      <c r="DJ113" s="446"/>
      <c r="DK113" s="499"/>
      <c r="DL113" s="515" t="s">
        <v>197</v>
      </c>
      <c r="DM113" s="446"/>
      <c r="DN113" s="446"/>
      <c r="DO113" s="446"/>
      <c r="DP113" s="499"/>
      <c r="DQ113" s="515" t="s">
        <v>197</v>
      </c>
      <c r="DR113" s="446"/>
      <c r="DS113" s="446"/>
      <c r="DT113" s="446"/>
      <c r="DU113" s="499"/>
      <c r="DV113" s="539" t="s">
        <v>197</v>
      </c>
      <c r="DW113" s="547"/>
      <c r="DX113" s="547"/>
      <c r="DY113" s="547"/>
      <c r="DZ113" s="557"/>
    </row>
    <row r="114" spans="1:130" s="365" customFormat="1" ht="26.25" customHeight="1">
      <c r="A114" s="387"/>
      <c r="B114" s="410"/>
      <c r="C114" s="378" t="s">
        <v>485</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19013</v>
      </c>
      <c r="AB114" s="446"/>
      <c r="AC114" s="446"/>
      <c r="AD114" s="446"/>
      <c r="AE114" s="499"/>
      <c r="AF114" s="515">
        <v>22180</v>
      </c>
      <c r="AG114" s="446"/>
      <c r="AH114" s="446"/>
      <c r="AI114" s="446"/>
      <c r="AJ114" s="499"/>
      <c r="AK114" s="515">
        <v>23627</v>
      </c>
      <c r="AL114" s="446"/>
      <c r="AM114" s="446"/>
      <c r="AN114" s="446"/>
      <c r="AO114" s="499"/>
      <c r="AP114" s="539">
        <v>0.1</v>
      </c>
      <c r="AQ114" s="547"/>
      <c r="AR114" s="547"/>
      <c r="AS114" s="547"/>
      <c r="AT114" s="557"/>
      <c r="AU114" s="569"/>
      <c r="AV114" s="578"/>
      <c r="AW114" s="578"/>
      <c r="AX114" s="578"/>
      <c r="AY114" s="578"/>
      <c r="AZ114" s="425" t="s">
        <v>486</v>
      </c>
      <c r="BA114" s="378"/>
      <c r="BB114" s="378"/>
      <c r="BC114" s="378"/>
      <c r="BD114" s="378"/>
      <c r="BE114" s="378"/>
      <c r="BF114" s="378"/>
      <c r="BG114" s="378"/>
      <c r="BH114" s="378"/>
      <c r="BI114" s="378"/>
      <c r="BJ114" s="378"/>
      <c r="BK114" s="378"/>
      <c r="BL114" s="378"/>
      <c r="BM114" s="378"/>
      <c r="BN114" s="378"/>
      <c r="BO114" s="378"/>
      <c r="BP114" s="472"/>
      <c r="BQ114" s="633">
        <v>5021611</v>
      </c>
      <c r="BR114" s="641"/>
      <c r="BS114" s="641"/>
      <c r="BT114" s="641"/>
      <c r="BU114" s="641"/>
      <c r="BV114" s="641">
        <v>5227783</v>
      </c>
      <c r="BW114" s="641"/>
      <c r="BX114" s="641"/>
      <c r="BY114" s="641"/>
      <c r="BZ114" s="641"/>
      <c r="CA114" s="641">
        <v>5258877</v>
      </c>
      <c r="CB114" s="641"/>
      <c r="CC114" s="641"/>
      <c r="CD114" s="641"/>
      <c r="CE114" s="641"/>
      <c r="CF114" s="657">
        <v>23.3</v>
      </c>
      <c r="CG114" s="661"/>
      <c r="CH114" s="661"/>
      <c r="CI114" s="661"/>
      <c r="CJ114" s="661"/>
      <c r="CK114" s="673"/>
      <c r="CL114" s="413"/>
      <c r="CM114" s="425" t="s">
        <v>488</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197</v>
      </c>
      <c r="DH114" s="446"/>
      <c r="DI114" s="446"/>
      <c r="DJ114" s="446"/>
      <c r="DK114" s="499"/>
      <c r="DL114" s="515" t="s">
        <v>197</v>
      </c>
      <c r="DM114" s="446"/>
      <c r="DN114" s="446"/>
      <c r="DO114" s="446"/>
      <c r="DP114" s="499"/>
      <c r="DQ114" s="515" t="s">
        <v>197</v>
      </c>
      <c r="DR114" s="446"/>
      <c r="DS114" s="446"/>
      <c r="DT114" s="446"/>
      <c r="DU114" s="499"/>
      <c r="DV114" s="539" t="s">
        <v>197</v>
      </c>
      <c r="DW114" s="547"/>
      <c r="DX114" s="547"/>
      <c r="DY114" s="547"/>
      <c r="DZ114" s="557"/>
    </row>
    <row r="115" spans="1:130" s="365" customFormat="1" ht="26.25" customHeight="1">
      <c r="A115" s="387"/>
      <c r="B115" s="410"/>
      <c r="C115" s="378" t="s">
        <v>378</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43486</v>
      </c>
      <c r="AB115" s="446"/>
      <c r="AC115" s="446"/>
      <c r="AD115" s="446"/>
      <c r="AE115" s="499"/>
      <c r="AF115" s="515">
        <v>42254</v>
      </c>
      <c r="AG115" s="446"/>
      <c r="AH115" s="446"/>
      <c r="AI115" s="446"/>
      <c r="AJ115" s="499"/>
      <c r="AK115" s="515">
        <v>26289</v>
      </c>
      <c r="AL115" s="446"/>
      <c r="AM115" s="446"/>
      <c r="AN115" s="446"/>
      <c r="AO115" s="499"/>
      <c r="AP115" s="539">
        <v>0.1</v>
      </c>
      <c r="AQ115" s="547"/>
      <c r="AR115" s="547"/>
      <c r="AS115" s="547"/>
      <c r="AT115" s="557"/>
      <c r="AU115" s="569"/>
      <c r="AV115" s="578"/>
      <c r="AW115" s="578"/>
      <c r="AX115" s="578"/>
      <c r="AY115" s="578"/>
      <c r="AZ115" s="425" t="s">
        <v>350</v>
      </c>
      <c r="BA115" s="378"/>
      <c r="BB115" s="378"/>
      <c r="BC115" s="378"/>
      <c r="BD115" s="378"/>
      <c r="BE115" s="378"/>
      <c r="BF115" s="378"/>
      <c r="BG115" s="378"/>
      <c r="BH115" s="378"/>
      <c r="BI115" s="378"/>
      <c r="BJ115" s="378"/>
      <c r="BK115" s="378"/>
      <c r="BL115" s="378"/>
      <c r="BM115" s="378"/>
      <c r="BN115" s="378"/>
      <c r="BO115" s="378"/>
      <c r="BP115" s="472"/>
      <c r="BQ115" s="633">
        <v>3990</v>
      </c>
      <c r="BR115" s="641"/>
      <c r="BS115" s="641"/>
      <c r="BT115" s="641"/>
      <c r="BU115" s="641"/>
      <c r="BV115" s="641" t="s">
        <v>197</v>
      </c>
      <c r="BW115" s="641"/>
      <c r="BX115" s="641"/>
      <c r="BY115" s="641"/>
      <c r="BZ115" s="641"/>
      <c r="CA115" s="641" t="s">
        <v>197</v>
      </c>
      <c r="CB115" s="641"/>
      <c r="CC115" s="641"/>
      <c r="CD115" s="641"/>
      <c r="CE115" s="641"/>
      <c r="CF115" s="657" t="s">
        <v>197</v>
      </c>
      <c r="CG115" s="661"/>
      <c r="CH115" s="661"/>
      <c r="CI115" s="661"/>
      <c r="CJ115" s="661"/>
      <c r="CK115" s="673"/>
      <c r="CL115" s="413"/>
      <c r="CM115" s="425" t="s">
        <v>30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197</v>
      </c>
      <c r="DH115" s="446"/>
      <c r="DI115" s="446"/>
      <c r="DJ115" s="446"/>
      <c r="DK115" s="499"/>
      <c r="DL115" s="515" t="s">
        <v>197</v>
      </c>
      <c r="DM115" s="446"/>
      <c r="DN115" s="446"/>
      <c r="DO115" s="446"/>
      <c r="DP115" s="499"/>
      <c r="DQ115" s="515" t="s">
        <v>197</v>
      </c>
      <c r="DR115" s="446"/>
      <c r="DS115" s="446"/>
      <c r="DT115" s="446"/>
      <c r="DU115" s="499"/>
      <c r="DV115" s="539" t="s">
        <v>197</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37</v>
      </c>
      <c r="AB116" s="446"/>
      <c r="AC116" s="446"/>
      <c r="AD116" s="446"/>
      <c r="AE116" s="499"/>
      <c r="AF116" s="515">
        <v>240</v>
      </c>
      <c r="AG116" s="446"/>
      <c r="AH116" s="446"/>
      <c r="AI116" s="446"/>
      <c r="AJ116" s="499"/>
      <c r="AK116" s="515" t="s">
        <v>197</v>
      </c>
      <c r="AL116" s="446"/>
      <c r="AM116" s="446"/>
      <c r="AN116" s="446"/>
      <c r="AO116" s="499"/>
      <c r="AP116" s="539" t="s">
        <v>197</v>
      </c>
      <c r="AQ116" s="547"/>
      <c r="AR116" s="547"/>
      <c r="AS116" s="547"/>
      <c r="AT116" s="557"/>
      <c r="AU116" s="569"/>
      <c r="AV116" s="578"/>
      <c r="AW116" s="578"/>
      <c r="AX116" s="578"/>
      <c r="AY116" s="578"/>
      <c r="AZ116" s="602" t="s">
        <v>220</v>
      </c>
      <c r="BA116" s="605"/>
      <c r="BB116" s="605"/>
      <c r="BC116" s="605"/>
      <c r="BD116" s="605"/>
      <c r="BE116" s="605"/>
      <c r="BF116" s="605"/>
      <c r="BG116" s="605"/>
      <c r="BH116" s="605"/>
      <c r="BI116" s="605"/>
      <c r="BJ116" s="605"/>
      <c r="BK116" s="605"/>
      <c r="BL116" s="605"/>
      <c r="BM116" s="605"/>
      <c r="BN116" s="605"/>
      <c r="BO116" s="605"/>
      <c r="BP116" s="628"/>
      <c r="BQ116" s="633" t="s">
        <v>197</v>
      </c>
      <c r="BR116" s="641"/>
      <c r="BS116" s="641"/>
      <c r="BT116" s="641"/>
      <c r="BU116" s="641"/>
      <c r="BV116" s="641" t="s">
        <v>197</v>
      </c>
      <c r="BW116" s="641"/>
      <c r="BX116" s="641"/>
      <c r="BY116" s="641"/>
      <c r="BZ116" s="641"/>
      <c r="CA116" s="641" t="s">
        <v>197</v>
      </c>
      <c r="CB116" s="641"/>
      <c r="CC116" s="641"/>
      <c r="CD116" s="641"/>
      <c r="CE116" s="641"/>
      <c r="CF116" s="657" t="s">
        <v>197</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v>262548</v>
      </c>
      <c r="DH116" s="446"/>
      <c r="DI116" s="446"/>
      <c r="DJ116" s="446"/>
      <c r="DK116" s="499"/>
      <c r="DL116" s="515">
        <v>235801</v>
      </c>
      <c r="DM116" s="446"/>
      <c r="DN116" s="446"/>
      <c r="DO116" s="446"/>
      <c r="DP116" s="499"/>
      <c r="DQ116" s="515">
        <v>213487</v>
      </c>
      <c r="DR116" s="446"/>
      <c r="DS116" s="446"/>
      <c r="DT116" s="446"/>
      <c r="DU116" s="499"/>
      <c r="DV116" s="539">
        <v>0.9</v>
      </c>
      <c r="DW116" s="547"/>
      <c r="DX116" s="547"/>
      <c r="DY116" s="547"/>
      <c r="DZ116" s="557"/>
    </row>
    <row r="117" spans="1:130" s="365" customFormat="1" ht="26.25" customHeight="1">
      <c r="A117" s="383" t="s">
        <v>273</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326</v>
      </c>
      <c r="Z117" s="469"/>
      <c r="AA117" s="483">
        <v>8376733</v>
      </c>
      <c r="AB117" s="488"/>
      <c r="AC117" s="488"/>
      <c r="AD117" s="488"/>
      <c r="AE117" s="500"/>
      <c r="AF117" s="516">
        <v>7896620</v>
      </c>
      <c r="AG117" s="488"/>
      <c r="AH117" s="488"/>
      <c r="AI117" s="488"/>
      <c r="AJ117" s="500"/>
      <c r="AK117" s="516">
        <v>7829256</v>
      </c>
      <c r="AL117" s="488"/>
      <c r="AM117" s="488"/>
      <c r="AN117" s="488"/>
      <c r="AO117" s="500"/>
      <c r="AP117" s="540"/>
      <c r="AQ117" s="548"/>
      <c r="AR117" s="548"/>
      <c r="AS117" s="548"/>
      <c r="AT117" s="558"/>
      <c r="AU117" s="569"/>
      <c r="AV117" s="578"/>
      <c r="AW117" s="578"/>
      <c r="AX117" s="578"/>
      <c r="AY117" s="578"/>
      <c r="AZ117" s="426" t="s">
        <v>489</v>
      </c>
      <c r="BA117" s="428"/>
      <c r="BB117" s="428"/>
      <c r="BC117" s="428"/>
      <c r="BD117" s="428"/>
      <c r="BE117" s="428"/>
      <c r="BF117" s="428"/>
      <c r="BG117" s="428"/>
      <c r="BH117" s="428"/>
      <c r="BI117" s="428"/>
      <c r="BJ117" s="428"/>
      <c r="BK117" s="428"/>
      <c r="BL117" s="428"/>
      <c r="BM117" s="428"/>
      <c r="BN117" s="428"/>
      <c r="BO117" s="428"/>
      <c r="BP117" s="474"/>
      <c r="BQ117" s="633" t="s">
        <v>197</v>
      </c>
      <c r="BR117" s="641"/>
      <c r="BS117" s="641"/>
      <c r="BT117" s="641"/>
      <c r="BU117" s="641"/>
      <c r="BV117" s="641" t="s">
        <v>197</v>
      </c>
      <c r="BW117" s="641"/>
      <c r="BX117" s="641"/>
      <c r="BY117" s="641"/>
      <c r="BZ117" s="641"/>
      <c r="CA117" s="641" t="s">
        <v>197</v>
      </c>
      <c r="CB117" s="641"/>
      <c r="CC117" s="641"/>
      <c r="CD117" s="641"/>
      <c r="CE117" s="641"/>
      <c r="CF117" s="657" t="s">
        <v>197</v>
      </c>
      <c r="CG117" s="661"/>
      <c r="CH117" s="661"/>
      <c r="CI117" s="661"/>
      <c r="CJ117" s="661"/>
      <c r="CK117" s="673"/>
      <c r="CL117" s="413"/>
      <c r="CM117" s="425" t="s">
        <v>342</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197</v>
      </c>
      <c r="DH117" s="446"/>
      <c r="DI117" s="446"/>
      <c r="DJ117" s="446"/>
      <c r="DK117" s="499"/>
      <c r="DL117" s="515" t="s">
        <v>197</v>
      </c>
      <c r="DM117" s="446"/>
      <c r="DN117" s="446"/>
      <c r="DO117" s="446"/>
      <c r="DP117" s="499"/>
      <c r="DQ117" s="515" t="s">
        <v>197</v>
      </c>
      <c r="DR117" s="446"/>
      <c r="DS117" s="446"/>
      <c r="DT117" s="446"/>
      <c r="DU117" s="499"/>
      <c r="DV117" s="539" t="s">
        <v>197</v>
      </c>
      <c r="DW117" s="547"/>
      <c r="DX117" s="547"/>
      <c r="DY117" s="547"/>
      <c r="DZ117" s="557"/>
    </row>
    <row r="118" spans="1:130" s="365" customFormat="1" ht="26.25" customHeight="1">
      <c r="A118" s="383" t="s">
        <v>91</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475</v>
      </c>
      <c r="AB118" s="406"/>
      <c r="AC118" s="406"/>
      <c r="AD118" s="406"/>
      <c r="AE118" s="469"/>
      <c r="AF118" s="480" t="s">
        <v>477</v>
      </c>
      <c r="AG118" s="406"/>
      <c r="AH118" s="406"/>
      <c r="AI118" s="406"/>
      <c r="AJ118" s="469"/>
      <c r="AK118" s="480" t="s">
        <v>187</v>
      </c>
      <c r="AL118" s="406"/>
      <c r="AM118" s="406"/>
      <c r="AN118" s="406"/>
      <c r="AO118" s="469"/>
      <c r="AP118" s="480" t="s">
        <v>478</v>
      </c>
      <c r="AQ118" s="406"/>
      <c r="AR118" s="406"/>
      <c r="AS118" s="406"/>
      <c r="AT118" s="555"/>
      <c r="AU118" s="569"/>
      <c r="AV118" s="578"/>
      <c r="AW118" s="578"/>
      <c r="AX118" s="578"/>
      <c r="AY118" s="578"/>
      <c r="AZ118" s="427" t="s">
        <v>490</v>
      </c>
      <c r="BA118" s="423"/>
      <c r="BB118" s="423"/>
      <c r="BC118" s="423"/>
      <c r="BD118" s="423"/>
      <c r="BE118" s="423"/>
      <c r="BF118" s="423"/>
      <c r="BG118" s="423"/>
      <c r="BH118" s="423"/>
      <c r="BI118" s="423"/>
      <c r="BJ118" s="423"/>
      <c r="BK118" s="423"/>
      <c r="BL118" s="423"/>
      <c r="BM118" s="423"/>
      <c r="BN118" s="423"/>
      <c r="BO118" s="423"/>
      <c r="BP118" s="473"/>
      <c r="BQ118" s="634" t="s">
        <v>197</v>
      </c>
      <c r="BR118" s="642"/>
      <c r="BS118" s="642"/>
      <c r="BT118" s="642"/>
      <c r="BU118" s="642"/>
      <c r="BV118" s="642" t="s">
        <v>197</v>
      </c>
      <c r="BW118" s="642"/>
      <c r="BX118" s="642"/>
      <c r="BY118" s="642"/>
      <c r="BZ118" s="642"/>
      <c r="CA118" s="642" t="s">
        <v>197</v>
      </c>
      <c r="CB118" s="642"/>
      <c r="CC118" s="642"/>
      <c r="CD118" s="642"/>
      <c r="CE118" s="642"/>
      <c r="CF118" s="657" t="s">
        <v>197</v>
      </c>
      <c r="CG118" s="661"/>
      <c r="CH118" s="661"/>
      <c r="CI118" s="661"/>
      <c r="CJ118" s="661"/>
      <c r="CK118" s="673"/>
      <c r="CL118" s="413"/>
      <c r="CM118" s="425" t="s">
        <v>491</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197</v>
      </c>
      <c r="DH118" s="446"/>
      <c r="DI118" s="446"/>
      <c r="DJ118" s="446"/>
      <c r="DK118" s="499"/>
      <c r="DL118" s="515" t="s">
        <v>197</v>
      </c>
      <c r="DM118" s="446"/>
      <c r="DN118" s="446"/>
      <c r="DO118" s="446"/>
      <c r="DP118" s="499"/>
      <c r="DQ118" s="515" t="s">
        <v>197</v>
      </c>
      <c r="DR118" s="446"/>
      <c r="DS118" s="446"/>
      <c r="DT118" s="446"/>
      <c r="DU118" s="499"/>
      <c r="DV118" s="539" t="s">
        <v>197</v>
      </c>
      <c r="DW118" s="547"/>
      <c r="DX118" s="547"/>
      <c r="DY118" s="547"/>
      <c r="DZ118" s="557"/>
    </row>
    <row r="119" spans="1:130" s="365" customFormat="1" ht="26.25" customHeight="1">
      <c r="A119" s="389" t="s">
        <v>391</v>
      </c>
      <c r="B119" s="412"/>
      <c r="C119" s="424" t="s">
        <v>59</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197</v>
      </c>
      <c r="AB119" s="487"/>
      <c r="AC119" s="487"/>
      <c r="AD119" s="487"/>
      <c r="AE119" s="498"/>
      <c r="AF119" s="514" t="s">
        <v>197</v>
      </c>
      <c r="AG119" s="487"/>
      <c r="AH119" s="487"/>
      <c r="AI119" s="487"/>
      <c r="AJ119" s="498"/>
      <c r="AK119" s="514" t="s">
        <v>197</v>
      </c>
      <c r="AL119" s="487"/>
      <c r="AM119" s="487"/>
      <c r="AN119" s="487"/>
      <c r="AO119" s="498"/>
      <c r="AP119" s="538" t="s">
        <v>197</v>
      </c>
      <c r="AQ119" s="546"/>
      <c r="AR119" s="546"/>
      <c r="AS119" s="546"/>
      <c r="AT119" s="556"/>
      <c r="AU119" s="570"/>
      <c r="AV119" s="579"/>
      <c r="AW119" s="579"/>
      <c r="AX119" s="579"/>
      <c r="AY119" s="579"/>
      <c r="AZ119" s="603" t="s">
        <v>273</v>
      </c>
      <c r="BA119" s="603"/>
      <c r="BB119" s="603"/>
      <c r="BC119" s="603"/>
      <c r="BD119" s="603"/>
      <c r="BE119" s="603"/>
      <c r="BF119" s="603"/>
      <c r="BG119" s="603"/>
      <c r="BH119" s="603"/>
      <c r="BI119" s="603"/>
      <c r="BJ119" s="603"/>
      <c r="BK119" s="603"/>
      <c r="BL119" s="603"/>
      <c r="BM119" s="603"/>
      <c r="BN119" s="603"/>
      <c r="BO119" s="468" t="s">
        <v>166</v>
      </c>
      <c r="BP119" s="629"/>
      <c r="BQ119" s="634">
        <v>86997247</v>
      </c>
      <c r="BR119" s="642"/>
      <c r="BS119" s="642"/>
      <c r="BT119" s="642"/>
      <c r="BU119" s="642"/>
      <c r="BV119" s="642">
        <v>82831433</v>
      </c>
      <c r="BW119" s="642"/>
      <c r="BX119" s="642"/>
      <c r="BY119" s="642"/>
      <c r="BZ119" s="642"/>
      <c r="CA119" s="642">
        <v>79141266</v>
      </c>
      <c r="CB119" s="642"/>
      <c r="CC119" s="642"/>
      <c r="CD119" s="642"/>
      <c r="CE119" s="642"/>
      <c r="CF119" s="544"/>
      <c r="CG119" s="552"/>
      <c r="CH119" s="552"/>
      <c r="CI119" s="552"/>
      <c r="CJ119" s="669"/>
      <c r="CK119" s="674"/>
      <c r="CL119" s="414"/>
      <c r="CM119" s="427" t="s">
        <v>492</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22911</v>
      </c>
      <c r="DH119" s="489"/>
      <c r="DI119" s="489"/>
      <c r="DJ119" s="489"/>
      <c r="DK119" s="501"/>
      <c r="DL119" s="517">
        <v>9536</v>
      </c>
      <c r="DM119" s="489"/>
      <c r="DN119" s="489"/>
      <c r="DO119" s="489"/>
      <c r="DP119" s="501"/>
      <c r="DQ119" s="517">
        <v>7396</v>
      </c>
      <c r="DR119" s="489"/>
      <c r="DS119" s="489"/>
      <c r="DT119" s="489"/>
      <c r="DU119" s="501"/>
      <c r="DV119" s="714">
        <v>0</v>
      </c>
      <c r="DW119" s="716"/>
      <c r="DX119" s="716"/>
      <c r="DY119" s="716"/>
      <c r="DZ119" s="723"/>
    </row>
    <row r="120" spans="1:130" s="365" customFormat="1" ht="26.25" customHeight="1">
      <c r="A120" s="390"/>
      <c r="B120" s="413"/>
      <c r="C120" s="425" t="s">
        <v>136</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197</v>
      </c>
      <c r="AB120" s="446"/>
      <c r="AC120" s="446"/>
      <c r="AD120" s="446"/>
      <c r="AE120" s="499"/>
      <c r="AF120" s="515" t="s">
        <v>197</v>
      </c>
      <c r="AG120" s="446"/>
      <c r="AH120" s="446"/>
      <c r="AI120" s="446"/>
      <c r="AJ120" s="499"/>
      <c r="AK120" s="515" t="s">
        <v>197</v>
      </c>
      <c r="AL120" s="446"/>
      <c r="AM120" s="446"/>
      <c r="AN120" s="446"/>
      <c r="AO120" s="499"/>
      <c r="AP120" s="539" t="s">
        <v>197</v>
      </c>
      <c r="AQ120" s="547"/>
      <c r="AR120" s="547"/>
      <c r="AS120" s="547"/>
      <c r="AT120" s="557"/>
      <c r="AU120" s="571" t="s">
        <v>481</v>
      </c>
      <c r="AV120" s="580"/>
      <c r="AW120" s="580"/>
      <c r="AX120" s="580"/>
      <c r="AY120" s="591"/>
      <c r="AZ120" s="424" t="s">
        <v>211</v>
      </c>
      <c r="BA120" s="407"/>
      <c r="BB120" s="407"/>
      <c r="BC120" s="407"/>
      <c r="BD120" s="407"/>
      <c r="BE120" s="407"/>
      <c r="BF120" s="407"/>
      <c r="BG120" s="407"/>
      <c r="BH120" s="407"/>
      <c r="BI120" s="407"/>
      <c r="BJ120" s="407"/>
      <c r="BK120" s="407"/>
      <c r="BL120" s="407"/>
      <c r="BM120" s="407"/>
      <c r="BN120" s="407"/>
      <c r="BO120" s="407"/>
      <c r="BP120" s="470"/>
      <c r="BQ120" s="632">
        <v>16792679</v>
      </c>
      <c r="BR120" s="640"/>
      <c r="BS120" s="640"/>
      <c r="BT120" s="640"/>
      <c r="BU120" s="640"/>
      <c r="BV120" s="640">
        <v>16436353</v>
      </c>
      <c r="BW120" s="640"/>
      <c r="BX120" s="640"/>
      <c r="BY120" s="640"/>
      <c r="BZ120" s="640"/>
      <c r="CA120" s="640">
        <v>18952270</v>
      </c>
      <c r="CB120" s="640"/>
      <c r="CC120" s="640"/>
      <c r="CD120" s="640"/>
      <c r="CE120" s="640"/>
      <c r="CF120" s="656">
        <v>84.1</v>
      </c>
      <c r="CG120" s="660"/>
      <c r="CH120" s="660"/>
      <c r="CI120" s="660"/>
      <c r="CJ120" s="660"/>
      <c r="CK120" s="675" t="s">
        <v>269</v>
      </c>
      <c r="CL120" s="685"/>
      <c r="CM120" s="685"/>
      <c r="CN120" s="685"/>
      <c r="CO120" s="688"/>
      <c r="CP120" s="692" t="s">
        <v>355</v>
      </c>
      <c r="CQ120" s="695"/>
      <c r="CR120" s="695"/>
      <c r="CS120" s="695"/>
      <c r="CT120" s="695"/>
      <c r="CU120" s="695"/>
      <c r="CV120" s="695"/>
      <c r="CW120" s="695"/>
      <c r="CX120" s="695"/>
      <c r="CY120" s="695"/>
      <c r="CZ120" s="695"/>
      <c r="DA120" s="695"/>
      <c r="DB120" s="695"/>
      <c r="DC120" s="695"/>
      <c r="DD120" s="695"/>
      <c r="DE120" s="695"/>
      <c r="DF120" s="698"/>
      <c r="DG120" s="632">
        <v>15712631</v>
      </c>
      <c r="DH120" s="640"/>
      <c r="DI120" s="640"/>
      <c r="DJ120" s="640"/>
      <c r="DK120" s="640"/>
      <c r="DL120" s="640">
        <v>15144020</v>
      </c>
      <c r="DM120" s="640"/>
      <c r="DN120" s="640"/>
      <c r="DO120" s="640"/>
      <c r="DP120" s="640"/>
      <c r="DQ120" s="640">
        <v>14912262</v>
      </c>
      <c r="DR120" s="640"/>
      <c r="DS120" s="640"/>
      <c r="DT120" s="640"/>
      <c r="DU120" s="640"/>
      <c r="DV120" s="712">
        <v>66.099999999999994</v>
      </c>
      <c r="DW120" s="712"/>
      <c r="DX120" s="712"/>
      <c r="DY120" s="712"/>
      <c r="DZ120" s="721"/>
    </row>
    <row r="121" spans="1:130" s="365" customFormat="1" ht="26.25" customHeight="1">
      <c r="A121" s="390"/>
      <c r="B121" s="413"/>
      <c r="C121" s="426" t="s">
        <v>134</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197</v>
      </c>
      <c r="AB121" s="446"/>
      <c r="AC121" s="446"/>
      <c r="AD121" s="446"/>
      <c r="AE121" s="499"/>
      <c r="AF121" s="515" t="s">
        <v>197</v>
      </c>
      <c r="AG121" s="446"/>
      <c r="AH121" s="446"/>
      <c r="AI121" s="446"/>
      <c r="AJ121" s="499"/>
      <c r="AK121" s="515" t="s">
        <v>197</v>
      </c>
      <c r="AL121" s="446"/>
      <c r="AM121" s="446"/>
      <c r="AN121" s="446"/>
      <c r="AO121" s="499"/>
      <c r="AP121" s="539" t="s">
        <v>197</v>
      </c>
      <c r="AQ121" s="547"/>
      <c r="AR121" s="547"/>
      <c r="AS121" s="547"/>
      <c r="AT121" s="557"/>
      <c r="AU121" s="572"/>
      <c r="AV121" s="581"/>
      <c r="AW121" s="581"/>
      <c r="AX121" s="581"/>
      <c r="AY121" s="592"/>
      <c r="AZ121" s="425" t="s">
        <v>476</v>
      </c>
      <c r="BA121" s="378"/>
      <c r="BB121" s="378"/>
      <c r="BC121" s="378"/>
      <c r="BD121" s="378"/>
      <c r="BE121" s="378"/>
      <c r="BF121" s="378"/>
      <c r="BG121" s="378"/>
      <c r="BH121" s="378"/>
      <c r="BI121" s="378"/>
      <c r="BJ121" s="378"/>
      <c r="BK121" s="378"/>
      <c r="BL121" s="378"/>
      <c r="BM121" s="378"/>
      <c r="BN121" s="378"/>
      <c r="BO121" s="378"/>
      <c r="BP121" s="472"/>
      <c r="BQ121" s="633">
        <v>3285777</v>
      </c>
      <c r="BR121" s="641"/>
      <c r="BS121" s="641"/>
      <c r="BT121" s="641"/>
      <c r="BU121" s="641"/>
      <c r="BV121" s="641">
        <v>3020501</v>
      </c>
      <c r="BW121" s="641"/>
      <c r="BX121" s="641"/>
      <c r="BY121" s="641"/>
      <c r="BZ121" s="641"/>
      <c r="CA121" s="641">
        <v>2907768</v>
      </c>
      <c r="CB121" s="641"/>
      <c r="CC121" s="641"/>
      <c r="CD121" s="641"/>
      <c r="CE121" s="641"/>
      <c r="CF121" s="657">
        <v>12.9</v>
      </c>
      <c r="CG121" s="661"/>
      <c r="CH121" s="661"/>
      <c r="CI121" s="661"/>
      <c r="CJ121" s="661"/>
      <c r="CK121" s="676"/>
      <c r="CL121" s="686"/>
      <c r="CM121" s="686"/>
      <c r="CN121" s="686"/>
      <c r="CO121" s="689"/>
      <c r="CP121" s="693" t="s">
        <v>465</v>
      </c>
      <c r="CQ121" s="403"/>
      <c r="CR121" s="403"/>
      <c r="CS121" s="403"/>
      <c r="CT121" s="403"/>
      <c r="CU121" s="403"/>
      <c r="CV121" s="403"/>
      <c r="CW121" s="403"/>
      <c r="CX121" s="403"/>
      <c r="CY121" s="403"/>
      <c r="CZ121" s="403"/>
      <c r="DA121" s="403"/>
      <c r="DB121" s="403"/>
      <c r="DC121" s="403"/>
      <c r="DD121" s="403"/>
      <c r="DE121" s="403"/>
      <c r="DF121" s="699"/>
      <c r="DG121" s="633">
        <v>3642</v>
      </c>
      <c r="DH121" s="641"/>
      <c r="DI121" s="641"/>
      <c r="DJ121" s="641"/>
      <c r="DK121" s="641"/>
      <c r="DL121" s="641">
        <v>7490</v>
      </c>
      <c r="DM121" s="641"/>
      <c r="DN121" s="641"/>
      <c r="DO121" s="641"/>
      <c r="DP121" s="641"/>
      <c r="DQ121" s="641">
        <v>7670</v>
      </c>
      <c r="DR121" s="641"/>
      <c r="DS121" s="641"/>
      <c r="DT121" s="641"/>
      <c r="DU121" s="641"/>
      <c r="DV121" s="713">
        <v>0</v>
      </c>
      <c r="DW121" s="713"/>
      <c r="DX121" s="713"/>
      <c r="DY121" s="713"/>
      <c r="DZ121" s="722"/>
    </row>
    <row r="122" spans="1:130" s="365" customFormat="1" ht="26.25" customHeight="1">
      <c r="A122" s="390"/>
      <c r="B122" s="413"/>
      <c r="C122" s="425" t="s">
        <v>488</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197</v>
      </c>
      <c r="AB122" s="446"/>
      <c r="AC122" s="446"/>
      <c r="AD122" s="446"/>
      <c r="AE122" s="499"/>
      <c r="AF122" s="515" t="s">
        <v>197</v>
      </c>
      <c r="AG122" s="446"/>
      <c r="AH122" s="446"/>
      <c r="AI122" s="446"/>
      <c r="AJ122" s="499"/>
      <c r="AK122" s="515" t="s">
        <v>197</v>
      </c>
      <c r="AL122" s="446"/>
      <c r="AM122" s="446"/>
      <c r="AN122" s="446"/>
      <c r="AO122" s="499"/>
      <c r="AP122" s="539" t="s">
        <v>197</v>
      </c>
      <c r="AQ122" s="547"/>
      <c r="AR122" s="547"/>
      <c r="AS122" s="547"/>
      <c r="AT122" s="557"/>
      <c r="AU122" s="572"/>
      <c r="AV122" s="581"/>
      <c r="AW122" s="581"/>
      <c r="AX122" s="581"/>
      <c r="AY122" s="592"/>
      <c r="AZ122" s="427" t="s">
        <v>302</v>
      </c>
      <c r="BA122" s="423"/>
      <c r="BB122" s="423"/>
      <c r="BC122" s="423"/>
      <c r="BD122" s="423"/>
      <c r="BE122" s="423"/>
      <c r="BF122" s="423"/>
      <c r="BG122" s="423"/>
      <c r="BH122" s="423"/>
      <c r="BI122" s="423"/>
      <c r="BJ122" s="423"/>
      <c r="BK122" s="423"/>
      <c r="BL122" s="423"/>
      <c r="BM122" s="423"/>
      <c r="BN122" s="423"/>
      <c r="BO122" s="423"/>
      <c r="BP122" s="473"/>
      <c r="BQ122" s="634">
        <v>48553315</v>
      </c>
      <c r="BR122" s="642"/>
      <c r="BS122" s="642"/>
      <c r="BT122" s="642"/>
      <c r="BU122" s="642"/>
      <c r="BV122" s="642">
        <v>45846464</v>
      </c>
      <c r="BW122" s="642"/>
      <c r="BX122" s="642"/>
      <c r="BY122" s="642"/>
      <c r="BZ122" s="642"/>
      <c r="CA122" s="642">
        <v>43327694</v>
      </c>
      <c r="CB122" s="642"/>
      <c r="CC122" s="642"/>
      <c r="CD122" s="642"/>
      <c r="CE122" s="642"/>
      <c r="CF122" s="658">
        <v>192.2</v>
      </c>
      <c r="CG122" s="662"/>
      <c r="CH122" s="662"/>
      <c r="CI122" s="662"/>
      <c r="CJ122" s="662"/>
      <c r="CK122" s="676"/>
      <c r="CL122" s="686"/>
      <c r="CM122" s="686"/>
      <c r="CN122" s="686"/>
      <c r="CO122" s="689"/>
      <c r="CP122" s="693" t="s">
        <v>284</v>
      </c>
      <c r="CQ122" s="403"/>
      <c r="CR122" s="403"/>
      <c r="CS122" s="403"/>
      <c r="CT122" s="403"/>
      <c r="CU122" s="403"/>
      <c r="CV122" s="403"/>
      <c r="CW122" s="403"/>
      <c r="CX122" s="403"/>
      <c r="CY122" s="403"/>
      <c r="CZ122" s="403"/>
      <c r="DA122" s="403"/>
      <c r="DB122" s="403"/>
      <c r="DC122" s="403"/>
      <c r="DD122" s="403"/>
      <c r="DE122" s="403"/>
      <c r="DF122" s="699"/>
      <c r="DG122" s="633" t="s">
        <v>197</v>
      </c>
      <c r="DH122" s="641"/>
      <c r="DI122" s="641"/>
      <c r="DJ122" s="641"/>
      <c r="DK122" s="641"/>
      <c r="DL122" s="641" t="s">
        <v>197</v>
      </c>
      <c r="DM122" s="641"/>
      <c r="DN122" s="641"/>
      <c r="DO122" s="641"/>
      <c r="DP122" s="641"/>
      <c r="DQ122" s="641" t="s">
        <v>197</v>
      </c>
      <c r="DR122" s="641"/>
      <c r="DS122" s="641"/>
      <c r="DT122" s="641"/>
      <c r="DU122" s="641"/>
      <c r="DV122" s="713" t="s">
        <v>197</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v>29145</v>
      </c>
      <c r="AB123" s="446"/>
      <c r="AC123" s="446"/>
      <c r="AD123" s="446"/>
      <c r="AE123" s="499"/>
      <c r="AF123" s="515">
        <v>28818</v>
      </c>
      <c r="AG123" s="446"/>
      <c r="AH123" s="446"/>
      <c r="AI123" s="446"/>
      <c r="AJ123" s="499"/>
      <c r="AK123" s="515">
        <v>24144</v>
      </c>
      <c r="AL123" s="446"/>
      <c r="AM123" s="446"/>
      <c r="AN123" s="446"/>
      <c r="AO123" s="499"/>
      <c r="AP123" s="539">
        <v>0.1</v>
      </c>
      <c r="AQ123" s="547"/>
      <c r="AR123" s="547"/>
      <c r="AS123" s="547"/>
      <c r="AT123" s="557"/>
      <c r="AU123" s="573"/>
      <c r="AV123" s="582"/>
      <c r="AW123" s="582"/>
      <c r="AX123" s="582"/>
      <c r="AY123" s="582"/>
      <c r="AZ123" s="603" t="s">
        <v>273</v>
      </c>
      <c r="BA123" s="603"/>
      <c r="BB123" s="603"/>
      <c r="BC123" s="603"/>
      <c r="BD123" s="603"/>
      <c r="BE123" s="603"/>
      <c r="BF123" s="603"/>
      <c r="BG123" s="603"/>
      <c r="BH123" s="603"/>
      <c r="BI123" s="603"/>
      <c r="BJ123" s="603"/>
      <c r="BK123" s="603"/>
      <c r="BL123" s="603"/>
      <c r="BM123" s="603"/>
      <c r="BN123" s="603"/>
      <c r="BO123" s="468" t="s">
        <v>493</v>
      </c>
      <c r="BP123" s="629"/>
      <c r="BQ123" s="635">
        <v>68631771</v>
      </c>
      <c r="BR123" s="643"/>
      <c r="BS123" s="643"/>
      <c r="BT123" s="643"/>
      <c r="BU123" s="643"/>
      <c r="BV123" s="643">
        <v>65303318</v>
      </c>
      <c r="BW123" s="643"/>
      <c r="BX123" s="643"/>
      <c r="BY123" s="643"/>
      <c r="BZ123" s="643"/>
      <c r="CA123" s="643">
        <v>65187732</v>
      </c>
      <c r="CB123" s="643"/>
      <c r="CC123" s="643"/>
      <c r="CD123" s="643"/>
      <c r="CE123" s="643"/>
      <c r="CF123" s="544"/>
      <c r="CG123" s="552"/>
      <c r="CH123" s="552"/>
      <c r="CI123" s="552"/>
      <c r="CJ123" s="669"/>
      <c r="CK123" s="676"/>
      <c r="CL123" s="686"/>
      <c r="CM123" s="686"/>
      <c r="CN123" s="686"/>
      <c r="CO123" s="689"/>
      <c r="CP123" s="693" t="s">
        <v>222</v>
      </c>
      <c r="CQ123" s="403"/>
      <c r="CR123" s="403"/>
      <c r="CS123" s="403"/>
      <c r="CT123" s="403"/>
      <c r="CU123" s="403"/>
      <c r="CV123" s="403"/>
      <c r="CW123" s="403"/>
      <c r="CX123" s="403"/>
      <c r="CY123" s="403"/>
      <c r="CZ123" s="403"/>
      <c r="DA123" s="403"/>
      <c r="DB123" s="403"/>
      <c r="DC123" s="403"/>
      <c r="DD123" s="403"/>
      <c r="DE123" s="403"/>
      <c r="DF123" s="699"/>
      <c r="DG123" s="482" t="s">
        <v>197</v>
      </c>
      <c r="DH123" s="446"/>
      <c r="DI123" s="446"/>
      <c r="DJ123" s="446"/>
      <c r="DK123" s="499"/>
      <c r="DL123" s="515" t="s">
        <v>197</v>
      </c>
      <c r="DM123" s="446"/>
      <c r="DN123" s="446"/>
      <c r="DO123" s="446"/>
      <c r="DP123" s="499"/>
      <c r="DQ123" s="515" t="s">
        <v>197</v>
      </c>
      <c r="DR123" s="446"/>
      <c r="DS123" s="446"/>
      <c r="DT123" s="446"/>
      <c r="DU123" s="499"/>
      <c r="DV123" s="539" t="s">
        <v>197</v>
      </c>
      <c r="DW123" s="547"/>
      <c r="DX123" s="547"/>
      <c r="DY123" s="547"/>
      <c r="DZ123" s="557"/>
    </row>
    <row r="124" spans="1:130" s="365" customFormat="1" ht="26.25" customHeight="1">
      <c r="A124" s="390"/>
      <c r="B124" s="413"/>
      <c r="C124" s="425" t="s">
        <v>342</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197</v>
      </c>
      <c r="AB124" s="446"/>
      <c r="AC124" s="446"/>
      <c r="AD124" s="446"/>
      <c r="AE124" s="499"/>
      <c r="AF124" s="515" t="s">
        <v>197</v>
      </c>
      <c r="AG124" s="446"/>
      <c r="AH124" s="446"/>
      <c r="AI124" s="446"/>
      <c r="AJ124" s="499"/>
      <c r="AK124" s="515" t="s">
        <v>197</v>
      </c>
      <c r="AL124" s="446"/>
      <c r="AM124" s="446"/>
      <c r="AN124" s="446"/>
      <c r="AO124" s="499"/>
      <c r="AP124" s="539" t="s">
        <v>197</v>
      </c>
      <c r="AQ124" s="547"/>
      <c r="AR124" s="547"/>
      <c r="AS124" s="547"/>
      <c r="AT124" s="557"/>
      <c r="AU124" s="574" t="s">
        <v>494</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84.5</v>
      </c>
      <c r="BR124" s="644"/>
      <c r="BS124" s="644"/>
      <c r="BT124" s="644"/>
      <c r="BU124" s="644"/>
      <c r="BV124" s="644">
        <v>79.3</v>
      </c>
      <c r="BW124" s="644"/>
      <c r="BX124" s="644"/>
      <c r="BY124" s="644"/>
      <c r="BZ124" s="644"/>
      <c r="CA124" s="644">
        <v>61.8</v>
      </c>
      <c r="CB124" s="644"/>
      <c r="CC124" s="644"/>
      <c r="CD124" s="644"/>
      <c r="CE124" s="644"/>
      <c r="CF124" s="545"/>
      <c r="CG124" s="553"/>
      <c r="CH124" s="553"/>
      <c r="CI124" s="553"/>
      <c r="CJ124" s="670"/>
      <c r="CK124" s="677"/>
      <c r="CL124" s="677"/>
      <c r="CM124" s="677"/>
      <c r="CN124" s="677"/>
      <c r="CO124" s="690"/>
      <c r="CP124" s="693" t="s">
        <v>495</v>
      </c>
      <c r="CQ124" s="403"/>
      <c r="CR124" s="403"/>
      <c r="CS124" s="403"/>
      <c r="CT124" s="403"/>
      <c r="CU124" s="403"/>
      <c r="CV124" s="403"/>
      <c r="CW124" s="403"/>
      <c r="CX124" s="403"/>
      <c r="CY124" s="403"/>
      <c r="CZ124" s="403"/>
      <c r="DA124" s="403"/>
      <c r="DB124" s="403"/>
      <c r="DC124" s="403"/>
      <c r="DD124" s="403"/>
      <c r="DE124" s="403"/>
      <c r="DF124" s="699"/>
      <c r="DG124" s="484" t="s">
        <v>197</v>
      </c>
      <c r="DH124" s="489"/>
      <c r="DI124" s="489"/>
      <c r="DJ124" s="489"/>
      <c r="DK124" s="501"/>
      <c r="DL124" s="517" t="s">
        <v>197</v>
      </c>
      <c r="DM124" s="489"/>
      <c r="DN124" s="489"/>
      <c r="DO124" s="489"/>
      <c r="DP124" s="501"/>
      <c r="DQ124" s="517" t="s">
        <v>197</v>
      </c>
      <c r="DR124" s="489"/>
      <c r="DS124" s="489"/>
      <c r="DT124" s="489"/>
      <c r="DU124" s="501"/>
      <c r="DV124" s="714" t="s">
        <v>197</v>
      </c>
      <c r="DW124" s="716"/>
      <c r="DX124" s="716"/>
      <c r="DY124" s="716"/>
      <c r="DZ124" s="723"/>
    </row>
    <row r="125" spans="1:130" s="365" customFormat="1" ht="26.25" customHeight="1">
      <c r="A125" s="390"/>
      <c r="B125" s="413"/>
      <c r="C125" s="425" t="s">
        <v>491</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197</v>
      </c>
      <c r="AB125" s="446"/>
      <c r="AC125" s="446"/>
      <c r="AD125" s="446"/>
      <c r="AE125" s="499"/>
      <c r="AF125" s="515" t="s">
        <v>197</v>
      </c>
      <c r="AG125" s="446"/>
      <c r="AH125" s="446"/>
      <c r="AI125" s="446"/>
      <c r="AJ125" s="499"/>
      <c r="AK125" s="515" t="s">
        <v>197</v>
      </c>
      <c r="AL125" s="446"/>
      <c r="AM125" s="446"/>
      <c r="AN125" s="446"/>
      <c r="AO125" s="499"/>
      <c r="AP125" s="539" t="s">
        <v>197</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498</v>
      </c>
      <c r="CL125" s="685"/>
      <c r="CM125" s="685"/>
      <c r="CN125" s="685"/>
      <c r="CO125" s="688"/>
      <c r="CP125" s="424" t="s">
        <v>138</v>
      </c>
      <c r="CQ125" s="407"/>
      <c r="CR125" s="407"/>
      <c r="CS125" s="407"/>
      <c r="CT125" s="407"/>
      <c r="CU125" s="407"/>
      <c r="CV125" s="407"/>
      <c r="CW125" s="407"/>
      <c r="CX125" s="407"/>
      <c r="CY125" s="407"/>
      <c r="CZ125" s="407"/>
      <c r="DA125" s="407"/>
      <c r="DB125" s="407"/>
      <c r="DC125" s="407"/>
      <c r="DD125" s="407"/>
      <c r="DE125" s="407"/>
      <c r="DF125" s="470"/>
      <c r="DG125" s="632" t="s">
        <v>197</v>
      </c>
      <c r="DH125" s="640"/>
      <c r="DI125" s="640"/>
      <c r="DJ125" s="640"/>
      <c r="DK125" s="640"/>
      <c r="DL125" s="640" t="s">
        <v>197</v>
      </c>
      <c r="DM125" s="640"/>
      <c r="DN125" s="640"/>
      <c r="DO125" s="640"/>
      <c r="DP125" s="640"/>
      <c r="DQ125" s="640" t="s">
        <v>197</v>
      </c>
      <c r="DR125" s="640"/>
      <c r="DS125" s="640"/>
      <c r="DT125" s="640"/>
      <c r="DU125" s="640"/>
      <c r="DV125" s="712" t="s">
        <v>197</v>
      </c>
      <c r="DW125" s="712"/>
      <c r="DX125" s="712"/>
      <c r="DY125" s="712"/>
      <c r="DZ125" s="721"/>
    </row>
    <row r="126" spans="1:130" s="365" customFormat="1" ht="26.25" customHeight="1">
      <c r="A126" s="390"/>
      <c r="B126" s="413"/>
      <c r="C126" s="425" t="s">
        <v>492</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197</v>
      </c>
      <c r="AB126" s="446"/>
      <c r="AC126" s="446"/>
      <c r="AD126" s="446"/>
      <c r="AE126" s="499"/>
      <c r="AF126" s="515" t="s">
        <v>197</v>
      </c>
      <c r="AG126" s="446"/>
      <c r="AH126" s="446"/>
      <c r="AI126" s="446"/>
      <c r="AJ126" s="499"/>
      <c r="AK126" s="515" t="s">
        <v>197</v>
      </c>
      <c r="AL126" s="446"/>
      <c r="AM126" s="446"/>
      <c r="AN126" s="446"/>
      <c r="AO126" s="499"/>
      <c r="AP126" s="539" t="s">
        <v>197</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423</v>
      </c>
      <c r="CQ126" s="378"/>
      <c r="CR126" s="378"/>
      <c r="CS126" s="378"/>
      <c r="CT126" s="378"/>
      <c r="CU126" s="378"/>
      <c r="CV126" s="378"/>
      <c r="CW126" s="378"/>
      <c r="CX126" s="378"/>
      <c r="CY126" s="378"/>
      <c r="CZ126" s="378"/>
      <c r="DA126" s="378"/>
      <c r="DB126" s="378"/>
      <c r="DC126" s="378"/>
      <c r="DD126" s="378"/>
      <c r="DE126" s="378"/>
      <c r="DF126" s="472"/>
      <c r="DG126" s="633" t="s">
        <v>197</v>
      </c>
      <c r="DH126" s="641"/>
      <c r="DI126" s="641"/>
      <c r="DJ126" s="641"/>
      <c r="DK126" s="641"/>
      <c r="DL126" s="641" t="s">
        <v>197</v>
      </c>
      <c r="DM126" s="641"/>
      <c r="DN126" s="641"/>
      <c r="DO126" s="641"/>
      <c r="DP126" s="641"/>
      <c r="DQ126" s="641" t="s">
        <v>197</v>
      </c>
      <c r="DR126" s="641"/>
      <c r="DS126" s="641"/>
      <c r="DT126" s="641"/>
      <c r="DU126" s="641"/>
      <c r="DV126" s="713" t="s">
        <v>197</v>
      </c>
      <c r="DW126" s="713"/>
      <c r="DX126" s="713"/>
      <c r="DY126" s="713"/>
      <c r="DZ126" s="722"/>
    </row>
    <row r="127" spans="1:130" s="365" customFormat="1" ht="26.25" customHeight="1">
      <c r="A127" s="391"/>
      <c r="B127" s="414"/>
      <c r="C127" s="427" t="s">
        <v>74</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14341</v>
      </c>
      <c r="AB127" s="446"/>
      <c r="AC127" s="446"/>
      <c r="AD127" s="446"/>
      <c r="AE127" s="499"/>
      <c r="AF127" s="515">
        <v>13436</v>
      </c>
      <c r="AG127" s="446"/>
      <c r="AH127" s="446"/>
      <c r="AI127" s="446"/>
      <c r="AJ127" s="499"/>
      <c r="AK127" s="515">
        <v>2145</v>
      </c>
      <c r="AL127" s="446"/>
      <c r="AM127" s="446"/>
      <c r="AN127" s="446"/>
      <c r="AO127" s="499"/>
      <c r="AP127" s="539">
        <v>0</v>
      </c>
      <c r="AQ127" s="547"/>
      <c r="AR127" s="547"/>
      <c r="AS127" s="547"/>
      <c r="AT127" s="557"/>
      <c r="AU127" s="378"/>
      <c r="AV127" s="378"/>
      <c r="AW127" s="378"/>
      <c r="AX127" s="584" t="s">
        <v>499</v>
      </c>
      <c r="AY127" s="593"/>
      <c r="AZ127" s="593"/>
      <c r="BA127" s="593"/>
      <c r="BB127" s="593"/>
      <c r="BC127" s="593"/>
      <c r="BD127" s="593"/>
      <c r="BE127" s="610"/>
      <c r="BF127" s="612" t="s">
        <v>238</v>
      </c>
      <c r="BG127" s="593"/>
      <c r="BH127" s="593"/>
      <c r="BI127" s="593"/>
      <c r="BJ127" s="593"/>
      <c r="BK127" s="593"/>
      <c r="BL127" s="610"/>
      <c r="BM127" s="612" t="s">
        <v>424</v>
      </c>
      <c r="BN127" s="593"/>
      <c r="BO127" s="593"/>
      <c r="BP127" s="593"/>
      <c r="BQ127" s="593"/>
      <c r="BR127" s="593"/>
      <c r="BS127" s="610"/>
      <c r="BT127" s="612" t="s">
        <v>414</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449</v>
      </c>
      <c r="CQ127" s="378"/>
      <c r="CR127" s="378"/>
      <c r="CS127" s="378"/>
      <c r="CT127" s="378"/>
      <c r="CU127" s="378"/>
      <c r="CV127" s="378"/>
      <c r="CW127" s="378"/>
      <c r="CX127" s="378"/>
      <c r="CY127" s="378"/>
      <c r="CZ127" s="378"/>
      <c r="DA127" s="378"/>
      <c r="DB127" s="378"/>
      <c r="DC127" s="378"/>
      <c r="DD127" s="378"/>
      <c r="DE127" s="378"/>
      <c r="DF127" s="472"/>
      <c r="DG127" s="633" t="s">
        <v>197</v>
      </c>
      <c r="DH127" s="641"/>
      <c r="DI127" s="641"/>
      <c r="DJ127" s="641"/>
      <c r="DK127" s="641"/>
      <c r="DL127" s="641" t="s">
        <v>197</v>
      </c>
      <c r="DM127" s="641"/>
      <c r="DN127" s="641"/>
      <c r="DO127" s="641"/>
      <c r="DP127" s="641"/>
      <c r="DQ127" s="641" t="s">
        <v>197</v>
      </c>
      <c r="DR127" s="641"/>
      <c r="DS127" s="641"/>
      <c r="DT127" s="641"/>
      <c r="DU127" s="641"/>
      <c r="DV127" s="713" t="s">
        <v>197</v>
      </c>
      <c r="DW127" s="713"/>
      <c r="DX127" s="713"/>
      <c r="DY127" s="713"/>
      <c r="DZ127" s="722"/>
    </row>
    <row r="128" spans="1:130" s="365" customFormat="1" ht="26.25" customHeight="1">
      <c r="A128" s="392" t="s">
        <v>500</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4</v>
      </c>
      <c r="X128" s="463"/>
      <c r="Y128" s="463"/>
      <c r="Z128" s="475"/>
      <c r="AA128" s="481">
        <v>361201</v>
      </c>
      <c r="AB128" s="487"/>
      <c r="AC128" s="487"/>
      <c r="AD128" s="487"/>
      <c r="AE128" s="498"/>
      <c r="AF128" s="514">
        <v>361995</v>
      </c>
      <c r="AG128" s="487"/>
      <c r="AH128" s="487"/>
      <c r="AI128" s="487"/>
      <c r="AJ128" s="498"/>
      <c r="AK128" s="514">
        <v>364610</v>
      </c>
      <c r="AL128" s="487"/>
      <c r="AM128" s="487"/>
      <c r="AN128" s="487"/>
      <c r="AO128" s="498"/>
      <c r="AP128" s="541"/>
      <c r="AQ128" s="549"/>
      <c r="AR128" s="549"/>
      <c r="AS128" s="549"/>
      <c r="AT128" s="559"/>
      <c r="AU128" s="378"/>
      <c r="AV128" s="378"/>
      <c r="AW128" s="378"/>
      <c r="AX128" s="384" t="s">
        <v>310</v>
      </c>
      <c r="AY128" s="407"/>
      <c r="AZ128" s="407"/>
      <c r="BA128" s="407"/>
      <c r="BB128" s="407"/>
      <c r="BC128" s="407"/>
      <c r="BD128" s="407"/>
      <c r="BE128" s="470"/>
      <c r="BF128" s="613" t="s">
        <v>197</v>
      </c>
      <c r="BG128" s="617"/>
      <c r="BH128" s="617"/>
      <c r="BI128" s="617"/>
      <c r="BJ128" s="617"/>
      <c r="BK128" s="617"/>
      <c r="BL128" s="623"/>
      <c r="BM128" s="613">
        <v>11.96</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405</v>
      </c>
      <c r="CQ128" s="381"/>
      <c r="CR128" s="381"/>
      <c r="CS128" s="381"/>
      <c r="CT128" s="381"/>
      <c r="CU128" s="381"/>
      <c r="CV128" s="381"/>
      <c r="CW128" s="381"/>
      <c r="CX128" s="381"/>
      <c r="CY128" s="381"/>
      <c r="CZ128" s="381"/>
      <c r="DA128" s="381"/>
      <c r="DB128" s="381"/>
      <c r="DC128" s="381"/>
      <c r="DD128" s="381"/>
      <c r="DE128" s="381"/>
      <c r="DF128" s="611"/>
      <c r="DG128" s="702">
        <v>3990</v>
      </c>
      <c r="DH128" s="705"/>
      <c r="DI128" s="705"/>
      <c r="DJ128" s="705"/>
      <c r="DK128" s="705"/>
      <c r="DL128" s="705" t="s">
        <v>197</v>
      </c>
      <c r="DM128" s="705"/>
      <c r="DN128" s="705"/>
      <c r="DO128" s="705"/>
      <c r="DP128" s="705"/>
      <c r="DQ128" s="705" t="s">
        <v>197</v>
      </c>
      <c r="DR128" s="705"/>
      <c r="DS128" s="705"/>
      <c r="DT128" s="705"/>
      <c r="DU128" s="705"/>
      <c r="DV128" s="715" t="s">
        <v>197</v>
      </c>
      <c r="DW128" s="715"/>
      <c r="DX128" s="715"/>
      <c r="DY128" s="715"/>
      <c r="DZ128" s="724"/>
    </row>
    <row r="129" spans="1:131" s="365" customFormat="1" ht="26.25" customHeight="1">
      <c r="A129" s="385" t="s">
        <v>170</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236</v>
      </c>
      <c r="X129" s="466"/>
      <c r="Y129" s="466"/>
      <c r="Z129" s="476"/>
      <c r="AA129" s="482">
        <v>26485422</v>
      </c>
      <c r="AB129" s="446"/>
      <c r="AC129" s="446"/>
      <c r="AD129" s="446"/>
      <c r="AE129" s="499"/>
      <c r="AF129" s="515">
        <v>26698162</v>
      </c>
      <c r="AG129" s="446"/>
      <c r="AH129" s="446"/>
      <c r="AI129" s="446"/>
      <c r="AJ129" s="499"/>
      <c r="AK129" s="515">
        <v>27041663</v>
      </c>
      <c r="AL129" s="446"/>
      <c r="AM129" s="446"/>
      <c r="AN129" s="446"/>
      <c r="AO129" s="499"/>
      <c r="AP129" s="542"/>
      <c r="AQ129" s="550"/>
      <c r="AR129" s="550"/>
      <c r="AS129" s="550"/>
      <c r="AT129" s="560"/>
      <c r="AU129" s="576"/>
      <c r="AV129" s="576"/>
      <c r="AW129" s="576"/>
      <c r="AX129" s="585" t="s">
        <v>113</v>
      </c>
      <c r="AY129" s="378"/>
      <c r="AZ129" s="378"/>
      <c r="BA129" s="378"/>
      <c r="BB129" s="378"/>
      <c r="BC129" s="378"/>
      <c r="BD129" s="378"/>
      <c r="BE129" s="472"/>
      <c r="BF129" s="614" t="s">
        <v>197</v>
      </c>
      <c r="BG129" s="618"/>
      <c r="BH129" s="618"/>
      <c r="BI129" s="618"/>
      <c r="BJ129" s="618"/>
      <c r="BK129" s="618"/>
      <c r="BL129" s="624"/>
      <c r="BM129" s="614">
        <v>16.96</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151</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501</v>
      </c>
      <c r="X130" s="466"/>
      <c r="Y130" s="466"/>
      <c r="Z130" s="476"/>
      <c r="AA130" s="482">
        <v>4761886</v>
      </c>
      <c r="AB130" s="446"/>
      <c r="AC130" s="446"/>
      <c r="AD130" s="446"/>
      <c r="AE130" s="499"/>
      <c r="AF130" s="515">
        <v>4608257</v>
      </c>
      <c r="AG130" s="446"/>
      <c r="AH130" s="446"/>
      <c r="AI130" s="446"/>
      <c r="AJ130" s="499"/>
      <c r="AK130" s="515">
        <v>4493249</v>
      </c>
      <c r="AL130" s="446"/>
      <c r="AM130" s="446"/>
      <c r="AN130" s="446"/>
      <c r="AO130" s="499"/>
      <c r="AP130" s="542"/>
      <c r="AQ130" s="550"/>
      <c r="AR130" s="550"/>
      <c r="AS130" s="550"/>
      <c r="AT130" s="560"/>
      <c r="AU130" s="576"/>
      <c r="AV130" s="576"/>
      <c r="AW130" s="576"/>
      <c r="AX130" s="585" t="s">
        <v>436</v>
      </c>
      <c r="AY130" s="378"/>
      <c r="AZ130" s="378"/>
      <c r="BA130" s="378"/>
      <c r="BB130" s="378"/>
      <c r="BC130" s="378"/>
      <c r="BD130" s="378"/>
      <c r="BE130" s="472"/>
      <c r="BF130" s="615">
        <v>13.8</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172</v>
      </c>
      <c r="X131" s="467"/>
      <c r="Y131" s="467"/>
      <c r="Z131" s="477"/>
      <c r="AA131" s="484">
        <v>21723536</v>
      </c>
      <c r="AB131" s="489"/>
      <c r="AC131" s="489"/>
      <c r="AD131" s="489"/>
      <c r="AE131" s="501"/>
      <c r="AF131" s="517">
        <v>22089905</v>
      </c>
      <c r="AG131" s="489"/>
      <c r="AH131" s="489"/>
      <c r="AI131" s="489"/>
      <c r="AJ131" s="501"/>
      <c r="AK131" s="517">
        <v>22548414</v>
      </c>
      <c r="AL131" s="489"/>
      <c r="AM131" s="489"/>
      <c r="AN131" s="489"/>
      <c r="AO131" s="501"/>
      <c r="AP131" s="543"/>
      <c r="AQ131" s="551"/>
      <c r="AR131" s="551"/>
      <c r="AS131" s="551"/>
      <c r="AT131" s="561"/>
      <c r="AU131" s="576"/>
      <c r="AV131" s="576"/>
      <c r="AW131" s="576"/>
      <c r="AX131" s="586" t="s">
        <v>58</v>
      </c>
      <c r="AY131" s="381"/>
      <c r="AZ131" s="381"/>
      <c r="BA131" s="381"/>
      <c r="BB131" s="381"/>
      <c r="BC131" s="381"/>
      <c r="BD131" s="381"/>
      <c r="BE131" s="611"/>
      <c r="BF131" s="616">
        <v>61.8</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26</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502</v>
      </c>
      <c r="W132" s="462"/>
      <c r="X132" s="462"/>
      <c r="Y132" s="462"/>
      <c r="Z132" s="478"/>
      <c r="AA132" s="485">
        <v>14.977515629999999</v>
      </c>
      <c r="AB132" s="490"/>
      <c r="AC132" s="490"/>
      <c r="AD132" s="490"/>
      <c r="AE132" s="502"/>
      <c r="AF132" s="518">
        <v>13.247535470000001</v>
      </c>
      <c r="AG132" s="490"/>
      <c r="AH132" s="490"/>
      <c r="AI132" s="490"/>
      <c r="AJ132" s="502"/>
      <c r="AK132" s="518">
        <v>13.17785366</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82</v>
      </c>
      <c r="W133" s="404"/>
      <c r="X133" s="404"/>
      <c r="Y133" s="404"/>
      <c r="Z133" s="479"/>
      <c r="AA133" s="486">
        <v>15</v>
      </c>
      <c r="AB133" s="491"/>
      <c r="AC133" s="491"/>
      <c r="AD133" s="491"/>
      <c r="AE133" s="503"/>
      <c r="AF133" s="486">
        <v>14.2</v>
      </c>
      <c r="AG133" s="491"/>
      <c r="AH133" s="491"/>
      <c r="AI133" s="491"/>
      <c r="AJ133" s="503"/>
      <c r="AK133" s="486">
        <v>13.8</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OwnRIjQACILnCNlFST+9HfSrQmQBmrscMesK15HwJbtw+wbQ4TCT1SMsnxYGUKwpxLK58xQXJiPk8DaFewfe9g==" saltValue="J1itsXKgkOm/FrE6H42v4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8" fitToWidth="1" fitToHeight="1" orientation="portrait" usePrinterDefaults="1"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265625" style="725" customWidth="1"/>
    <col min="121" max="121" width="0" style="726" hidden="1" customWidth="1"/>
    <col min="122" max="16384" width="9" style="726" hidden="1" customWidth="1"/>
  </cols>
  <sheetData>
    <row r="1" spans="1:120" ht="13">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726"/>
    </row>
    <row r="17" spans="119:120" ht="13">
      <c r="DP17" s="726"/>
    </row>
    <row r="18" spans="119:120" ht="13"/>
    <row r="19" spans="119:120" ht="13"/>
    <row r="20" spans="119:120" ht="13">
      <c r="DO20" s="726"/>
      <c r="DP20" s="726"/>
    </row>
    <row r="21" spans="119:120" ht="13">
      <c r="DP21" s="726"/>
    </row>
    <row r="22" spans="119:120" ht="13"/>
    <row r="23" spans="119:120" ht="13">
      <c r="DO23" s="726"/>
      <c r="DP23" s="726"/>
    </row>
    <row r="24" spans="119:120" ht="13">
      <c r="DP24" s="726"/>
    </row>
    <row r="25" spans="119:120" ht="13">
      <c r="DP25" s="726"/>
    </row>
    <row r="26" spans="119:120" ht="13">
      <c r="DO26" s="726"/>
      <c r="DP26" s="726"/>
    </row>
    <row r="27" spans="119:120" ht="13"/>
    <row r="28" spans="119:120" ht="13">
      <c r="DO28" s="726"/>
      <c r="DP28" s="726"/>
    </row>
    <row r="29" spans="119:120" ht="13">
      <c r="DP29" s="726"/>
    </row>
    <row r="30" spans="119:120" ht="13"/>
    <row r="31" spans="119:120" ht="13">
      <c r="DO31" s="726"/>
      <c r="DP31" s="726"/>
    </row>
    <row r="32" spans="119:120" ht="13"/>
    <row r="33" spans="98:120" ht="13">
      <c r="DO33" s="726"/>
      <c r="DP33" s="726"/>
    </row>
    <row r="34" spans="98:120" ht="13">
      <c r="DM34" s="726"/>
    </row>
    <row r="35" spans="98:120" ht="13">
      <c r="CT35" s="726"/>
      <c r="CU35" s="726"/>
      <c r="CV35" s="726"/>
      <c r="CY35" s="726"/>
      <c r="CZ35" s="726"/>
      <c r="DA35" s="726"/>
      <c r="DD35" s="726"/>
      <c r="DE35" s="726"/>
      <c r="DF35" s="726"/>
      <c r="DI35" s="726"/>
      <c r="DJ35" s="726"/>
      <c r="DK35" s="726"/>
      <c r="DM35" s="726"/>
      <c r="DN35" s="726"/>
      <c r="DO35" s="726"/>
      <c r="DP35" s="726"/>
    </row>
    <row r="36" spans="98:120" ht="13"/>
    <row r="37" spans="98:120" ht="13">
      <c r="CW37" s="726"/>
      <c r="DB37" s="726"/>
      <c r="DG37" s="726"/>
      <c r="DL37" s="726"/>
      <c r="DP37" s="726"/>
    </row>
    <row r="38" spans="98:120" ht="13">
      <c r="CT38" s="726"/>
      <c r="CU38" s="726"/>
      <c r="CV38" s="726"/>
      <c r="CW38" s="726"/>
      <c r="CY38" s="726"/>
      <c r="CZ38" s="726"/>
      <c r="DA38" s="726"/>
      <c r="DB38" s="726"/>
      <c r="DD38" s="726"/>
      <c r="DE38" s="726"/>
      <c r="DF38" s="726"/>
      <c r="DG38" s="726"/>
      <c r="DI38" s="726"/>
      <c r="DJ38" s="726"/>
      <c r="DK38" s="726"/>
      <c r="DL38" s="726"/>
      <c r="DN38" s="726"/>
      <c r="DO38" s="726"/>
      <c r="DP38" s="726"/>
    </row>
    <row r="39" spans="98:120" ht="13"/>
    <row r="40" spans="98:120" ht="13"/>
    <row r="41" spans="98:120" ht="13"/>
    <row r="42" spans="98:120" ht="13"/>
    <row r="43" spans="98:120" ht="13"/>
    <row r="44" spans="98:120" ht="13"/>
    <row r="45" spans="98:120" ht="13"/>
    <row r="46" spans="98:120" ht="13"/>
    <row r="47" spans="98:120" ht="13"/>
    <row r="48" spans="98:120" ht="13"/>
    <row r="49" spans="22:120" ht="13">
      <c r="DN49" s="726"/>
      <c r="DO49" s="726"/>
      <c r="DP49" s="726"/>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726"/>
      <c r="CS63" s="726"/>
      <c r="CX63" s="726"/>
      <c r="DC63" s="726"/>
      <c r="DH63" s="726"/>
    </row>
    <row r="64" spans="22:120" ht="13">
      <c r="V64" s="726"/>
    </row>
    <row r="65" spans="15:120" ht="13">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
      <c r="Q66" s="726"/>
      <c r="S66" s="726"/>
      <c r="U66" s="726"/>
      <c r="DM66" s="726"/>
    </row>
    <row r="67" spans="15:120" ht="13">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
    <row r="69" spans="15:120" ht="13"/>
    <row r="70" spans="15:120" ht="13"/>
    <row r="71" spans="15:120" ht="13"/>
    <row r="72" spans="15:120" ht="13">
      <c r="DP72" s="726"/>
    </row>
    <row r="73" spans="15:120" ht="13">
      <c r="DP73" s="726"/>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726"/>
      <c r="CX96" s="726"/>
      <c r="DC96" s="726"/>
      <c r="DH96" s="726"/>
    </row>
    <row r="97" spans="24:120" ht="13">
      <c r="CS97" s="726"/>
      <c r="CX97" s="726"/>
      <c r="DC97" s="726"/>
      <c r="DH97" s="726"/>
      <c r="DP97" s="725" t="s">
        <v>96</v>
      </c>
    </row>
    <row r="98" spans="24:120" ht="13" hidden="1">
      <c r="CS98" s="726"/>
      <c r="CX98" s="726"/>
      <c r="DC98" s="726"/>
      <c r="DH98" s="726"/>
    </row>
    <row r="99" spans="24:120" ht="13"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 hidden="1">
      <c r="CT103" s="726"/>
      <c r="CV103" s="726"/>
      <c r="CW103" s="726"/>
      <c r="CY103" s="726"/>
      <c r="DA103" s="726"/>
      <c r="DB103" s="726"/>
      <c r="DD103" s="726"/>
      <c r="DF103" s="726"/>
      <c r="DG103" s="726"/>
      <c r="DI103" s="726"/>
      <c r="DK103" s="726"/>
      <c r="DL103" s="726"/>
      <c r="DM103" s="726"/>
      <c r="DN103" s="726"/>
      <c r="DO103" s="726"/>
      <c r="DP103" s="726"/>
    </row>
    <row r="104" spans="24:120" ht="13" hidden="1">
      <c r="CV104" s="726"/>
      <c r="CW104" s="726"/>
      <c r="DA104" s="726"/>
      <c r="DB104" s="726"/>
      <c r="DF104" s="726"/>
      <c r="DG104" s="726"/>
      <c r="DK104" s="726"/>
      <c r="DL104" s="726"/>
      <c r="DN104" s="726"/>
      <c r="DO104" s="726"/>
      <c r="DP104" s="726"/>
    </row>
    <row r="105" spans="24:120" ht="12.75" hidden="1" customHeight="1"/>
  </sheetData>
  <sheetProtection algorithmName="SHA-512" hashValue="94D1gTRLO5P4H1+I0aV9Qa/uOSyRT48/Idnl+IohZHpb+nIiKclHeuADDDg3DWCgEQhV9MMxy/mthdR6dWhPuA==" saltValue="b53w5jAMUnXCRVH7P1IU8w==" spinCount="100000" sheet="1" objects="1" scenarios="1"/>
  <phoneticPr fontId="6"/>
  <printOptions horizontalCentered="1" verticalCentered="1"/>
  <pageMargins left="0" right="0" top="0" bottom="0" header="0" footer="0"/>
  <pageSetup paperSize="9" scale="45"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3281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b6klZIc5Faoce3iV3XxRX5WB2+DlbTDmAot7+v7WR1fxz/Ss5TkajXjQYkwKAerjs0WNF1guLyMglMU+JJYqLg==" saltValue="wqZDlKXmwCg7IgKLwhPgPw=="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453125" style="363" customWidth="1"/>
    <col min="37" max="44" width="17" style="363" customWidth="1"/>
    <col min="45" max="45" width="6.08984375" style="727" customWidth="1"/>
    <col min="46" max="46" width="3" style="728" customWidth="1"/>
    <col min="47" max="47" width="19.08984375" style="363" hidden="1" customWidth="1"/>
    <col min="48" max="52" width="12.6328125" style="363" hidden="1" customWidth="1"/>
    <col min="53" max="16384" width="8.6328125" style="363" hidden="1" customWidth="1"/>
  </cols>
  <sheetData>
    <row r="1" spans="1:46" ht="13">
      <c r="AS1" s="739"/>
      <c r="AT1" s="739"/>
    </row>
    <row r="2" spans="1:46" ht="13">
      <c r="AS2" s="739"/>
      <c r="AT2" s="739"/>
    </row>
    <row r="3" spans="1:46" ht="13">
      <c r="AS3" s="739"/>
      <c r="AT3" s="739"/>
    </row>
    <row r="4" spans="1:46" ht="13">
      <c r="AS4" s="739"/>
      <c r="AT4" s="739"/>
    </row>
    <row r="5" spans="1:46" ht="16.5">
      <c r="A5" s="730" t="s">
        <v>503</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3">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335</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83</v>
      </c>
      <c r="AP7" s="797"/>
      <c r="AQ7" s="808" t="s">
        <v>504</v>
      </c>
      <c r="AR7" s="822"/>
    </row>
    <row r="8" spans="1:46" ht="13">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505</v>
      </c>
      <c r="AQ8" s="809" t="s">
        <v>506</v>
      </c>
      <c r="AR8" s="823" t="s">
        <v>427</v>
      </c>
    </row>
    <row r="9" spans="1:46" ht="13">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507</v>
      </c>
      <c r="AL9" s="757"/>
      <c r="AM9" s="757"/>
      <c r="AN9" s="774"/>
      <c r="AO9" s="787">
        <v>7136443</v>
      </c>
      <c r="AP9" s="787">
        <v>78269</v>
      </c>
      <c r="AQ9" s="810">
        <v>80646</v>
      </c>
      <c r="AR9" s="824">
        <v>-2.9</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204</v>
      </c>
      <c r="AL10" s="757"/>
      <c r="AM10" s="757"/>
      <c r="AN10" s="774"/>
      <c r="AO10" s="788">
        <v>92796</v>
      </c>
      <c r="AP10" s="788">
        <v>1018</v>
      </c>
      <c r="AQ10" s="811">
        <v>6637</v>
      </c>
      <c r="AR10" s="825">
        <v>-84.7</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403</v>
      </c>
      <c r="AL11" s="757"/>
      <c r="AM11" s="757"/>
      <c r="AN11" s="774"/>
      <c r="AO11" s="788" t="s">
        <v>197</v>
      </c>
      <c r="AP11" s="788" t="s">
        <v>197</v>
      </c>
      <c r="AQ11" s="811">
        <v>1119</v>
      </c>
      <c r="AR11" s="825" t="s">
        <v>197</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235</v>
      </c>
      <c r="AL12" s="757"/>
      <c r="AM12" s="757"/>
      <c r="AN12" s="774"/>
      <c r="AO12" s="788" t="s">
        <v>197</v>
      </c>
      <c r="AP12" s="788" t="s">
        <v>197</v>
      </c>
      <c r="AQ12" s="811">
        <v>8</v>
      </c>
      <c r="AR12" s="825" t="s">
        <v>197</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509</v>
      </c>
      <c r="AL13" s="757"/>
      <c r="AM13" s="757"/>
      <c r="AN13" s="774"/>
      <c r="AO13" s="788">
        <v>170100</v>
      </c>
      <c r="AP13" s="788">
        <v>1866</v>
      </c>
      <c r="AQ13" s="811">
        <v>2502</v>
      </c>
      <c r="AR13" s="825">
        <v>-25.4</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510</v>
      </c>
      <c r="AL14" s="757"/>
      <c r="AM14" s="757"/>
      <c r="AN14" s="774"/>
      <c r="AO14" s="788">
        <v>54742</v>
      </c>
      <c r="AP14" s="788">
        <v>600</v>
      </c>
      <c r="AQ14" s="811">
        <v>1863</v>
      </c>
      <c r="AR14" s="825">
        <v>-67.8</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312</v>
      </c>
      <c r="AL15" s="758"/>
      <c r="AM15" s="758"/>
      <c r="AN15" s="775"/>
      <c r="AO15" s="788">
        <v>-348354</v>
      </c>
      <c r="AP15" s="788">
        <v>-3821</v>
      </c>
      <c r="AQ15" s="811">
        <v>-4800</v>
      </c>
      <c r="AR15" s="825">
        <v>-20.399999999999999</v>
      </c>
    </row>
    <row r="16" spans="1:46" ht="13">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273</v>
      </c>
      <c r="AL16" s="758"/>
      <c r="AM16" s="758"/>
      <c r="AN16" s="775"/>
      <c r="AO16" s="788">
        <v>7105727</v>
      </c>
      <c r="AP16" s="788">
        <v>77932</v>
      </c>
      <c r="AQ16" s="811">
        <v>87975</v>
      </c>
      <c r="AR16" s="825">
        <v>-11.4</v>
      </c>
    </row>
    <row r="17" spans="1:46" ht="13">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3">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3">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184</v>
      </c>
      <c r="AL19" s="739"/>
      <c r="AM19" s="739"/>
      <c r="AN19" s="739"/>
      <c r="AO19" s="739"/>
      <c r="AP19" s="739"/>
      <c r="AQ19" s="739"/>
      <c r="AR19" s="739"/>
    </row>
    <row r="20" spans="1:46" ht="13">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511</v>
      </c>
      <c r="AP20" s="799" t="s">
        <v>339</v>
      </c>
      <c r="AQ20" s="812" t="s">
        <v>40</v>
      </c>
      <c r="AR20" s="826"/>
    </row>
    <row r="21" spans="1:46" s="729" customFormat="1" ht="13">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512</v>
      </c>
      <c r="AL21" s="760"/>
      <c r="AM21" s="760"/>
      <c r="AN21" s="777"/>
      <c r="AO21" s="790">
        <v>7.52</v>
      </c>
      <c r="AP21" s="800">
        <v>7.71</v>
      </c>
      <c r="AQ21" s="813">
        <v>-0.19</v>
      </c>
      <c r="AR21" s="740"/>
      <c r="AS21" s="832"/>
      <c r="AT21" s="731"/>
    </row>
    <row r="22" spans="1:46" s="729" customFormat="1" ht="13">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513</v>
      </c>
      <c r="AL22" s="760"/>
      <c r="AM22" s="760"/>
      <c r="AN22" s="777"/>
      <c r="AO22" s="791">
        <v>93.6</v>
      </c>
      <c r="AP22" s="801">
        <v>98.3</v>
      </c>
      <c r="AQ22" s="814">
        <v>-4.7</v>
      </c>
      <c r="AR22" s="802"/>
      <c r="AS22" s="832"/>
      <c r="AT22" s="731"/>
    </row>
    <row r="23" spans="1:46" s="729" customFormat="1" ht="13">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3">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3">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3">
      <c r="A26" s="733" t="s">
        <v>514</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3">
      <c r="A27" s="734"/>
      <c r="AO27" s="739"/>
      <c r="AP27" s="739"/>
      <c r="AQ27" s="739"/>
      <c r="AR27" s="739"/>
      <c r="AS27" s="739"/>
      <c r="AT27" s="739"/>
    </row>
    <row r="28" spans="1:46" ht="16.5">
      <c r="A28" s="730" t="s">
        <v>263</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3">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117</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83</v>
      </c>
      <c r="AP30" s="797"/>
      <c r="AQ30" s="808" t="s">
        <v>504</v>
      </c>
      <c r="AR30" s="822"/>
    </row>
    <row r="31" spans="1:46" ht="13">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505</v>
      </c>
      <c r="AQ31" s="809" t="s">
        <v>506</v>
      </c>
      <c r="AR31" s="823" t="s">
        <v>427</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515</v>
      </c>
      <c r="AL32" s="761"/>
      <c r="AM32" s="761"/>
      <c r="AN32" s="778"/>
      <c r="AO32" s="788">
        <v>6553934</v>
      </c>
      <c r="AP32" s="788">
        <v>71881</v>
      </c>
      <c r="AQ32" s="815">
        <v>41451</v>
      </c>
      <c r="AR32" s="825">
        <v>73.400000000000006</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516</v>
      </c>
      <c r="AL33" s="761"/>
      <c r="AM33" s="761"/>
      <c r="AN33" s="778"/>
      <c r="AO33" s="788" t="s">
        <v>197</v>
      </c>
      <c r="AP33" s="788" t="s">
        <v>197</v>
      </c>
      <c r="AQ33" s="815" t="s">
        <v>197</v>
      </c>
      <c r="AR33" s="825" t="s">
        <v>197</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517</v>
      </c>
      <c r="AL34" s="761"/>
      <c r="AM34" s="761"/>
      <c r="AN34" s="778"/>
      <c r="AO34" s="788" t="s">
        <v>197</v>
      </c>
      <c r="AP34" s="788" t="s">
        <v>197</v>
      </c>
      <c r="AQ34" s="815">
        <v>35</v>
      </c>
      <c r="AR34" s="825" t="s">
        <v>197</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519</v>
      </c>
      <c r="AL35" s="761"/>
      <c r="AM35" s="761"/>
      <c r="AN35" s="778"/>
      <c r="AO35" s="788">
        <v>1225406</v>
      </c>
      <c r="AP35" s="788">
        <v>13440</v>
      </c>
      <c r="AQ35" s="815">
        <v>11775</v>
      </c>
      <c r="AR35" s="825">
        <v>14.1</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36</v>
      </c>
      <c r="AL36" s="761"/>
      <c r="AM36" s="761"/>
      <c r="AN36" s="778"/>
      <c r="AO36" s="788">
        <v>23627</v>
      </c>
      <c r="AP36" s="788">
        <v>259</v>
      </c>
      <c r="AQ36" s="815">
        <v>2188</v>
      </c>
      <c r="AR36" s="825">
        <v>-88.2</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348</v>
      </c>
      <c r="AL37" s="761"/>
      <c r="AM37" s="761"/>
      <c r="AN37" s="778"/>
      <c r="AO37" s="788">
        <v>26289</v>
      </c>
      <c r="AP37" s="788">
        <v>288</v>
      </c>
      <c r="AQ37" s="815">
        <v>531</v>
      </c>
      <c r="AR37" s="825">
        <v>-45.8</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520</v>
      </c>
      <c r="AL38" s="762"/>
      <c r="AM38" s="762"/>
      <c r="AN38" s="779"/>
      <c r="AO38" s="792" t="s">
        <v>197</v>
      </c>
      <c r="AP38" s="792" t="s">
        <v>197</v>
      </c>
      <c r="AQ38" s="816">
        <v>1</v>
      </c>
      <c r="AR38" s="814" t="s">
        <v>197</v>
      </c>
      <c r="AS38" s="835"/>
    </row>
    <row r="39" spans="1:46" ht="13">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80</v>
      </c>
      <c r="AL39" s="762"/>
      <c r="AM39" s="762"/>
      <c r="AN39" s="779"/>
      <c r="AO39" s="788">
        <v>-364610</v>
      </c>
      <c r="AP39" s="788">
        <v>-3999</v>
      </c>
      <c r="AQ39" s="815">
        <v>-5414</v>
      </c>
      <c r="AR39" s="825">
        <v>-26.1</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521</v>
      </c>
      <c r="AL40" s="761"/>
      <c r="AM40" s="761"/>
      <c r="AN40" s="778"/>
      <c r="AO40" s="788">
        <v>-4493249</v>
      </c>
      <c r="AP40" s="788">
        <v>-49280</v>
      </c>
      <c r="AQ40" s="815">
        <v>-35360</v>
      </c>
      <c r="AR40" s="825">
        <v>39.4</v>
      </c>
      <c r="AS40" s="835"/>
    </row>
    <row r="41" spans="1:46" ht="13">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394</v>
      </c>
      <c r="AL41" s="763"/>
      <c r="AM41" s="763"/>
      <c r="AN41" s="780"/>
      <c r="AO41" s="788">
        <v>2971397</v>
      </c>
      <c r="AP41" s="788">
        <v>32589</v>
      </c>
      <c r="AQ41" s="815">
        <v>15207</v>
      </c>
      <c r="AR41" s="825">
        <v>114.3</v>
      </c>
      <c r="AS41" s="835"/>
    </row>
    <row r="42" spans="1:46" ht="13">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3">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3">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3">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3">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522</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3">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523</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83</v>
      </c>
      <c r="AN49" s="781" t="s">
        <v>446</v>
      </c>
      <c r="AO49" s="793"/>
      <c r="AP49" s="793"/>
      <c r="AQ49" s="793"/>
      <c r="AR49" s="827"/>
    </row>
    <row r="50" spans="1:44" ht="13">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496</v>
      </c>
      <c r="AO50" s="794" t="s">
        <v>497</v>
      </c>
      <c r="AP50" s="805" t="s">
        <v>524</v>
      </c>
      <c r="AQ50" s="818" t="s">
        <v>388</v>
      </c>
      <c r="AR50" s="828" t="s">
        <v>525</v>
      </c>
    </row>
    <row r="51" spans="1:44" ht="13">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484</v>
      </c>
      <c r="AL51" s="764"/>
      <c r="AM51" s="770">
        <v>11097423</v>
      </c>
      <c r="AN51" s="783">
        <v>115826</v>
      </c>
      <c r="AO51" s="795">
        <v>-15.9</v>
      </c>
      <c r="AP51" s="806">
        <v>63812</v>
      </c>
      <c r="AQ51" s="819">
        <v>2.2999999999999998</v>
      </c>
      <c r="AR51" s="829">
        <v>-18.2</v>
      </c>
    </row>
    <row r="52" spans="1:44" ht="13">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275</v>
      </c>
      <c r="AM52" s="771">
        <v>5641230</v>
      </c>
      <c r="AN52" s="784">
        <v>58879</v>
      </c>
      <c r="AO52" s="796">
        <v>12.5</v>
      </c>
      <c r="AP52" s="807">
        <v>33848</v>
      </c>
      <c r="AQ52" s="820">
        <v>-4.2</v>
      </c>
      <c r="AR52" s="830">
        <v>16.7</v>
      </c>
    </row>
    <row r="53" spans="1:44" ht="13">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320</v>
      </c>
      <c r="AL53" s="764"/>
      <c r="AM53" s="770">
        <v>6683619</v>
      </c>
      <c r="AN53" s="783">
        <v>70710</v>
      </c>
      <c r="AO53" s="795">
        <v>-39</v>
      </c>
      <c r="AP53" s="806">
        <v>54225</v>
      </c>
      <c r="AQ53" s="819">
        <v>-15</v>
      </c>
      <c r="AR53" s="829">
        <v>-24</v>
      </c>
    </row>
    <row r="54" spans="1:44" ht="13">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275</v>
      </c>
      <c r="AM54" s="771">
        <v>1448220</v>
      </c>
      <c r="AN54" s="784">
        <v>15322</v>
      </c>
      <c r="AO54" s="796">
        <v>-74</v>
      </c>
      <c r="AP54" s="807">
        <v>27337</v>
      </c>
      <c r="AQ54" s="820">
        <v>-19.2</v>
      </c>
      <c r="AR54" s="830">
        <v>-54.8</v>
      </c>
    </row>
    <row r="55" spans="1:44" ht="13">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135</v>
      </c>
      <c r="AL55" s="764"/>
      <c r="AM55" s="770">
        <v>6114913</v>
      </c>
      <c r="AN55" s="783">
        <v>65468</v>
      </c>
      <c r="AO55" s="795">
        <v>-7.4</v>
      </c>
      <c r="AP55" s="806">
        <v>54016</v>
      </c>
      <c r="AQ55" s="819">
        <v>-0.4</v>
      </c>
      <c r="AR55" s="829">
        <v>-7</v>
      </c>
    </row>
    <row r="56" spans="1:44" ht="13">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275</v>
      </c>
      <c r="AM56" s="771">
        <v>2008855</v>
      </c>
      <c r="AN56" s="784">
        <v>21507</v>
      </c>
      <c r="AO56" s="796">
        <v>40.4</v>
      </c>
      <c r="AP56" s="807">
        <v>28078</v>
      </c>
      <c r="AQ56" s="820">
        <v>2.7</v>
      </c>
      <c r="AR56" s="830">
        <v>37.700000000000003</v>
      </c>
    </row>
    <row r="57" spans="1:44" ht="13">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526</v>
      </c>
      <c r="AL57" s="764"/>
      <c r="AM57" s="770">
        <v>4738833</v>
      </c>
      <c r="AN57" s="783">
        <v>51309</v>
      </c>
      <c r="AO57" s="795">
        <v>-21.6</v>
      </c>
      <c r="AP57" s="806">
        <v>52786</v>
      </c>
      <c r="AQ57" s="819">
        <v>-2.2999999999999998</v>
      </c>
      <c r="AR57" s="829">
        <v>-19.3</v>
      </c>
    </row>
    <row r="58" spans="1:44" ht="13">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275</v>
      </c>
      <c r="AM58" s="771">
        <v>2421613</v>
      </c>
      <c r="AN58" s="784">
        <v>26220</v>
      </c>
      <c r="AO58" s="796">
        <v>21.9</v>
      </c>
      <c r="AP58" s="807">
        <v>28742</v>
      </c>
      <c r="AQ58" s="820">
        <v>2.4</v>
      </c>
      <c r="AR58" s="830">
        <v>19.5</v>
      </c>
    </row>
    <row r="59" spans="1:44" ht="13">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527</v>
      </c>
      <c r="AL59" s="764"/>
      <c r="AM59" s="770">
        <v>4722125</v>
      </c>
      <c r="AN59" s="783">
        <v>51790</v>
      </c>
      <c r="AO59" s="795">
        <v>0.9</v>
      </c>
      <c r="AP59" s="806">
        <v>58465</v>
      </c>
      <c r="AQ59" s="819">
        <v>10.8</v>
      </c>
      <c r="AR59" s="829">
        <v>-9.9</v>
      </c>
    </row>
    <row r="60" spans="1:44" ht="13">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275</v>
      </c>
      <c r="AM60" s="771">
        <v>2387592</v>
      </c>
      <c r="AN60" s="784">
        <v>26186</v>
      </c>
      <c r="AO60" s="796">
        <v>-0.1</v>
      </c>
      <c r="AP60" s="807">
        <v>34452</v>
      </c>
      <c r="AQ60" s="820">
        <v>19.899999999999999</v>
      </c>
      <c r="AR60" s="830">
        <v>-20</v>
      </c>
    </row>
    <row r="61" spans="1:44" ht="13">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528</v>
      </c>
      <c r="AL61" s="767"/>
      <c r="AM61" s="770">
        <v>6671383</v>
      </c>
      <c r="AN61" s="783">
        <v>71021</v>
      </c>
      <c r="AO61" s="795">
        <v>-16.600000000000001</v>
      </c>
      <c r="AP61" s="806">
        <v>56661</v>
      </c>
      <c r="AQ61" s="821">
        <v>-0.9</v>
      </c>
      <c r="AR61" s="829">
        <v>-15.7</v>
      </c>
    </row>
    <row r="62" spans="1:44" ht="13">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275</v>
      </c>
      <c r="AM62" s="771">
        <v>2781502</v>
      </c>
      <c r="AN62" s="784">
        <v>29623</v>
      </c>
      <c r="AO62" s="796">
        <v>0.1</v>
      </c>
      <c r="AP62" s="807">
        <v>30491</v>
      </c>
      <c r="AQ62" s="820">
        <v>0.3</v>
      </c>
      <c r="AR62" s="830">
        <v>-0.2</v>
      </c>
    </row>
    <row r="63" spans="1:44" ht="13">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3">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3">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3">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3" hidden="1">
      <c r="AK70" s="739"/>
      <c r="AL70" s="739"/>
      <c r="AM70" s="739"/>
      <c r="AN70" s="739"/>
      <c r="AO70" s="739"/>
      <c r="AP70" s="739"/>
      <c r="AQ70" s="739"/>
      <c r="AR70" s="739"/>
    </row>
    <row r="71" spans="1:46" ht="13" hidden="1">
      <c r="AK71" s="739"/>
      <c r="AL71" s="739"/>
      <c r="AM71" s="739"/>
      <c r="AN71" s="739"/>
      <c r="AO71" s="739"/>
      <c r="AP71" s="739"/>
      <c r="AQ71" s="739"/>
      <c r="AR71" s="739"/>
    </row>
    <row r="72" spans="1:46" ht="13" hidden="1">
      <c r="AK72" s="739"/>
      <c r="AL72" s="739"/>
      <c r="AM72" s="739"/>
      <c r="AN72" s="739"/>
      <c r="AO72" s="739"/>
      <c r="AP72" s="739"/>
      <c r="AQ72" s="739"/>
      <c r="AR72" s="739"/>
    </row>
    <row r="73" spans="1:46" ht="13" hidden="1">
      <c r="AK73" s="739"/>
      <c r="AL73" s="739"/>
      <c r="AM73" s="739"/>
      <c r="AN73" s="739"/>
      <c r="AO73" s="739"/>
      <c r="AP73" s="739"/>
      <c r="AQ73" s="739"/>
      <c r="AR73" s="739"/>
    </row>
  </sheetData>
  <sheetProtection algorithmName="SHA-512" hashValue="N2QWhl9o6BJ0SwUup26JFCtCuh7Xqi7JzAW+Wg7CFKDqWUKxY69TTo5qY9l1AdVs0W34A08jxIWQVfxtgCuhqg==" saltValue="yYFKrubvYHeQUeACn+BDB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4531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
      <c r="B2" s="726"/>
      <c r="DG2" s="726"/>
    </row>
    <row r="3" spans="2:125" ht="13">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
    <row r="5" spans="2:125" ht="13"/>
    <row r="6" spans="2:125" ht="13"/>
    <row r="7" spans="2:125" ht="13"/>
    <row r="8" spans="2:125" ht="13"/>
    <row r="9" spans="2:125" ht="13">
      <c r="DU9" s="726"/>
    </row>
    <row r="10" spans="2:125" ht="13"/>
    <row r="11" spans="2:125" ht="13"/>
    <row r="12" spans="2:125" ht="13"/>
    <row r="13" spans="2:125" ht="13"/>
    <row r="14" spans="2:125" ht="13"/>
    <row r="15" spans="2:125" ht="13"/>
    <row r="16" spans="2:125" ht="13"/>
    <row r="17" spans="125:125" ht="13">
      <c r="DU17" s="726"/>
    </row>
    <row r="18" spans="125:125" ht="13"/>
    <row r="19" spans="125:125" ht="13"/>
    <row r="20" spans="125:125" ht="13">
      <c r="DU20" s="726"/>
    </row>
    <row r="21" spans="125:125" ht="13">
      <c r="DU21" s="726"/>
    </row>
    <row r="22" spans="125:125" ht="13"/>
    <row r="23" spans="125:125" ht="13"/>
    <row r="24" spans="125:125" ht="13"/>
    <row r="25" spans="125:125" ht="13"/>
    <row r="26" spans="125:125" ht="13"/>
    <row r="27" spans="125:125" ht="13"/>
    <row r="28" spans="125:125" ht="13">
      <c r="DU28" s="726"/>
    </row>
    <row r="29" spans="125:125" ht="13"/>
    <row r="30" spans="125:125" ht="13"/>
    <row r="31" spans="125:125" ht="13"/>
    <row r="32" spans="125:125" ht="13"/>
    <row r="33" spans="2:125" ht="13">
      <c r="B33" s="726"/>
      <c r="G33" s="726"/>
      <c r="I33" s="726"/>
    </row>
    <row r="34" spans="2:125" ht="13">
      <c r="C34" s="726"/>
      <c r="P34" s="726"/>
      <c r="DE34" s="726"/>
      <c r="DH34" s="726"/>
    </row>
    <row r="35" spans="2:125" ht="13">
      <c r="D35" s="726"/>
      <c r="E35" s="726"/>
      <c r="DG35" s="726"/>
      <c r="DJ35" s="726"/>
      <c r="DP35" s="726"/>
      <c r="DQ35" s="726"/>
      <c r="DR35" s="726"/>
      <c r="DS35" s="726"/>
      <c r="DT35" s="726"/>
      <c r="DU35" s="726"/>
    </row>
    <row r="36" spans="2:125" ht="13">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
      <c r="DU37" s="726"/>
    </row>
    <row r="38" spans="2:125" ht="13">
      <c r="DT38" s="726"/>
      <c r="DU38" s="726"/>
    </row>
    <row r="39" spans="2:125" ht="13"/>
    <row r="40" spans="2:125" ht="13">
      <c r="DH40" s="726"/>
    </row>
    <row r="41" spans="2:125" ht="13">
      <c r="DE41" s="726"/>
    </row>
    <row r="42" spans="2:125" ht="13">
      <c r="DG42" s="726"/>
      <c r="DJ42" s="726"/>
    </row>
    <row r="43" spans="2:125" ht="13">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
      <c r="DU44" s="726"/>
    </row>
    <row r="45" spans="2:125" ht="13"/>
    <row r="46" spans="2:125" ht="13"/>
    <row r="47" spans="2:125" ht="13"/>
    <row r="48" spans="2:125" ht="13">
      <c r="DT48" s="726"/>
      <c r="DU48" s="726"/>
    </row>
    <row r="49" spans="120:125" ht="13">
      <c r="DU49" s="726"/>
    </row>
    <row r="50" spans="120:125" ht="13">
      <c r="DU50" s="726"/>
    </row>
    <row r="51" spans="120:125" ht="13">
      <c r="DP51" s="726"/>
      <c r="DQ51" s="726"/>
      <c r="DR51" s="726"/>
      <c r="DS51" s="726"/>
      <c r="DT51" s="726"/>
      <c r="DU51" s="726"/>
    </row>
    <row r="52" spans="120:125" ht="13"/>
    <row r="53" spans="120:125" ht="13"/>
    <row r="54" spans="120:125" ht="13">
      <c r="DU54" s="726"/>
    </row>
    <row r="55" spans="120:125" ht="13"/>
    <row r="56" spans="120:125" ht="13"/>
    <row r="57" spans="120:125" ht="13"/>
    <row r="58" spans="120:125" ht="13">
      <c r="DU58" s="726"/>
    </row>
    <row r="59" spans="120:125" ht="13"/>
    <row r="60" spans="120:125" ht="13"/>
    <row r="61" spans="120:125" ht="13"/>
    <row r="62" spans="120:125" ht="13"/>
    <row r="63" spans="120:125" ht="13">
      <c r="DU63" s="726"/>
    </row>
    <row r="64" spans="120:125" ht="13">
      <c r="DT64" s="726"/>
      <c r="DU64" s="726"/>
    </row>
    <row r="65" spans="123:125" ht="13"/>
    <row r="66" spans="123:125" ht="13"/>
    <row r="67" spans="123:125" ht="13"/>
    <row r="68" spans="123:125" ht="13"/>
    <row r="69" spans="123:125" ht="13">
      <c r="DS69" s="726"/>
      <c r="DT69" s="726"/>
      <c r="DU69" s="726"/>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726"/>
    </row>
    <row r="83" spans="116:125" ht="13">
      <c r="DM83" s="726"/>
      <c r="DN83" s="726"/>
      <c r="DO83" s="726"/>
      <c r="DP83" s="726"/>
      <c r="DQ83" s="726"/>
      <c r="DR83" s="726"/>
      <c r="DS83" s="726"/>
      <c r="DT83" s="726"/>
      <c r="DU83" s="726"/>
    </row>
    <row r="84" spans="116:125" ht="13"/>
    <row r="85" spans="116:125" ht="13"/>
    <row r="86" spans="116:125" ht="13"/>
    <row r="87" spans="116:125" ht="13"/>
    <row r="88" spans="116:125" ht="13">
      <c r="DU88" s="726"/>
    </row>
    <row r="89" spans="116:125" ht="13"/>
    <row r="90" spans="116:125" ht="13"/>
    <row r="91" spans="116:125" ht="13"/>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96</v>
      </c>
    </row>
    <row r="120" spans="125:125" ht="13.5" hidden="1" customHeight="1"/>
    <row r="121" spans="125:125" ht="13.5" hidden="1" customHeight="1">
      <c r="DU121" s="726"/>
    </row>
  </sheetData>
  <sheetProtection algorithmName="SHA-512" hashValue="aFlJLI/vgVIbbOYPUnAN2bRc9Gyu53owGacTeCbJoUFprFbESdAohsQ3cqHv5U5RD2K+2JNImDy7onUybggcdg==" saltValue="JquV47ZMgVP67GvLcv3yqw=="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4531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
      <c r="B2" s="726"/>
      <c r="T2" s="726"/>
    </row>
    <row r="3" spans="1:125" ht="13">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726"/>
      <c r="G33" s="726"/>
      <c r="I33" s="726"/>
    </row>
    <row r="34" spans="2:125" ht="13">
      <c r="C34" s="726"/>
      <c r="P34" s="726"/>
      <c r="R34" s="726"/>
      <c r="U34" s="726"/>
    </row>
    <row r="35" spans="2:125" ht="13">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
      <c r="F36" s="726"/>
      <c r="H36" s="726"/>
      <c r="J36" s="726"/>
      <c r="K36" s="726"/>
      <c r="L36" s="726"/>
      <c r="M36" s="726"/>
      <c r="N36" s="726"/>
      <c r="O36" s="726"/>
      <c r="Q36" s="726"/>
      <c r="S36" s="726"/>
      <c r="V36" s="726"/>
    </row>
    <row r="37" spans="2:125" ht="13"/>
    <row r="38" spans="2:125" ht="13"/>
    <row r="39" spans="2:125" ht="13"/>
    <row r="40" spans="2:125" ht="13">
      <c r="U40" s="726"/>
    </row>
    <row r="41" spans="2:125" ht="13">
      <c r="R41" s="726"/>
    </row>
    <row r="42" spans="2:125" ht="13">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
      <c r="Q43" s="726"/>
      <c r="S43" s="726"/>
      <c r="V43" s="726"/>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96</v>
      </c>
    </row>
  </sheetData>
  <sheetProtection algorithmName="SHA-512" hashValue="pyyGp5h5/PDM+VNUUlUoGKhkReDg9PlhYaZIAR45T8rejOiosbdDIOIP6xu/2TbgRQ9jpNbFSOOzXtSgaxKKlA==" saltValue="XUrWNHOiAzOS5W0NckKpvw=="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6953125" style="363" customWidth="1"/>
    <col min="2" max="16" width="14.63281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7</v>
      </c>
      <c r="C46" s="841"/>
      <c r="D46" s="841"/>
      <c r="E46" s="845" t="s">
        <v>16</v>
      </c>
      <c r="F46" s="849" t="s">
        <v>530</v>
      </c>
      <c r="G46" s="853" t="s">
        <v>531</v>
      </c>
      <c r="H46" s="853" t="s">
        <v>532</v>
      </c>
      <c r="I46" s="853" t="s">
        <v>255</v>
      </c>
      <c r="J46" s="858" t="s">
        <v>533</v>
      </c>
    </row>
    <row r="47" spans="2:10" ht="57.75" customHeight="1">
      <c r="B47" s="838"/>
      <c r="C47" s="842" t="s">
        <v>3</v>
      </c>
      <c r="D47" s="842"/>
      <c r="E47" s="846"/>
      <c r="F47" s="850">
        <v>21.77</v>
      </c>
      <c r="G47" s="854">
        <v>24.39</v>
      </c>
      <c r="H47" s="854">
        <v>42.04</v>
      </c>
      <c r="I47" s="854">
        <v>34.119999999999997</v>
      </c>
      <c r="J47" s="859">
        <v>35.380000000000003</v>
      </c>
    </row>
    <row r="48" spans="2:10" ht="57.75" customHeight="1">
      <c r="B48" s="839"/>
      <c r="C48" s="843" t="s">
        <v>9</v>
      </c>
      <c r="D48" s="843"/>
      <c r="E48" s="847"/>
      <c r="F48" s="851">
        <v>1.1599999999999999</v>
      </c>
      <c r="G48" s="855">
        <v>7.19</v>
      </c>
      <c r="H48" s="855">
        <v>1.1599999999999999</v>
      </c>
      <c r="I48" s="855">
        <v>9.0299999999999994</v>
      </c>
      <c r="J48" s="860">
        <v>4.71</v>
      </c>
    </row>
    <row r="49" spans="2:10" ht="57.75" customHeight="1">
      <c r="B49" s="840"/>
      <c r="C49" s="844" t="s">
        <v>15</v>
      </c>
      <c r="D49" s="844"/>
      <c r="E49" s="848"/>
      <c r="F49" s="852" t="s">
        <v>392</v>
      </c>
      <c r="G49" s="856">
        <v>10.57</v>
      </c>
      <c r="H49" s="856">
        <v>4.0199999999999996</v>
      </c>
      <c r="I49" s="856" t="s">
        <v>534</v>
      </c>
      <c r="J49" s="861" t="s">
        <v>535</v>
      </c>
    </row>
    <row r="50" spans="2:10" ht="13"/>
  </sheetData>
  <sheetProtection algorithmName="SHA-512" hashValue="8dScEomtvNvOZy4zavMD6rbDQcT/mapsdETd7CftZb2bP0MzI1yHpyvROSHF7zcvhCWKaxBNdFZ6zpPBaKvhww==" saltValue="jqoGmLlPVgCUXFYQ47pu/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328125" style="363" customWidth="1"/>
    <col min="2" max="2" width="11" style="363" customWidth="1"/>
    <col min="3" max="3" width="17" style="363" customWidth="1"/>
    <col min="4" max="5" width="16.63281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13</v>
      </c>
      <c r="C33" s="869"/>
      <c r="D33" s="869"/>
      <c r="E33" s="874" t="s">
        <v>16</v>
      </c>
      <c r="F33" s="878" t="s">
        <v>530</v>
      </c>
      <c r="G33" s="883" t="s">
        <v>531</v>
      </c>
      <c r="H33" s="883" t="s">
        <v>532</v>
      </c>
      <c r="I33" s="883" t="s">
        <v>255</v>
      </c>
      <c r="J33" s="887" t="s">
        <v>533</v>
      </c>
      <c r="K33" s="862"/>
      <c r="L33" s="862"/>
      <c r="M33" s="862"/>
      <c r="N33" s="862"/>
      <c r="O33" s="862"/>
      <c r="P33" s="862"/>
    </row>
    <row r="34" spans="1:16" ht="39" customHeight="1">
      <c r="A34" s="862"/>
      <c r="B34" s="864"/>
      <c r="C34" s="870" t="s">
        <v>465</v>
      </c>
      <c r="D34" s="870"/>
      <c r="E34" s="875"/>
      <c r="F34" s="879">
        <v>9.0500000000000007</v>
      </c>
      <c r="G34" s="884">
        <v>9.6999999999999993</v>
      </c>
      <c r="H34" s="884">
        <v>10.58</v>
      </c>
      <c r="I34" s="884">
        <v>11.58</v>
      </c>
      <c r="J34" s="888">
        <v>11.83</v>
      </c>
      <c r="K34" s="862"/>
      <c r="L34" s="862"/>
      <c r="M34" s="862"/>
      <c r="N34" s="862"/>
      <c r="O34" s="862"/>
      <c r="P34" s="862"/>
    </row>
    <row r="35" spans="1:16" ht="39" customHeight="1">
      <c r="A35" s="862"/>
      <c r="B35" s="865"/>
      <c r="C35" s="871" t="s">
        <v>455</v>
      </c>
      <c r="D35" s="871"/>
      <c r="E35" s="876"/>
      <c r="F35" s="880">
        <v>1.1000000000000001</v>
      </c>
      <c r="G35" s="885">
        <v>7.12</v>
      </c>
      <c r="H35" s="885">
        <v>1.1100000000000001</v>
      </c>
      <c r="I35" s="885">
        <v>8.98</v>
      </c>
      <c r="J35" s="889">
        <v>4.67</v>
      </c>
      <c r="K35" s="862"/>
      <c r="L35" s="862"/>
      <c r="M35" s="862"/>
      <c r="N35" s="862"/>
      <c r="O35" s="862"/>
      <c r="P35" s="862"/>
    </row>
    <row r="36" spans="1:16" ht="39" customHeight="1">
      <c r="A36" s="862"/>
      <c r="B36" s="865"/>
      <c r="C36" s="871" t="s">
        <v>284</v>
      </c>
      <c r="D36" s="871"/>
      <c r="E36" s="876"/>
      <c r="F36" s="880">
        <v>0.69</v>
      </c>
      <c r="G36" s="885">
        <v>1.23</v>
      </c>
      <c r="H36" s="885">
        <v>0.53</v>
      </c>
      <c r="I36" s="885">
        <v>0.39</v>
      </c>
      <c r="J36" s="889">
        <v>0.43</v>
      </c>
      <c r="K36" s="862"/>
      <c r="L36" s="862"/>
      <c r="M36" s="862"/>
      <c r="N36" s="862"/>
      <c r="O36" s="862"/>
      <c r="P36" s="862"/>
    </row>
    <row r="37" spans="1:16" ht="39" customHeight="1">
      <c r="A37" s="862"/>
      <c r="B37" s="865"/>
      <c r="C37" s="871" t="s">
        <v>464</v>
      </c>
      <c r="D37" s="871"/>
      <c r="E37" s="876"/>
      <c r="F37" s="880">
        <v>0.44</v>
      </c>
      <c r="G37" s="885">
        <v>0.51</v>
      </c>
      <c r="H37" s="885">
        <v>0.27</v>
      </c>
      <c r="I37" s="885">
        <v>0.34</v>
      </c>
      <c r="J37" s="889">
        <v>0.11</v>
      </c>
      <c r="K37" s="862"/>
      <c r="L37" s="862"/>
      <c r="M37" s="862"/>
      <c r="N37" s="862"/>
      <c r="O37" s="862"/>
      <c r="P37" s="862"/>
    </row>
    <row r="38" spans="1:16" ht="39" customHeight="1">
      <c r="A38" s="862"/>
      <c r="B38" s="865"/>
      <c r="C38" s="871" t="s">
        <v>382</v>
      </c>
      <c r="D38" s="871"/>
      <c r="E38" s="876"/>
      <c r="F38" s="880">
        <v>5.e-002</v>
      </c>
      <c r="G38" s="885">
        <v>6.e-002</v>
      </c>
      <c r="H38" s="885">
        <v>4.e-002</v>
      </c>
      <c r="I38" s="885">
        <v>4.e-002</v>
      </c>
      <c r="J38" s="889">
        <v>2.e-002</v>
      </c>
      <c r="K38" s="862"/>
      <c r="L38" s="862"/>
      <c r="M38" s="862"/>
      <c r="N38" s="862"/>
      <c r="O38" s="862"/>
      <c r="P38" s="862"/>
    </row>
    <row r="39" spans="1:16" ht="39" customHeight="1">
      <c r="A39" s="862"/>
      <c r="B39" s="865"/>
      <c r="C39" s="871" t="s">
        <v>222</v>
      </c>
      <c r="D39" s="871"/>
      <c r="E39" s="876"/>
      <c r="F39" s="880">
        <v>0</v>
      </c>
      <c r="G39" s="885">
        <v>1.e-002</v>
      </c>
      <c r="H39" s="885">
        <v>4.e-002</v>
      </c>
      <c r="I39" s="885">
        <v>0.16</v>
      </c>
      <c r="J39" s="889">
        <v>0</v>
      </c>
      <c r="K39" s="862"/>
      <c r="L39" s="862"/>
      <c r="M39" s="862"/>
      <c r="N39" s="862"/>
      <c r="O39" s="862"/>
      <c r="P39" s="862"/>
    </row>
    <row r="40" spans="1:16" ht="39" customHeight="1">
      <c r="A40" s="862"/>
      <c r="B40" s="865"/>
      <c r="C40" s="871" t="s">
        <v>355</v>
      </c>
      <c r="D40" s="871"/>
      <c r="E40" s="876"/>
      <c r="F40" s="880">
        <v>0.95</v>
      </c>
      <c r="G40" s="885">
        <v>0.87</v>
      </c>
      <c r="H40" s="885">
        <v>0.26</v>
      </c>
      <c r="I40" s="885">
        <v>0.41</v>
      </c>
      <c r="J40" s="889">
        <v>0</v>
      </c>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536</v>
      </c>
      <c r="D42" s="871"/>
      <c r="E42" s="876"/>
      <c r="F42" s="880" t="s">
        <v>197</v>
      </c>
      <c r="G42" s="885" t="s">
        <v>197</v>
      </c>
      <c r="H42" s="885" t="s">
        <v>197</v>
      </c>
      <c r="I42" s="885" t="s">
        <v>197</v>
      </c>
      <c r="J42" s="889" t="s">
        <v>197</v>
      </c>
      <c r="K42" s="862"/>
      <c r="L42" s="862"/>
      <c r="M42" s="862"/>
      <c r="N42" s="862"/>
      <c r="O42" s="862"/>
      <c r="P42" s="862"/>
    </row>
    <row r="43" spans="1:16" ht="39" customHeight="1">
      <c r="A43" s="862"/>
      <c r="B43" s="867"/>
      <c r="C43" s="872" t="s">
        <v>301</v>
      </c>
      <c r="D43" s="872"/>
      <c r="E43" s="877"/>
      <c r="F43" s="881" t="s">
        <v>197</v>
      </c>
      <c r="G43" s="886" t="s">
        <v>197</v>
      </c>
      <c r="H43" s="886" t="s">
        <v>197</v>
      </c>
      <c r="I43" s="886" t="s">
        <v>197</v>
      </c>
      <c r="J43" s="890" t="s">
        <v>197</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5">
      <c r="A45" s="862"/>
      <c r="B45" s="862"/>
      <c r="C45" s="862"/>
      <c r="D45" s="862"/>
      <c r="E45" s="862"/>
      <c r="F45" s="862"/>
      <c r="G45" s="862"/>
      <c r="H45" s="862"/>
      <c r="I45" s="862"/>
      <c r="J45" s="862"/>
      <c r="K45" s="862"/>
      <c r="L45" s="862"/>
      <c r="M45" s="862"/>
      <c r="N45" s="862"/>
      <c r="O45" s="862"/>
      <c r="P45" s="862"/>
    </row>
  </sheetData>
  <sheetProtection algorithmName="SHA-512" hashValue="OJItFrJhP3uNjeRcKkuTkP3V2bqqjp/QGNAKGOSCEirT8W0xRVTbpZiofNbHwxq+zCmAF/wEzqNjlPXia7Es3g==" saltValue="zR0EPkpQc22IDVYBLdpyz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59" fitToWidth="1" fitToHeight="1" orientation="landscape" usePrinterDefaults="1"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5" customHeight="1" zeroHeight="1"/>
  <cols>
    <col min="1" max="1" width="6.6328125" style="363" customWidth="1"/>
    <col min="2" max="3" width="10.90625" style="363" customWidth="1"/>
    <col min="4" max="4" width="10" style="363" customWidth="1"/>
    <col min="5" max="10" width="11" style="363" customWidth="1"/>
    <col min="11" max="15" width="13.08984375" style="363" customWidth="1"/>
    <col min="16" max="21" width="11.45312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22</v>
      </c>
      <c r="C44" s="905"/>
      <c r="D44" s="905"/>
      <c r="E44" s="924"/>
      <c r="F44" s="924"/>
      <c r="G44" s="924"/>
      <c r="H44" s="924"/>
      <c r="I44" s="924"/>
      <c r="J44" s="933" t="s">
        <v>16</v>
      </c>
      <c r="K44" s="941" t="s">
        <v>530</v>
      </c>
      <c r="L44" s="950" t="s">
        <v>531</v>
      </c>
      <c r="M44" s="950" t="s">
        <v>532</v>
      </c>
      <c r="N44" s="950" t="s">
        <v>255</v>
      </c>
      <c r="O44" s="959" t="s">
        <v>533</v>
      </c>
      <c r="P44" s="734"/>
      <c r="Q44" s="734"/>
      <c r="R44" s="734"/>
      <c r="S44" s="734"/>
      <c r="T44" s="734"/>
      <c r="U44" s="734"/>
    </row>
    <row r="45" spans="1:21" ht="30.75" customHeight="1">
      <c r="A45" s="734"/>
      <c r="B45" s="892" t="s">
        <v>24</v>
      </c>
      <c r="C45" s="906"/>
      <c r="D45" s="916"/>
      <c r="E45" s="925" t="s">
        <v>21</v>
      </c>
      <c r="F45" s="925"/>
      <c r="G45" s="925"/>
      <c r="H45" s="925"/>
      <c r="I45" s="925"/>
      <c r="J45" s="934"/>
      <c r="K45" s="942">
        <v>7273</v>
      </c>
      <c r="L45" s="951">
        <v>7240</v>
      </c>
      <c r="M45" s="951">
        <v>6997</v>
      </c>
      <c r="N45" s="951">
        <v>6581</v>
      </c>
      <c r="O45" s="960">
        <v>6554</v>
      </c>
      <c r="P45" s="734"/>
      <c r="Q45" s="734"/>
      <c r="R45" s="734"/>
      <c r="S45" s="734"/>
      <c r="T45" s="734"/>
      <c r="U45" s="734"/>
    </row>
    <row r="46" spans="1:21" ht="30.75" customHeight="1">
      <c r="A46" s="734"/>
      <c r="B46" s="893"/>
      <c r="C46" s="907"/>
      <c r="D46" s="917"/>
      <c r="E46" s="926" t="s">
        <v>28</v>
      </c>
      <c r="F46" s="926"/>
      <c r="G46" s="926"/>
      <c r="H46" s="926"/>
      <c r="I46" s="926"/>
      <c r="J46" s="935"/>
      <c r="K46" s="943" t="s">
        <v>197</v>
      </c>
      <c r="L46" s="952" t="s">
        <v>197</v>
      </c>
      <c r="M46" s="952" t="s">
        <v>197</v>
      </c>
      <c r="N46" s="952" t="s">
        <v>197</v>
      </c>
      <c r="O46" s="961" t="s">
        <v>197</v>
      </c>
      <c r="P46" s="734"/>
      <c r="Q46" s="734"/>
      <c r="R46" s="734"/>
      <c r="S46" s="734"/>
      <c r="T46" s="734"/>
      <c r="U46" s="734"/>
    </row>
    <row r="47" spans="1:21" ht="30.75" customHeight="1">
      <c r="A47" s="734"/>
      <c r="B47" s="893"/>
      <c r="C47" s="907"/>
      <c r="D47" s="917"/>
      <c r="E47" s="926" t="s">
        <v>31</v>
      </c>
      <c r="F47" s="926"/>
      <c r="G47" s="926"/>
      <c r="H47" s="926"/>
      <c r="I47" s="926"/>
      <c r="J47" s="935"/>
      <c r="K47" s="943">
        <v>107</v>
      </c>
      <c r="L47" s="952">
        <v>80</v>
      </c>
      <c r="M47" s="952">
        <v>53</v>
      </c>
      <c r="N47" s="952">
        <v>27</v>
      </c>
      <c r="O47" s="961" t="s">
        <v>197</v>
      </c>
      <c r="P47" s="734"/>
      <c r="Q47" s="734"/>
      <c r="R47" s="734"/>
      <c r="S47" s="734"/>
      <c r="T47" s="734"/>
      <c r="U47" s="734"/>
    </row>
    <row r="48" spans="1:21" ht="30.75" customHeight="1">
      <c r="A48" s="734"/>
      <c r="B48" s="893"/>
      <c r="C48" s="907"/>
      <c r="D48" s="917"/>
      <c r="E48" s="926" t="s">
        <v>37</v>
      </c>
      <c r="F48" s="926"/>
      <c r="G48" s="926"/>
      <c r="H48" s="926"/>
      <c r="I48" s="926"/>
      <c r="J48" s="935"/>
      <c r="K48" s="943">
        <v>1406</v>
      </c>
      <c r="L48" s="952">
        <v>1277</v>
      </c>
      <c r="M48" s="952">
        <v>1264</v>
      </c>
      <c r="N48" s="952">
        <v>1224</v>
      </c>
      <c r="O48" s="961">
        <v>1225</v>
      </c>
      <c r="P48" s="734"/>
      <c r="Q48" s="734"/>
      <c r="R48" s="734"/>
      <c r="S48" s="734"/>
      <c r="T48" s="734"/>
      <c r="U48" s="734"/>
    </row>
    <row r="49" spans="1:21" ht="30.75" customHeight="1">
      <c r="A49" s="734"/>
      <c r="B49" s="893"/>
      <c r="C49" s="907"/>
      <c r="D49" s="917"/>
      <c r="E49" s="926" t="s">
        <v>0</v>
      </c>
      <c r="F49" s="926"/>
      <c r="G49" s="926"/>
      <c r="H49" s="926"/>
      <c r="I49" s="926"/>
      <c r="J49" s="935"/>
      <c r="K49" s="943">
        <v>12</v>
      </c>
      <c r="L49" s="952">
        <v>20</v>
      </c>
      <c r="M49" s="952">
        <v>19</v>
      </c>
      <c r="N49" s="952">
        <v>22</v>
      </c>
      <c r="O49" s="961">
        <v>24</v>
      </c>
      <c r="P49" s="734"/>
      <c r="Q49" s="734"/>
      <c r="R49" s="734"/>
      <c r="S49" s="734"/>
      <c r="T49" s="734"/>
      <c r="U49" s="734"/>
    </row>
    <row r="50" spans="1:21" ht="30.75" customHeight="1">
      <c r="A50" s="734"/>
      <c r="B50" s="893"/>
      <c r="C50" s="907"/>
      <c r="D50" s="917"/>
      <c r="E50" s="926" t="s">
        <v>39</v>
      </c>
      <c r="F50" s="926"/>
      <c r="G50" s="926"/>
      <c r="H50" s="926"/>
      <c r="I50" s="926"/>
      <c r="J50" s="935"/>
      <c r="K50" s="943">
        <v>56</v>
      </c>
      <c r="L50" s="952">
        <v>51</v>
      </c>
      <c r="M50" s="952">
        <v>43</v>
      </c>
      <c r="N50" s="952">
        <v>42</v>
      </c>
      <c r="O50" s="961">
        <v>26</v>
      </c>
      <c r="P50" s="734"/>
      <c r="Q50" s="734"/>
      <c r="R50" s="734"/>
      <c r="S50" s="734"/>
      <c r="T50" s="734"/>
      <c r="U50" s="734"/>
    </row>
    <row r="51" spans="1:21" ht="30.75" customHeight="1">
      <c r="A51" s="734"/>
      <c r="B51" s="894"/>
      <c r="C51" s="908"/>
      <c r="D51" s="918"/>
      <c r="E51" s="926" t="s">
        <v>43</v>
      </c>
      <c r="F51" s="926"/>
      <c r="G51" s="926"/>
      <c r="H51" s="926"/>
      <c r="I51" s="926"/>
      <c r="J51" s="935"/>
      <c r="K51" s="943">
        <v>0</v>
      </c>
      <c r="L51" s="952" t="s">
        <v>197</v>
      </c>
      <c r="M51" s="952">
        <v>0</v>
      </c>
      <c r="N51" s="952">
        <v>0</v>
      </c>
      <c r="O51" s="961" t="s">
        <v>197</v>
      </c>
      <c r="P51" s="734"/>
      <c r="Q51" s="734"/>
      <c r="R51" s="734"/>
      <c r="S51" s="734"/>
      <c r="T51" s="734"/>
      <c r="U51" s="734"/>
    </row>
    <row r="52" spans="1:21" ht="30.75" customHeight="1">
      <c r="A52" s="734"/>
      <c r="B52" s="895" t="s">
        <v>46</v>
      </c>
      <c r="C52" s="909"/>
      <c r="D52" s="918"/>
      <c r="E52" s="926" t="s">
        <v>47</v>
      </c>
      <c r="F52" s="926"/>
      <c r="G52" s="926"/>
      <c r="H52" s="926"/>
      <c r="I52" s="926"/>
      <c r="J52" s="935"/>
      <c r="K52" s="943">
        <v>5546</v>
      </c>
      <c r="L52" s="952">
        <v>5477</v>
      </c>
      <c r="M52" s="952">
        <v>5124</v>
      </c>
      <c r="N52" s="952">
        <v>4970</v>
      </c>
      <c r="O52" s="961">
        <v>4858</v>
      </c>
      <c r="P52" s="734"/>
      <c r="Q52" s="734"/>
      <c r="R52" s="734"/>
      <c r="S52" s="734"/>
      <c r="T52" s="734"/>
      <c r="U52" s="734"/>
    </row>
    <row r="53" spans="1:21" ht="30.75" customHeight="1">
      <c r="A53" s="734"/>
      <c r="B53" s="896" t="s">
        <v>48</v>
      </c>
      <c r="C53" s="910"/>
      <c r="D53" s="919"/>
      <c r="E53" s="927" t="s">
        <v>51</v>
      </c>
      <c r="F53" s="927"/>
      <c r="G53" s="927"/>
      <c r="H53" s="927"/>
      <c r="I53" s="927"/>
      <c r="J53" s="936"/>
      <c r="K53" s="944">
        <v>3308</v>
      </c>
      <c r="L53" s="953">
        <v>3191</v>
      </c>
      <c r="M53" s="953">
        <v>3252</v>
      </c>
      <c r="N53" s="953">
        <v>2926</v>
      </c>
      <c r="O53" s="962">
        <v>2971</v>
      </c>
      <c r="P53" s="734"/>
      <c r="Q53" s="734"/>
      <c r="R53" s="734"/>
      <c r="S53" s="734"/>
      <c r="T53" s="734"/>
      <c r="U53" s="734"/>
    </row>
    <row r="54" spans="1:21" ht="24" customHeight="1">
      <c r="A54" s="734"/>
      <c r="B54" s="897" t="s">
        <v>56</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5</v>
      </c>
      <c r="C56" s="911"/>
      <c r="D56" s="911"/>
      <c r="E56" s="911"/>
      <c r="F56" s="911"/>
      <c r="G56" s="911"/>
      <c r="H56" s="911"/>
      <c r="I56" s="911"/>
      <c r="J56" s="911"/>
      <c r="K56" s="945"/>
      <c r="L56" s="945"/>
      <c r="M56" s="945"/>
      <c r="N56" s="945"/>
      <c r="O56" s="963" t="s">
        <v>23</v>
      </c>
      <c r="P56" s="734"/>
      <c r="Q56" s="734"/>
      <c r="R56" s="734"/>
      <c r="S56" s="734"/>
      <c r="T56" s="734"/>
      <c r="U56" s="734"/>
    </row>
    <row r="57" spans="1:21" ht="31.5" customHeight="1">
      <c r="A57" s="734"/>
      <c r="B57" s="899"/>
      <c r="C57" s="912"/>
      <c r="D57" s="912"/>
      <c r="E57" s="928"/>
      <c r="F57" s="928"/>
      <c r="G57" s="928"/>
      <c r="H57" s="928"/>
      <c r="I57" s="928"/>
      <c r="J57" s="937" t="s">
        <v>16</v>
      </c>
      <c r="K57" s="946" t="s">
        <v>530</v>
      </c>
      <c r="L57" s="954" t="s">
        <v>531</v>
      </c>
      <c r="M57" s="954" t="s">
        <v>532</v>
      </c>
      <c r="N57" s="954" t="s">
        <v>255</v>
      </c>
      <c r="O57" s="964" t="s">
        <v>533</v>
      </c>
      <c r="P57" s="734"/>
      <c r="Q57" s="734"/>
      <c r="R57" s="734"/>
      <c r="S57" s="734"/>
      <c r="T57" s="734"/>
      <c r="U57" s="734"/>
    </row>
    <row r="58" spans="1:21" ht="31.5" customHeight="1">
      <c r="B58" s="900" t="s">
        <v>57</v>
      </c>
      <c r="C58" s="913"/>
      <c r="D58" s="920" t="s">
        <v>60</v>
      </c>
      <c r="E58" s="929"/>
      <c r="F58" s="929"/>
      <c r="G58" s="929"/>
      <c r="H58" s="929"/>
      <c r="I58" s="929"/>
      <c r="J58" s="938"/>
      <c r="K58" s="947">
        <v>0</v>
      </c>
      <c r="L58" s="955">
        <v>0</v>
      </c>
      <c r="M58" s="955">
        <v>0</v>
      </c>
      <c r="N58" s="955">
        <v>0</v>
      </c>
      <c r="O58" s="965">
        <v>0</v>
      </c>
    </row>
    <row r="59" spans="1:21" ht="31.5" customHeight="1">
      <c r="B59" s="901"/>
      <c r="C59" s="914"/>
      <c r="D59" s="921" t="s">
        <v>12</v>
      </c>
      <c r="E59" s="930"/>
      <c r="F59" s="930"/>
      <c r="G59" s="930"/>
      <c r="H59" s="930"/>
      <c r="I59" s="930"/>
      <c r="J59" s="939"/>
      <c r="K59" s="948">
        <v>524</v>
      </c>
      <c r="L59" s="956">
        <v>524</v>
      </c>
      <c r="M59" s="956">
        <v>524</v>
      </c>
      <c r="N59" s="956">
        <v>524</v>
      </c>
      <c r="O59" s="966">
        <v>0</v>
      </c>
    </row>
    <row r="60" spans="1:21" ht="31.5" customHeight="1">
      <c r="B60" s="902"/>
      <c r="C60" s="915"/>
      <c r="D60" s="922" t="s">
        <v>62</v>
      </c>
      <c r="E60" s="931"/>
      <c r="F60" s="931"/>
      <c r="G60" s="931"/>
      <c r="H60" s="931"/>
      <c r="I60" s="931"/>
      <c r="J60" s="940"/>
      <c r="K60" s="949">
        <v>267</v>
      </c>
      <c r="L60" s="957">
        <v>240</v>
      </c>
      <c r="M60" s="957">
        <v>187</v>
      </c>
      <c r="N60" s="957">
        <v>107</v>
      </c>
      <c r="O60" s="967">
        <v>0</v>
      </c>
    </row>
    <row r="61" spans="1:21" ht="24" customHeight="1">
      <c r="B61" s="903"/>
      <c r="C61" s="903"/>
      <c r="D61" s="923" t="s">
        <v>45</v>
      </c>
      <c r="E61" s="932"/>
      <c r="F61" s="932"/>
      <c r="G61" s="932"/>
      <c r="H61" s="932"/>
      <c r="I61" s="932"/>
      <c r="J61" s="932"/>
      <c r="K61" s="932"/>
      <c r="L61" s="932"/>
      <c r="M61" s="932"/>
      <c r="N61" s="932"/>
      <c r="O61" s="932"/>
    </row>
    <row r="62" spans="1:21" ht="24" customHeight="1">
      <c r="B62" s="904"/>
      <c r="C62" s="904"/>
      <c r="D62" s="923" t="s">
        <v>38</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hf7s5WAS5NIuSa52EGU7DOl3suZ8rIVKhabeQt7TjExuRsrrcuz20vIGLF+FEk/A16mMZcV0CzO4At2/bU8vlQ==" saltValue="HrsTdZJvx0cw7E446hH1L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1" fitToWidth="1" fitToHeight="1" orientation="landscape" usePrinterDefaults="1"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328125" style="363" customWidth="1"/>
    <col min="2" max="3" width="12.6328125" style="363" customWidth="1"/>
    <col min="4" max="4" width="11.6328125" style="363" customWidth="1"/>
    <col min="5" max="8" width="10.36328125" style="363" customWidth="1"/>
    <col min="9" max="13" width="16.36328125" style="363" customWidth="1"/>
    <col min="14" max="19" width="12.63281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22</v>
      </c>
      <c r="C40" s="905"/>
      <c r="D40" s="905"/>
      <c r="E40" s="924"/>
      <c r="F40" s="924"/>
      <c r="G40" s="924"/>
      <c r="H40" s="933" t="s">
        <v>16</v>
      </c>
      <c r="I40" s="941" t="s">
        <v>530</v>
      </c>
      <c r="J40" s="950" t="s">
        <v>531</v>
      </c>
      <c r="K40" s="950" t="s">
        <v>532</v>
      </c>
      <c r="L40" s="950" t="s">
        <v>255</v>
      </c>
      <c r="M40" s="990" t="s">
        <v>533</v>
      </c>
    </row>
    <row r="41" spans="2:13" ht="27.75" customHeight="1">
      <c r="B41" s="892" t="s">
        <v>33</v>
      </c>
      <c r="C41" s="906"/>
      <c r="D41" s="916"/>
      <c r="E41" s="973" t="s">
        <v>53</v>
      </c>
      <c r="F41" s="973"/>
      <c r="G41" s="973"/>
      <c r="H41" s="979"/>
      <c r="I41" s="983">
        <v>71890</v>
      </c>
      <c r="J41" s="987">
        <v>69344</v>
      </c>
      <c r="K41" s="987">
        <v>65757</v>
      </c>
      <c r="L41" s="987">
        <v>61998</v>
      </c>
      <c r="M41" s="991">
        <v>58542</v>
      </c>
    </row>
    <row r="42" spans="2:13" ht="27.75" customHeight="1">
      <c r="B42" s="893"/>
      <c r="C42" s="907"/>
      <c r="D42" s="917"/>
      <c r="E42" s="974" t="s">
        <v>68</v>
      </c>
      <c r="F42" s="974"/>
      <c r="G42" s="974"/>
      <c r="H42" s="980"/>
      <c r="I42" s="984">
        <v>374</v>
      </c>
      <c r="J42" s="988">
        <v>326</v>
      </c>
      <c r="K42" s="988">
        <v>285</v>
      </c>
      <c r="L42" s="988">
        <v>245</v>
      </c>
      <c r="M42" s="992">
        <v>221</v>
      </c>
    </row>
    <row r="43" spans="2:13" ht="27.75" customHeight="1">
      <c r="B43" s="893"/>
      <c r="C43" s="907"/>
      <c r="D43" s="917"/>
      <c r="E43" s="974" t="s">
        <v>69</v>
      </c>
      <c r="F43" s="974"/>
      <c r="G43" s="974"/>
      <c r="H43" s="980"/>
      <c r="I43" s="984">
        <v>18926</v>
      </c>
      <c r="J43" s="988">
        <v>17230</v>
      </c>
      <c r="K43" s="988">
        <v>15716</v>
      </c>
      <c r="L43" s="988">
        <v>15152</v>
      </c>
      <c r="M43" s="992">
        <v>14920</v>
      </c>
    </row>
    <row r="44" spans="2:13" ht="27.75" customHeight="1">
      <c r="B44" s="893"/>
      <c r="C44" s="907"/>
      <c r="D44" s="917"/>
      <c r="E44" s="974" t="s">
        <v>71</v>
      </c>
      <c r="F44" s="974"/>
      <c r="G44" s="974"/>
      <c r="H44" s="980"/>
      <c r="I44" s="984">
        <v>235</v>
      </c>
      <c r="J44" s="988">
        <v>215</v>
      </c>
      <c r="K44" s="988">
        <v>213</v>
      </c>
      <c r="L44" s="988">
        <v>209</v>
      </c>
      <c r="M44" s="992">
        <v>200</v>
      </c>
    </row>
    <row r="45" spans="2:13" ht="27.75" customHeight="1">
      <c r="B45" s="893"/>
      <c r="C45" s="907"/>
      <c r="D45" s="917"/>
      <c r="E45" s="974" t="s">
        <v>73</v>
      </c>
      <c r="F45" s="974"/>
      <c r="G45" s="974"/>
      <c r="H45" s="980"/>
      <c r="I45" s="984">
        <v>5197</v>
      </c>
      <c r="J45" s="988">
        <v>4991</v>
      </c>
      <c r="K45" s="988">
        <v>5022</v>
      </c>
      <c r="L45" s="988">
        <v>5228</v>
      </c>
      <c r="M45" s="992">
        <v>5259</v>
      </c>
    </row>
    <row r="46" spans="2:13" ht="27.75" customHeight="1">
      <c r="B46" s="893"/>
      <c r="C46" s="907"/>
      <c r="D46" s="918"/>
      <c r="E46" s="974" t="s">
        <v>72</v>
      </c>
      <c r="F46" s="974"/>
      <c r="G46" s="974"/>
      <c r="H46" s="980"/>
      <c r="I46" s="984">
        <v>14</v>
      </c>
      <c r="J46" s="988">
        <v>8</v>
      </c>
      <c r="K46" s="988">
        <v>4</v>
      </c>
      <c r="L46" s="988" t="s">
        <v>197</v>
      </c>
      <c r="M46" s="992" t="s">
        <v>197</v>
      </c>
    </row>
    <row r="47" spans="2:13" ht="27.75" customHeight="1">
      <c r="B47" s="893"/>
      <c r="C47" s="907"/>
      <c r="D47" s="971"/>
      <c r="E47" s="975" t="s">
        <v>75</v>
      </c>
      <c r="F47" s="978"/>
      <c r="G47" s="978"/>
      <c r="H47" s="981"/>
      <c r="I47" s="984" t="s">
        <v>197</v>
      </c>
      <c r="J47" s="988" t="s">
        <v>197</v>
      </c>
      <c r="K47" s="988" t="s">
        <v>197</v>
      </c>
      <c r="L47" s="988" t="s">
        <v>197</v>
      </c>
      <c r="M47" s="992" t="s">
        <v>197</v>
      </c>
    </row>
    <row r="48" spans="2:13" ht="27.75" customHeight="1">
      <c r="B48" s="893"/>
      <c r="C48" s="907"/>
      <c r="D48" s="917"/>
      <c r="E48" s="974" t="s">
        <v>79</v>
      </c>
      <c r="F48" s="974"/>
      <c r="G48" s="974"/>
      <c r="H48" s="980"/>
      <c r="I48" s="984" t="s">
        <v>197</v>
      </c>
      <c r="J48" s="988" t="s">
        <v>197</v>
      </c>
      <c r="K48" s="988" t="s">
        <v>197</v>
      </c>
      <c r="L48" s="988" t="s">
        <v>197</v>
      </c>
      <c r="M48" s="992" t="s">
        <v>197</v>
      </c>
    </row>
    <row r="49" spans="2:13" ht="27.75" customHeight="1">
      <c r="B49" s="894"/>
      <c r="C49" s="908"/>
      <c r="D49" s="917"/>
      <c r="E49" s="974" t="s">
        <v>85</v>
      </c>
      <c r="F49" s="974"/>
      <c r="G49" s="974"/>
      <c r="H49" s="980"/>
      <c r="I49" s="984" t="s">
        <v>197</v>
      </c>
      <c r="J49" s="988" t="s">
        <v>197</v>
      </c>
      <c r="K49" s="988" t="s">
        <v>197</v>
      </c>
      <c r="L49" s="988" t="s">
        <v>197</v>
      </c>
      <c r="M49" s="992" t="s">
        <v>197</v>
      </c>
    </row>
    <row r="50" spans="2:13" ht="27.75" customHeight="1">
      <c r="B50" s="968" t="s">
        <v>87</v>
      </c>
      <c r="C50" s="970"/>
      <c r="D50" s="972"/>
      <c r="E50" s="974" t="s">
        <v>89</v>
      </c>
      <c r="F50" s="974"/>
      <c r="G50" s="974"/>
      <c r="H50" s="980"/>
      <c r="I50" s="984">
        <v>11354</v>
      </c>
      <c r="J50" s="988">
        <v>12157</v>
      </c>
      <c r="K50" s="988">
        <v>16793</v>
      </c>
      <c r="L50" s="988">
        <v>16436</v>
      </c>
      <c r="M50" s="992">
        <v>18952</v>
      </c>
    </row>
    <row r="51" spans="2:13" ht="27.75" customHeight="1">
      <c r="B51" s="893"/>
      <c r="C51" s="907"/>
      <c r="D51" s="917"/>
      <c r="E51" s="974" t="s">
        <v>93</v>
      </c>
      <c r="F51" s="974"/>
      <c r="G51" s="974"/>
      <c r="H51" s="980"/>
      <c r="I51" s="984">
        <v>3962</v>
      </c>
      <c r="J51" s="988">
        <v>3548</v>
      </c>
      <c r="K51" s="988">
        <v>3286</v>
      </c>
      <c r="L51" s="988">
        <v>3021</v>
      </c>
      <c r="M51" s="992">
        <v>2908</v>
      </c>
    </row>
    <row r="52" spans="2:13" ht="27.75" customHeight="1">
      <c r="B52" s="894"/>
      <c r="C52" s="908"/>
      <c r="D52" s="917"/>
      <c r="E52" s="974" t="s">
        <v>41</v>
      </c>
      <c r="F52" s="974"/>
      <c r="G52" s="974"/>
      <c r="H52" s="980"/>
      <c r="I52" s="984">
        <v>53460</v>
      </c>
      <c r="J52" s="988">
        <v>51311</v>
      </c>
      <c r="K52" s="988">
        <v>48553</v>
      </c>
      <c r="L52" s="988">
        <v>45846</v>
      </c>
      <c r="M52" s="992">
        <v>43328</v>
      </c>
    </row>
    <row r="53" spans="2:13" ht="27.75" customHeight="1">
      <c r="B53" s="896" t="s">
        <v>48</v>
      </c>
      <c r="C53" s="910"/>
      <c r="D53" s="919"/>
      <c r="E53" s="976" t="s">
        <v>95</v>
      </c>
      <c r="F53" s="976"/>
      <c r="G53" s="976"/>
      <c r="H53" s="982"/>
      <c r="I53" s="985">
        <v>27861</v>
      </c>
      <c r="J53" s="989">
        <v>25098</v>
      </c>
      <c r="K53" s="989">
        <v>18365</v>
      </c>
      <c r="L53" s="989">
        <v>17528</v>
      </c>
      <c r="M53" s="993">
        <v>13954</v>
      </c>
    </row>
    <row r="54" spans="2:13" ht="27.75" customHeight="1">
      <c r="B54" s="969"/>
      <c r="C54" s="868"/>
      <c r="D54" s="868"/>
      <c r="E54" s="977"/>
      <c r="F54" s="977"/>
      <c r="G54" s="977"/>
      <c r="H54" s="977"/>
      <c r="I54" s="986"/>
      <c r="J54" s="986"/>
      <c r="K54" s="986"/>
      <c r="L54" s="986"/>
      <c r="M54" s="986"/>
    </row>
    <row r="55" spans="2:13" ht="13"/>
  </sheetData>
  <sheetProtection algorithmName="SHA-512" hashValue="fGoDLsZ7B3Hyd1CMotBlNRBw6neNME782yOnwtnxg1VPFMb7s49OO1KUbjK/KnwSRGIKM9hF4oVFa4QlNxSx8w==" saltValue="709wArXLlqbjeibXtdfwT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6953125" style="363" customWidth="1"/>
    <col min="2" max="2" width="16.36328125" style="363" customWidth="1"/>
    <col min="3" max="5" width="26.26953125" style="363" customWidth="1"/>
    <col min="6" max="8" width="24.26953125" style="363" customWidth="1"/>
    <col min="9" max="14" width="26" style="363" customWidth="1"/>
    <col min="15" max="15" width="6.08984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90</v>
      </c>
    </row>
    <row r="54" spans="2:8" ht="29.25" customHeight="1">
      <c r="B54" s="994" t="s">
        <v>7</v>
      </c>
      <c r="C54" s="1000"/>
      <c r="D54" s="1000"/>
      <c r="E54" s="1009" t="s">
        <v>16</v>
      </c>
      <c r="F54" s="1016" t="s">
        <v>532</v>
      </c>
      <c r="G54" s="1016" t="s">
        <v>255</v>
      </c>
      <c r="H54" s="1024" t="s">
        <v>533</v>
      </c>
    </row>
    <row r="55" spans="2:8" ht="52.5" customHeight="1">
      <c r="B55" s="995"/>
      <c r="C55" s="1001" t="s">
        <v>99</v>
      </c>
      <c r="D55" s="1001"/>
      <c r="E55" s="1010"/>
      <c r="F55" s="1017">
        <v>11133</v>
      </c>
      <c r="G55" s="1017">
        <v>9109</v>
      </c>
      <c r="H55" s="1025">
        <v>9568</v>
      </c>
    </row>
    <row r="56" spans="2:8" ht="52.5" customHeight="1">
      <c r="B56" s="996"/>
      <c r="C56" s="1002" t="s">
        <v>102</v>
      </c>
      <c r="D56" s="1002"/>
      <c r="E56" s="1011"/>
      <c r="F56" s="1018">
        <v>457</v>
      </c>
      <c r="G56" s="1018">
        <v>584</v>
      </c>
      <c r="H56" s="1026">
        <v>2687</v>
      </c>
    </row>
    <row r="57" spans="2:8" ht="53.25" customHeight="1">
      <c r="B57" s="996"/>
      <c r="C57" s="1003" t="s">
        <v>65</v>
      </c>
      <c r="D57" s="1003"/>
      <c r="E57" s="1012"/>
      <c r="F57" s="1019">
        <v>2069</v>
      </c>
      <c r="G57" s="1019">
        <v>3538</v>
      </c>
      <c r="H57" s="1027">
        <v>3506</v>
      </c>
    </row>
    <row r="58" spans="2:8" ht="45.75" customHeight="1">
      <c r="B58" s="997"/>
      <c r="C58" s="1004" t="s">
        <v>544</v>
      </c>
      <c r="D58" s="1007"/>
      <c r="E58" s="1013"/>
      <c r="F58" s="1020">
        <v>362</v>
      </c>
      <c r="G58" s="1020">
        <v>1863</v>
      </c>
      <c r="H58" s="1028">
        <v>1865</v>
      </c>
    </row>
    <row r="59" spans="2:8" ht="45.75" customHeight="1">
      <c r="B59" s="997"/>
      <c r="C59" s="1004" t="s">
        <v>545</v>
      </c>
      <c r="D59" s="1007"/>
      <c r="E59" s="1013"/>
      <c r="F59" s="1020">
        <v>0</v>
      </c>
      <c r="G59" s="1020">
        <v>461</v>
      </c>
      <c r="H59" s="1028">
        <v>442</v>
      </c>
    </row>
    <row r="60" spans="2:8" ht="45.75" customHeight="1">
      <c r="B60" s="997"/>
      <c r="C60" s="1004" t="s">
        <v>546</v>
      </c>
      <c r="D60" s="1007"/>
      <c r="E60" s="1013"/>
      <c r="F60" s="1020">
        <v>438</v>
      </c>
      <c r="G60" s="1020">
        <v>434</v>
      </c>
      <c r="H60" s="1028">
        <v>426</v>
      </c>
    </row>
    <row r="61" spans="2:8" ht="45.75" customHeight="1">
      <c r="B61" s="997"/>
      <c r="C61" s="1004" t="s">
        <v>27</v>
      </c>
      <c r="D61" s="1007"/>
      <c r="E61" s="1013"/>
      <c r="F61" s="1020">
        <v>200</v>
      </c>
      <c r="G61" s="1020">
        <v>201</v>
      </c>
      <c r="H61" s="1028">
        <v>201</v>
      </c>
    </row>
    <row r="62" spans="2:8" ht="45.75" customHeight="1">
      <c r="B62" s="998"/>
      <c r="C62" s="1005" t="s">
        <v>547</v>
      </c>
      <c r="D62" s="1008"/>
      <c r="E62" s="1014"/>
      <c r="F62" s="1021">
        <v>170</v>
      </c>
      <c r="G62" s="1021">
        <v>167</v>
      </c>
      <c r="H62" s="1029">
        <v>167</v>
      </c>
    </row>
    <row r="63" spans="2:8" ht="52.5" customHeight="1">
      <c r="B63" s="999"/>
      <c r="C63" s="1006" t="s">
        <v>104</v>
      </c>
      <c r="D63" s="1006"/>
      <c r="E63" s="1015"/>
      <c r="F63" s="1022">
        <v>13659</v>
      </c>
      <c r="G63" s="1022">
        <v>13231</v>
      </c>
      <c r="H63" s="1030">
        <v>15761</v>
      </c>
    </row>
    <row r="64" spans="2:8" ht="13"/>
  </sheetData>
  <sheetProtection algorithmName="SHA-512" hashValue="LcJZBa0Hpz+Cf1V5aTrQj0Q7f+pojwJJPv7amE6zz92yx8lkZF8qmDw9wuVqK9E4mtgRQuACAhvgIJY5YseejA==" saltValue="qalwJaBGm4KoZJCUW3Wx/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70" zoomScaleNormal="70" zoomScaleSheetLayoutView="55" workbookViewId="0">
      <selection activeCell="AN65" sqref="AN65:DC69"/>
    </sheetView>
  </sheetViews>
  <sheetFormatPr defaultColWidth="0" defaultRowHeight="0" customHeight="1" zeroHeight="1"/>
  <cols>
    <col min="1" max="1" width="6.36328125" style="363" customWidth="1"/>
    <col min="2" max="107" width="2.453125" style="363" customWidth="1"/>
    <col min="108" max="108" width="6.08984375" style="727" customWidth="1"/>
    <col min="109" max="109" width="5.90625" style="728" customWidth="1"/>
    <col min="110" max="16384" width="8.6328125" style="363" hidden="1" customWidth="1"/>
  </cols>
  <sheetData>
    <row r="1" spans="1:109" ht="42.75" customHeight="1">
      <c r="A1" s="1032"/>
      <c r="B1" s="1034"/>
      <c r="DD1" s="739"/>
      <c r="DE1" s="739"/>
    </row>
    <row r="2" spans="1:109" ht="25.5" customHeight="1">
      <c r="A2" s="1033"/>
      <c r="C2" s="1033"/>
      <c r="O2" s="1033"/>
      <c r="P2" s="1033"/>
      <c r="Q2" s="1033"/>
      <c r="R2" s="1033"/>
      <c r="S2" s="1033"/>
      <c r="T2" s="1033"/>
      <c r="U2" s="1033"/>
      <c r="V2" s="1033"/>
      <c r="W2" s="1033"/>
      <c r="X2" s="1033"/>
      <c r="Y2" s="1033"/>
      <c r="Z2" s="1033"/>
      <c r="AA2" s="1033"/>
      <c r="AB2" s="1033"/>
      <c r="AC2" s="1033"/>
      <c r="AD2" s="1033"/>
      <c r="AE2" s="1033"/>
      <c r="AF2" s="1033"/>
      <c r="AG2" s="1033"/>
      <c r="AH2" s="1033"/>
      <c r="AI2" s="1033"/>
      <c r="AU2" s="1033"/>
      <c r="BG2" s="1033"/>
      <c r="BS2" s="1033"/>
      <c r="CE2" s="1033"/>
      <c r="CQ2" s="1033"/>
      <c r="DD2" s="739"/>
      <c r="DE2" s="739"/>
    </row>
    <row r="3" spans="1:109" ht="25.5" customHeight="1">
      <c r="A3" s="1033"/>
      <c r="C3" s="1033"/>
      <c r="O3" s="1033"/>
      <c r="P3" s="1033"/>
      <c r="Q3" s="1033"/>
      <c r="R3" s="1033"/>
      <c r="S3" s="1033"/>
      <c r="T3" s="1033"/>
      <c r="U3" s="1033"/>
      <c r="V3" s="1033"/>
      <c r="W3" s="1033"/>
      <c r="X3" s="1033"/>
      <c r="Y3" s="1033"/>
      <c r="Z3" s="1033"/>
      <c r="AA3" s="1033"/>
      <c r="AB3" s="1033"/>
      <c r="AC3" s="1033"/>
      <c r="AD3" s="1033"/>
      <c r="AE3" s="1033"/>
      <c r="AF3" s="1033"/>
      <c r="AG3" s="1033"/>
      <c r="AH3" s="1033"/>
      <c r="AI3" s="1033"/>
      <c r="AU3" s="1033"/>
      <c r="BG3" s="1033"/>
      <c r="BS3" s="1033"/>
      <c r="CE3" s="1033"/>
      <c r="CQ3" s="1033"/>
      <c r="DD3" s="739"/>
      <c r="DE3" s="739"/>
    </row>
    <row r="4" spans="1:109" s="726" customFormat="1" ht="13">
      <c r="A4" s="1033"/>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3"/>
      <c r="BK4" s="1033"/>
      <c r="BL4" s="1033"/>
      <c r="BM4" s="1033"/>
      <c r="BN4" s="1033"/>
      <c r="BO4" s="1033"/>
      <c r="BP4" s="1033"/>
      <c r="BQ4" s="1033"/>
      <c r="BR4" s="1033"/>
      <c r="BS4" s="1033"/>
      <c r="BT4" s="1033"/>
      <c r="BU4" s="1033"/>
      <c r="BV4" s="1033"/>
      <c r="BW4" s="1033"/>
      <c r="BX4" s="1033"/>
      <c r="BY4" s="1033"/>
      <c r="BZ4" s="1033"/>
      <c r="CA4" s="1033"/>
      <c r="CB4" s="1033"/>
      <c r="CC4" s="1033"/>
      <c r="CD4" s="1033"/>
      <c r="CE4" s="1033"/>
      <c r="CF4" s="1033"/>
      <c r="CG4" s="1033"/>
      <c r="CH4" s="1033"/>
      <c r="CI4" s="1033"/>
      <c r="CJ4" s="1033"/>
      <c r="CK4" s="1033"/>
      <c r="CL4" s="1033"/>
      <c r="CM4" s="1033"/>
      <c r="CN4" s="1033"/>
      <c r="CO4" s="1033"/>
      <c r="CP4" s="1033"/>
      <c r="CQ4" s="1033"/>
      <c r="CR4" s="1033"/>
      <c r="CS4" s="1033"/>
      <c r="CT4" s="1033"/>
      <c r="CU4" s="1033"/>
      <c r="CV4" s="1033"/>
      <c r="CW4" s="1033"/>
      <c r="CX4" s="1033"/>
      <c r="CY4" s="1033"/>
      <c r="CZ4" s="1033"/>
      <c r="DA4" s="1033"/>
      <c r="DB4" s="1033"/>
      <c r="DC4" s="1033"/>
      <c r="DD4" s="1073"/>
      <c r="DE4" s="1073"/>
    </row>
    <row r="5" spans="1:109" s="726" customFormat="1" ht="13">
      <c r="A5" s="1033"/>
      <c r="B5" s="1033"/>
      <c r="C5" s="1033"/>
      <c r="D5" s="1033"/>
      <c r="E5" s="1033"/>
      <c r="F5" s="1033"/>
      <c r="G5" s="1033"/>
      <c r="H5" s="1033"/>
      <c r="I5" s="1033"/>
      <c r="J5" s="1033"/>
      <c r="K5" s="1033"/>
      <c r="L5" s="1033"/>
      <c r="M5" s="1033"/>
      <c r="N5" s="1033"/>
      <c r="O5" s="1033"/>
      <c r="P5" s="1033"/>
      <c r="Q5" s="1033"/>
      <c r="R5" s="1033"/>
      <c r="S5" s="1033"/>
      <c r="T5" s="1033"/>
      <c r="U5" s="1033"/>
      <c r="V5" s="1033"/>
      <c r="W5" s="1033"/>
      <c r="X5" s="1033"/>
      <c r="Y5" s="1033"/>
      <c r="Z5" s="1033"/>
      <c r="AA5" s="1033"/>
      <c r="AB5" s="1033"/>
      <c r="AC5" s="1033"/>
      <c r="AD5" s="1033"/>
      <c r="AE5" s="1033"/>
      <c r="AF5" s="1033"/>
      <c r="AG5" s="1033"/>
      <c r="AH5" s="1033"/>
      <c r="AI5" s="1033"/>
      <c r="AJ5" s="1033"/>
      <c r="AK5" s="1033"/>
      <c r="AL5" s="1033"/>
      <c r="AM5" s="1033"/>
      <c r="AN5" s="1033"/>
      <c r="AO5" s="1033"/>
      <c r="AP5" s="1033"/>
      <c r="AQ5" s="1033"/>
      <c r="AR5" s="1033"/>
      <c r="AS5" s="1033"/>
      <c r="AT5" s="1033"/>
      <c r="AU5" s="1033"/>
      <c r="AV5" s="1033"/>
      <c r="AW5" s="1033"/>
      <c r="AX5" s="1033"/>
      <c r="AY5" s="1033"/>
      <c r="AZ5" s="1033"/>
      <c r="BA5" s="1033"/>
      <c r="BB5" s="1033"/>
      <c r="BC5" s="1033"/>
      <c r="BD5" s="1033"/>
      <c r="BE5" s="1033"/>
      <c r="BF5" s="1033"/>
      <c r="BG5" s="1033"/>
      <c r="BH5" s="1033"/>
      <c r="BI5" s="1033"/>
      <c r="BJ5" s="1033"/>
      <c r="BK5" s="1033"/>
      <c r="BL5" s="1033"/>
      <c r="BM5" s="1033"/>
      <c r="BN5" s="1033"/>
      <c r="BO5" s="1033"/>
      <c r="BP5" s="1033"/>
      <c r="BQ5" s="1033"/>
      <c r="BR5" s="1033"/>
      <c r="BS5" s="1033"/>
      <c r="BT5" s="1033"/>
      <c r="BU5" s="1033"/>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c r="DA5" s="1033"/>
      <c r="DB5" s="1033"/>
      <c r="DC5" s="1033"/>
      <c r="DD5" s="1073"/>
      <c r="DE5" s="1073"/>
    </row>
    <row r="6" spans="1:109" s="726" customFormat="1" ht="13">
      <c r="A6" s="1033"/>
      <c r="B6" s="1033"/>
      <c r="C6" s="1033"/>
      <c r="D6" s="1033"/>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33"/>
      <c r="AO6" s="1033"/>
      <c r="AP6" s="1033"/>
      <c r="AQ6" s="1033"/>
      <c r="AR6" s="1033"/>
      <c r="AS6" s="1033"/>
      <c r="AT6" s="1033"/>
      <c r="AU6" s="1033"/>
      <c r="AV6" s="1033"/>
      <c r="AW6" s="1033"/>
      <c r="AX6" s="1033"/>
      <c r="AY6" s="1033"/>
      <c r="AZ6" s="1033"/>
      <c r="BA6" s="1033"/>
      <c r="BB6" s="1033"/>
      <c r="BC6" s="1033"/>
      <c r="BD6" s="1033"/>
      <c r="BE6" s="1033"/>
      <c r="BF6" s="1033"/>
      <c r="BG6" s="1033"/>
      <c r="BH6" s="1033"/>
      <c r="BI6" s="1033"/>
      <c r="BJ6" s="1033"/>
      <c r="BK6" s="1033"/>
      <c r="BL6" s="1033"/>
      <c r="BM6" s="1033"/>
      <c r="BN6" s="1033"/>
      <c r="BO6" s="1033"/>
      <c r="BP6" s="1033"/>
      <c r="BQ6" s="1033"/>
      <c r="BR6" s="1033"/>
      <c r="BS6" s="1033"/>
      <c r="BT6" s="1033"/>
      <c r="BU6" s="1033"/>
      <c r="BV6" s="1033"/>
      <c r="BW6" s="1033"/>
      <c r="BX6" s="1033"/>
      <c r="BY6" s="1033"/>
      <c r="BZ6" s="1033"/>
      <c r="CA6" s="1033"/>
      <c r="CB6" s="1033"/>
      <c r="CC6" s="1033"/>
      <c r="CD6" s="1033"/>
      <c r="CE6" s="1033"/>
      <c r="CF6" s="1033"/>
      <c r="CG6" s="1033"/>
      <c r="CH6" s="1033"/>
      <c r="CI6" s="1033"/>
      <c r="CJ6" s="1033"/>
      <c r="CK6" s="1033"/>
      <c r="CL6" s="1033"/>
      <c r="CM6" s="1033"/>
      <c r="CN6" s="1033"/>
      <c r="CO6" s="1033"/>
      <c r="CP6" s="1033"/>
      <c r="CQ6" s="1033"/>
      <c r="CR6" s="1033"/>
      <c r="CS6" s="1033"/>
      <c r="CT6" s="1033"/>
      <c r="CU6" s="1033"/>
      <c r="CV6" s="1033"/>
      <c r="CW6" s="1033"/>
      <c r="CX6" s="1033"/>
      <c r="CY6" s="1033"/>
      <c r="CZ6" s="1033"/>
      <c r="DA6" s="1033"/>
      <c r="DB6" s="1033"/>
      <c r="DC6" s="1033"/>
      <c r="DD6" s="1073"/>
      <c r="DE6" s="1073"/>
    </row>
    <row r="7" spans="1:109" s="726" customFormat="1" ht="13">
      <c r="A7" s="1033"/>
      <c r="B7" s="1033"/>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c r="BZ7" s="1033"/>
      <c r="CA7" s="1033"/>
      <c r="CB7" s="1033"/>
      <c r="CC7" s="1033"/>
      <c r="CD7" s="1033"/>
      <c r="CE7" s="1033"/>
      <c r="CF7" s="1033"/>
      <c r="CG7" s="1033"/>
      <c r="CH7" s="1033"/>
      <c r="CI7" s="1033"/>
      <c r="CJ7" s="1033"/>
      <c r="CK7" s="1033"/>
      <c r="CL7" s="1033"/>
      <c r="CM7" s="1033"/>
      <c r="CN7" s="1033"/>
      <c r="CO7" s="1033"/>
      <c r="CP7" s="1033"/>
      <c r="CQ7" s="1033"/>
      <c r="CR7" s="1033"/>
      <c r="CS7" s="1033"/>
      <c r="CT7" s="1033"/>
      <c r="CU7" s="1033"/>
      <c r="CV7" s="1033"/>
      <c r="CW7" s="1033"/>
      <c r="CX7" s="1033"/>
      <c r="CY7" s="1033"/>
      <c r="CZ7" s="1033"/>
      <c r="DA7" s="1033"/>
      <c r="DB7" s="1033"/>
      <c r="DC7" s="1033"/>
      <c r="DD7" s="1073"/>
      <c r="DE7" s="1073"/>
    </row>
    <row r="8" spans="1:109" s="726" customFormat="1" ht="13">
      <c r="A8" s="1033"/>
      <c r="B8" s="1033"/>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033"/>
      <c r="AO8" s="1033"/>
      <c r="AP8" s="1033"/>
      <c r="AQ8" s="1033"/>
      <c r="AR8" s="1033"/>
      <c r="AS8" s="1033"/>
      <c r="AT8" s="1033"/>
      <c r="AU8" s="1033"/>
      <c r="AV8" s="1033"/>
      <c r="AW8" s="1033"/>
      <c r="AX8" s="1033"/>
      <c r="AY8" s="1033"/>
      <c r="AZ8" s="1033"/>
      <c r="BA8" s="1033"/>
      <c r="BB8" s="1033"/>
      <c r="BC8" s="1033"/>
      <c r="BD8" s="1033"/>
      <c r="BE8" s="1033"/>
      <c r="BF8" s="1033"/>
      <c r="BG8" s="1033"/>
      <c r="BH8" s="1033"/>
      <c r="BI8" s="1033"/>
      <c r="BJ8" s="1033"/>
      <c r="BK8" s="1033"/>
      <c r="BL8" s="1033"/>
      <c r="BM8" s="1033"/>
      <c r="BN8" s="1033"/>
      <c r="BO8" s="1033"/>
      <c r="BP8" s="1033"/>
      <c r="BQ8" s="1033"/>
      <c r="BR8" s="1033"/>
      <c r="BS8" s="1033"/>
      <c r="BT8" s="1033"/>
      <c r="BU8" s="1033"/>
      <c r="BV8" s="1033"/>
      <c r="BW8" s="1033"/>
      <c r="BX8" s="1033"/>
      <c r="BY8" s="1033"/>
      <c r="BZ8" s="1033"/>
      <c r="CA8" s="1033"/>
      <c r="CB8" s="1033"/>
      <c r="CC8" s="1033"/>
      <c r="CD8" s="1033"/>
      <c r="CE8" s="1033"/>
      <c r="CF8" s="1033"/>
      <c r="CG8" s="1033"/>
      <c r="CH8" s="1033"/>
      <c r="CI8" s="1033"/>
      <c r="CJ8" s="1033"/>
      <c r="CK8" s="1033"/>
      <c r="CL8" s="1033"/>
      <c r="CM8" s="1033"/>
      <c r="CN8" s="1033"/>
      <c r="CO8" s="1033"/>
      <c r="CP8" s="1033"/>
      <c r="CQ8" s="1033"/>
      <c r="CR8" s="1033"/>
      <c r="CS8" s="1033"/>
      <c r="CT8" s="1033"/>
      <c r="CU8" s="1033"/>
      <c r="CV8" s="1033"/>
      <c r="CW8" s="1033"/>
      <c r="CX8" s="1033"/>
      <c r="CY8" s="1033"/>
      <c r="CZ8" s="1033"/>
      <c r="DA8" s="1033"/>
      <c r="DB8" s="1033"/>
      <c r="DC8" s="1033"/>
      <c r="DD8" s="1073"/>
      <c r="DE8" s="1073"/>
    </row>
    <row r="9" spans="1:109" s="726" customFormat="1" ht="13">
      <c r="A9" s="1033"/>
      <c r="B9" s="103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3"/>
      <c r="AI9" s="1033"/>
      <c r="AJ9" s="1033"/>
      <c r="AK9" s="1033"/>
      <c r="AL9" s="1033"/>
      <c r="AM9" s="1033"/>
      <c r="AN9" s="1033"/>
      <c r="AO9" s="1033"/>
      <c r="AP9" s="1033"/>
      <c r="AQ9" s="1033"/>
      <c r="AR9" s="1033"/>
      <c r="AS9" s="1033"/>
      <c r="AT9" s="1033"/>
      <c r="AU9" s="1033"/>
      <c r="AV9" s="1033"/>
      <c r="AW9" s="1033"/>
      <c r="AX9" s="1033"/>
      <c r="AY9" s="1033"/>
      <c r="AZ9" s="1033"/>
      <c r="BA9" s="1033"/>
      <c r="BB9" s="1033"/>
      <c r="BC9" s="1033"/>
      <c r="BD9" s="1033"/>
      <c r="BE9" s="1033"/>
      <c r="BF9" s="1033"/>
      <c r="BG9" s="1033"/>
      <c r="BH9" s="1033"/>
      <c r="BI9" s="1033"/>
      <c r="BJ9" s="1033"/>
      <c r="BK9" s="1033"/>
      <c r="BL9" s="1033"/>
      <c r="BM9" s="1033"/>
      <c r="BN9" s="1033"/>
      <c r="BO9" s="1033"/>
      <c r="BP9" s="1033"/>
      <c r="BQ9" s="1033"/>
      <c r="BR9" s="1033"/>
      <c r="BS9" s="1033"/>
      <c r="BT9" s="1033"/>
      <c r="BU9" s="1033"/>
      <c r="BV9" s="1033"/>
      <c r="BW9" s="1033"/>
      <c r="BX9" s="1033"/>
      <c r="BY9" s="1033"/>
      <c r="BZ9" s="1033"/>
      <c r="CA9" s="1033"/>
      <c r="CB9" s="1033"/>
      <c r="CC9" s="1033"/>
      <c r="CD9" s="1033"/>
      <c r="CE9" s="1033"/>
      <c r="CF9" s="1033"/>
      <c r="CG9" s="1033"/>
      <c r="CH9" s="1033"/>
      <c r="CI9" s="1033"/>
      <c r="CJ9" s="1033"/>
      <c r="CK9" s="1033"/>
      <c r="CL9" s="1033"/>
      <c r="CM9" s="1033"/>
      <c r="CN9" s="1033"/>
      <c r="CO9" s="1033"/>
      <c r="CP9" s="1033"/>
      <c r="CQ9" s="1033"/>
      <c r="CR9" s="1033"/>
      <c r="CS9" s="1033"/>
      <c r="CT9" s="1033"/>
      <c r="CU9" s="1033"/>
      <c r="CV9" s="1033"/>
      <c r="CW9" s="1033"/>
      <c r="CX9" s="1033"/>
      <c r="CY9" s="1033"/>
      <c r="CZ9" s="1033"/>
      <c r="DA9" s="1033"/>
      <c r="DB9" s="1033"/>
      <c r="DC9" s="1033"/>
      <c r="DD9" s="1073"/>
      <c r="DE9" s="1073"/>
    </row>
    <row r="10" spans="1:109" s="726" customFormat="1" ht="13">
      <c r="A10" s="1033"/>
      <c r="B10" s="1033"/>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3"/>
      <c r="AI10" s="1033"/>
      <c r="AJ10" s="1033"/>
      <c r="AK10" s="1033"/>
      <c r="AL10" s="1033"/>
      <c r="AM10" s="1033"/>
      <c r="AN10" s="1033"/>
      <c r="AO10" s="1033"/>
      <c r="AP10" s="1033"/>
      <c r="AQ10" s="1033"/>
      <c r="AR10" s="1033"/>
      <c r="AS10" s="1033"/>
      <c r="AT10" s="1033"/>
      <c r="AU10" s="1033"/>
      <c r="AV10" s="1033"/>
      <c r="AW10" s="1033"/>
      <c r="AX10" s="1033"/>
      <c r="AY10" s="1033"/>
      <c r="AZ10" s="1033"/>
      <c r="BA10" s="1033"/>
      <c r="BB10" s="1033"/>
      <c r="BC10" s="1033"/>
      <c r="BD10" s="1033"/>
      <c r="BE10" s="1033"/>
      <c r="BF10" s="1033"/>
      <c r="BG10" s="1033"/>
      <c r="BH10" s="1033"/>
      <c r="BI10" s="1033"/>
      <c r="BJ10" s="1033"/>
      <c r="BK10" s="1033"/>
      <c r="BL10" s="1033"/>
      <c r="BM10" s="1033"/>
      <c r="BN10" s="1033"/>
      <c r="BO10" s="1033"/>
      <c r="BP10" s="1033"/>
      <c r="BQ10" s="1033"/>
      <c r="BR10" s="1033"/>
      <c r="BS10" s="1033"/>
      <c r="BT10" s="1033"/>
      <c r="BU10" s="1033"/>
      <c r="BV10" s="1033"/>
      <c r="BW10" s="1033"/>
      <c r="BX10" s="1033"/>
      <c r="BY10" s="1033"/>
      <c r="BZ10" s="1033"/>
      <c r="CA10" s="1033"/>
      <c r="CB10" s="1033"/>
      <c r="CC10" s="1033"/>
      <c r="CD10" s="1033"/>
      <c r="CE10" s="1033"/>
      <c r="CF10" s="1033"/>
      <c r="CG10" s="1033"/>
      <c r="CH10" s="1033"/>
      <c r="CI10" s="1033"/>
      <c r="CJ10" s="1033"/>
      <c r="CK10" s="1033"/>
      <c r="CL10" s="1033"/>
      <c r="CM10" s="1033"/>
      <c r="CN10" s="1033"/>
      <c r="CO10" s="1033"/>
      <c r="CP10" s="1033"/>
      <c r="CQ10" s="1033"/>
      <c r="CR10" s="1033"/>
      <c r="CS10" s="1033"/>
      <c r="CT10" s="1033"/>
      <c r="CU10" s="1033"/>
      <c r="CV10" s="1033"/>
      <c r="CW10" s="1033"/>
      <c r="CX10" s="1033"/>
      <c r="CY10" s="1033"/>
      <c r="CZ10" s="1033"/>
      <c r="DA10" s="1033"/>
      <c r="DB10" s="1033"/>
      <c r="DC10" s="1033"/>
      <c r="DD10" s="1073"/>
      <c r="DE10" s="1073"/>
    </row>
    <row r="11" spans="1:109" s="726" customFormat="1" ht="13">
      <c r="A11" s="1033"/>
      <c r="B11" s="1033"/>
      <c r="C11" s="1033"/>
      <c r="D11" s="1033"/>
      <c r="E11" s="1033"/>
      <c r="F11" s="1033"/>
      <c r="G11" s="1033"/>
      <c r="H11" s="1033"/>
      <c r="I11" s="1033"/>
      <c r="J11" s="1033"/>
      <c r="K11" s="1033"/>
      <c r="L11" s="1033"/>
      <c r="M11" s="1033"/>
      <c r="N11" s="1033"/>
      <c r="O11" s="1033"/>
      <c r="P11" s="1033"/>
      <c r="Q11" s="1033"/>
      <c r="R11" s="1033"/>
      <c r="S11" s="1033"/>
      <c r="T11" s="1033"/>
      <c r="U11" s="1033"/>
      <c r="V11" s="1033"/>
      <c r="W11" s="1033"/>
      <c r="X11" s="1033"/>
      <c r="Y11" s="1033"/>
      <c r="Z11" s="1033"/>
      <c r="AA11" s="1033"/>
      <c r="AB11" s="1033"/>
      <c r="AC11" s="1033"/>
      <c r="AD11" s="1033"/>
      <c r="AE11" s="1033"/>
      <c r="AF11" s="1033"/>
      <c r="AG11" s="1033"/>
      <c r="AH11" s="1033"/>
      <c r="AI11" s="1033"/>
      <c r="AJ11" s="1033"/>
      <c r="AK11" s="1033"/>
      <c r="AL11" s="1033"/>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c r="BG11" s="1033"/>
      <c r="BH11" s="1033"/>
      <c r="BI11" s="1033"/>
      <c r="BJ11" s="1033"/>
      <c r="BK11" s="1033"/>
      <c r="BL11" s="1033"/>
      <c r="BM11" s="1033"/>
      <c r="BN11" s="1033"/>
      <c r="BO11" s="1033"/>
      <c r="BP11" s="1033"/>
      <c r="BQ11" s="1033"/>
      <c r="BR11" s="1033"/>
      <c r="BS11" s="1033"/>
      <c r="BT11" s="1033"/>
      <c r="BU11" s="1033"/>
      <c r="BV11" s="1033"/>
      <c r="BW11" s="1033"/>
      <c r="BX11" s="1033"/>
      <c r="BY11" s="1033"/>
      <c r="BZ11" s="1033"/>
      <c r="CA11" s="1033"/>
      <c r="CB11" s="1033"/>
      <c r="CC11" s="1033"/>
      <c r="CD11" s="1033"/>
      <c r="CE11" s="1033"/>
      <c r="CF11" s="1033"/>
      <c r="CG11" s="1033"/>
      <c r="CH11" s="1033"/>
      <c r="CI11" s="1033"/>
      <c r="CJ11" s="1033"/>
      <c r="CK11" s="1033"/>
      <c r="CL11" s="1033"/>
      <c r="CM11" s="1033"/>
      <c r="CN11" s="1033"/>
      <c r="CO11" s="1033"/>
      <c r="CP11" s="1033"/>
      <c r="CQ11" s="1033"/>
      <c r="CR11" s="1033"/>
      <c r="CS11" s="1033"/>
      <c r="CT11" s="1033"/>
      <c r="CU11" s="1033"/>
      <c r="CV11" s="1033"/>
      <c r="CW11" s="1033"/>
      <c r="CX11" s="1033"/>
      <c r="CY11" s="1033"/>
      <c r="CZ11" s="1033"/>
      <c r="DA11" s="1033"/>
      <c r="DB11" s="1033"/>
      <c r="DC11" s="1033"/>
      <c r="DD11" s="1073"/>
      <c r="DE11" s="1073"/>
    </row>
    <row r="12" spans="1:109" s="726" customFormat="1" ht="13">
      <c r="A12" s="1033"/>
      <c r="B12" s="1033"/>
      <c r="C12" s="1033"/>
      <c r="D12" s="1033"/>
      <c r="E12" s="1033"/>
      <c r="F12" s="1033"/>
      <c r="G12" s="1033"/>
      <c r="H12" s="1033"/>
      <c r="I12" s="1033"/>
      <c r="J12" s="1033"/>
      <c r="K12" s="1033"/>
      <c r="L12" s="1033"/>
      <c r="M12" s="1033"/>
      <c r="N12" s="1033"/>
      <c r="O12" s="1033"/>
      <c r="P12" s="1033"/>
      <c r="Q12" s="1033"/>
      <c r="R12" s="1033"/>
      <c r="S12" s="1033"/>
      <c r="T12" s="1033"/>
      <c r="U12" s="1033"/>
      <c r="V12" s="1033"/>
      <c r="W12" s="1033"/>
      <c r="X12" s="1033"/>
      <c r="Y12" s="1033"/>
      <c r="Z12" s="1033"/>
      <c r="AA12" s="1033"/>
      <c r="AB12" s="1033"/>
      <c r="AC12" s="1033"/>
      <c r="AD12" s="1033"/>
      <c r="AE12" s="1033"/>
      <c r="AF12" s="1033"/>
      <c r="AG12" s="1033"/>
      <c r="AH12" s="1033"/>
      <c r="AI12" s="1033"/>
      <c r="AJ12" s="1033"/>
      <c r="AK12" s="1033"/>
      <c r="AL12" s="1033"/>
      <c r="AM12" s="1033"/>
      <c r="AN12" s="1033"/>
      <c r="AO12" s="1033"/>
      <c r="AP12" s="1033"/>
      <c r="AQ12" s="1033"/>
      <c r="AR12" s="1033"/>
      <c r="AS12" s="1033"/>
      <c r="AT12" s="1033"/>
      <c r="AU12" s="1033"/>
      <c r="AV12" s="1033"/>
      <c r="AW12" s="1033"/>
      <c r="AX12" s="1033"/>
      <c r="AY12" s="1033"/>
      <c r="AZ12" s="1033"/>
      <c r="BA12" s="1033"/>
      <c r="BB12" s="1033"/>
      <c r="BC12" s="1033"/>
      <c r="BD12" s="1033"/>
      <c r="BE12" s="1033"/>
      <c r="BF12" s="1033"/>
      <c r="BG12" s="1033"/>
      <c r="BH12" s="1033"/>
      <c r="BI12" s="1033"/>
      <c r="BJ12" s="1033"/>
      <c r="BK12" s="1033"/>
      <c r="BL12" s="1033"/>
      <c r="BM12" s="1033"/>
      <c r="BN12" s="1033"/>
      <c r="BO12" s="1033"/>
      <c r="BP12" s="1033"/>
      <c r="BQ12" s="1033"/>
      <c r="BR12" s="1033"/>
      <c r="BS12" s="1033"/>
      <c r="BT12" s="1033"/>
      <c r="BU12" s="1033"/>
      <c r="BV12" s="1033"/>
      <c r="BW12" s="1033"/>
      <c r="BX12" s="1033"/>
      <c r="BY12" s="1033"/>
      <c r="BZ12" s="1033"/>
      <c r="CA12" s="1033"/>
      <c r="CB12" s="1033"/>
      <c r="CC12" s="1033"/>
      <c r="CD12" s="1033"/>
      <c r="CE12" s="1033"/>
      <c r="CF12" s="1033"/>
      <c r="CG12" s="1033"/>
      <c r="CH12" s="1033"/>
      <c r="CI12" s="1033"/>
      <c r="CJ12" s="1033"/>
      <c r="CK12" s="1033"/>
      <c r="CL12" s="1033"/>
      <c r="CM12" s="1033"/>
      <c r="CN12" s="1033"/>
      <c r="CO12" s="1033"/>
      <c r="CP12" s="1033"/>
      <c r="CQ12" s="1033"/>
      <c r="CR12" s="1033"/>
      <c r="CS12" s="1033"/>
      <c r="CT12" s="1033"/>
      <c r="CU12" s="1033"/>
      <c r="CV12" s="1033"/>
      <c r="CW12" s="1033"/>
      <c r="CX12" s="1033"/>
      <c r="CY12" s="1033"/>
      <c r="CZ12" s="1033"/>
      <c r="DA12" s="1033"/>
      <c r="DB12" s="1033"/>
      <c r="DC12" s="1033"/>
      <c r="DD12" s="1073"/>
      <c r="DE12" s="1073"/>
    </row>
    <row r="13" spans="1:109" s="726" customFormat="1" ht="13">
      <c r="A13" s="1033"/>
      <c r="B13" s="1033"/>
      <c r="C13" s="1033"/>
      <c r="D13" s="1033"/>
      <c r="E13" s="1033"/>
      <c r="F13" s="1033"/>
      <c r="G13" s="1033"/>
      <c r="H13" s="1033"/>
      <c r="I13" s="1033"/>
      <c r="J13" s="1033"/>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33"/>
      <c r="AI13" s="1033"/>
      <c r="AJ13" s="1033"/>
      <c r="AK13" s="1033"/>
      <c r="AL13" s="1033"/>
      <c r="AM13" s="1033"/>
      <c r="AN13" s="1033"/>
      <c r="AO13" s="1033"/>
      <c r="AP13" s="1033"/>
      <c r="AQ13" s="1033"/>
      <c r="AR13" s="1033"/>
      <c r="AS13" s="1033"/>
      <c r="AT13" s="1033"/>
      <c r="AU13" s="1033"/>
      <c r="AV13" s="1033"/>
      <c r="AW13" s="1033"/>
      <c r="AX13" s="1033"/>
      <c r="AY13" s="1033"/>
      <c r="AZ13" s="1033"/>
      <c r="BA13" s="1033"/>
      <c r="BB13" s="1033"/>
      <c r="BC13" s="1033"/>
      <c r="BD13" s="1033"/>
      <c r="BE13" s="1033"/>
      <c r="BF13" s="1033"/>
      <c r="BG13" s="1033"/>
      <c r="BH13" s="1033"/>
      <c r="BI13" s="1033"/>
      <c r="BJ13" s="1033"/>
      <c r="BK13" s="1033"/>
      <c r="BL13" s="1033"/>
      <c r="BM13" s="1033"/>
      <c r="BN13" s="1033"/>
      <c r="BO13" s="1033"/>
      <c r="BP13" s="1033"/>
      <c r="BQ13" s="1033"/>
      <c r="BR13" s="1033"/>
      <c r="BS13" s="1033"/>
      <c r="BT13" s="1033"/>
      <c r="BU13" s="1033"/>
      <c r="BV13" s="1033"/>
      <c r="BW13" s="1033"/>
      <c r="BX13" s="1033"/>
      <c r="BY13" s="1033"/>
      <c r="BZ13" s="1033"/>
      <c r="CA13" s="1033"/>
      <c r="CB13" s="1033"/>
      <c r="CC13" s="1033"/>
      <c r="CD13" s="1033"/>
      <c r="CE13" s="1033"/>
      <c r="CF13" s="1033"/>
      <c r="CG13" s="1033"/>
      <c r="CH13" s="1033"/>
      <c r="CI13" s="1033"/>
      <c r="CJ13" s="1033"/>
      <c r="CK13" s="1033"/>
      <c r="CL13" s="1033"/>
      <c r="CM13" s="1033"/>
      <c r="CN13" s="1033"/>
      <c r="CO13" s="1033"/>
      <c r="CP13" s="1033"/>
      <c r="CQ13" s="1033"/>
      <c r="CR13" s="1033"/>
      <c r="CS13" s="1033"/>
      <c r="CT13" s="1033"/>
      <c r="CU13" s="1033"/>
      <c r="CV13" s="1033"/>
      <c r="CW13" s="1033"/>
      <c r="CX13" s="1033"/>
      <c r="CY13" s="1033"/>
      <c r="CZ13" s="1033"/>
      <c r="DA13" s="1033"/>
      <c r="DB13" s="1033"/>
      <c r="DC13" s="1033"/>
      <c r="DD13" s="1073"/>
      <c r="DE13" s="1073"/>
    </row>
    <row r="14" spans="1:109" s="726" customFormat="1" ht="13">
      <c r="A14" s="1033"/>
      <c r="B14" s="1033"/>
      <c r="C14" s="1033"/>
      <c r="D14" s="1033"/>
      <c r="E14" s="1033"/>
      <c r="F14" s="1033"/>
      <c r="G14" s="1033"/>
      <c r="H14" s="1033"/>
      <c r="I14" s="1033"/>
      <c r="J14" s="1033"/>
      <c r="K14" s="1033"/>
      <c r="L14" s="1033"/>
      <c r="M14" s="1033"/>
      <c r="N14" s="1033"/>
      <c r="O14" s="1033"/>
      <c r="P14" s="1033"/>
      <c r="Q14" s="1033"/>
      <c r="R14" s="1033"/>
      <c r="S14" s="1033"/>
      <c r="T14" s="1033"/>
      <c r="U14" s="1033"/>
      <c r="V14" s="1033"/>
      <c r="W14" s="1033"/>
      <c r="X14" s="1033"/>
      <c r="Y14" s="1033"/>
      <c r="Z14" s="1033"/>
      <c r="AA14" s="1033"/>
      <c r="AB14" s="1033"/>
      <c r="AC14" s="1033"/>
      <c r="AD14" s="1033"/>
      <c r="AE14" s="1033"/>
      <c r="AF14" s="1033"/>
      <c r="AG14" s="1033"/>
      <c r="AH14" s="1033"/>
      <c r="AI14" s="1033"/>
      <c r="AJ14" s="1033"/>
      <c r="AK14" s="1033"/>
      <c r="AL14" s="1033"/>
      <c r="AM14" s="1033"/>
      <c r="AN14" s="1033"/>
      <c r="AO14" s="1033"/>
      <c r="AP14" s="1033"/>
      <c r="AQ14" s="1033"/>
      <c r="AR14" s="1033"/>
      <c r="AS14" s="1033"/>
      <c r="AT14" s="1033"/>
      <c r="AU14" s="1033"/>
      <c r="AV14" s="1033"/>
      <c r="AW14" s="1033"/>
      <c r="AX14" s="1033"/>
      <c r="AY14" s="1033"/>
      <c r="AZ14" s="1033"/>
      <c r="BA14" s="1033"/>
      <c r="BB14" s="1033"/>
      <c r="BC14" s="1033"/>
      <c r="BD14" s="1033"/>
      <c r="BE14" s="1033"/>
      <c r="BF14" s="1033"/>
      <c r="BG14" s="1033"/>
      <c r="BH14" s="1033"/>
      <c r="BI14" s="1033"/>
      <c r="BJ14" s="1033"/>
      <c r="BK14" s="1033"/>
      <c r="BL14" s="1033"/>
      <c r="BM14" s="1033"/>
      <c r="BN14" s="1033"/>
      <c r="BO14" s="1033"/>
      <c r="BP14" s="1033"/>
      <c r="BQ14" s="1033"/>
      <c r="BR14" s="1033"/>
      <c r="BS14" s="1033"/>
      <c r="BT14" s="1033"/>
      <c r="BU14" s="1033"/>
      <c r="BV14" s="1033"/>
      <c r="BW14" s="1033"/>
      <c r="BX14" s="1033"/>
      <c r="BY14" s="1033"/>
      <c r="BZ14" s="1033"/>
      <c r="CA14" s="1033"/>
      <c r="CB14" s="1033"/>
      <c r="CC14" s="1033"/>
      <c r="CD14" s="1033"/>
      <c r="CE14" s="1033"/>
      <c r="CF14" s="1033"/>
      <c r="CG14" s="1033"/>
      <c r="CH14" s="1033"/>
      <c r="CI14" s="1033"/>
      <c r="CJ14" s="1033"/>
      <c r="CK14" s="1033"/>
      <c r="CL14" s="1033"/>
      <c r="CM14" s="1033"/>
      <c r="CN14" s="1033"/>
      <c r="CO14" s="1033"/>
      <c r="CP14" s="1033"/>
      <c r="CQ14" s="1033"/>
      <c r="CR14" s="1033"/>
      <c r="CS14" s="1033"/>
      <c r="CT14" s="1033"/>
      <c r="CU14" s="1033"/>
      <c r="CV14" s="1033"/>
      <c r="CW14" s="1033"/>
      <c r="CX14" s="1033"/>
      <c r="CY14" s="1033"/>
      <c r="CZ14" s="1033"/>
      <c r="DA14" s="1033"/>
      <c r="DB14" s="1033"/>
      <c r="DC14" s="1033"/>
      <c r="DD14" s="1073"/>
      <c r="DE14" s="1073"/>
    </row>
    <row r="15" spans="1:109" s="726" customFormat="1" ht="13">
      <c r="A15" s="363"/>
      <c r="B15" s="1033"/>
      <c r="C15" s="1033"/>
      <c r="D15" s="1033"/>
      <c r="E15" s="1033"/>
      <c r="F15" s="1033"/>
      <c r="G15" s="1033"/>
      <c r="H15" s="1033"/>
      <c r="I15" s="1033"/>
      <c r="J15" s="1033"/>
      <c r="K15" s="1033"/>
      <c r="L15" s="1033"/>
      <c r="M15" s="1033"/>
      <c r="N15" s="1033"/>
      <c r="O15" s="1033"/>
      <c r="P15" s="1033"/>
      <c r="Q15" s="1033"/>
      <c r="R15" s="1033"/>
      <c r="S15" s="1033"/>
      <c r="T15" s="1033"/>
      <c r="U15" s="1033"/>
      <c r="V15" s="1033"/>
      <c r="W15" s="1033"/>
      <c r="X15" s="1033"/>
      <c r="Y15" s="1033"/>
      <c r="Z15" s="1033"/>
      <c r="AA15" s="1033"/>
      <c r="AB15" s="1033"/>
      <c r="AC15" s="1033"/>
      <c r="AD15" s="1033"/>
      <c r="AE15" s="1033"/>
      <c r="AF15" s="1033"/>
      <c r="AG15" s="1033"/>
      <c r="AH15" s="1033"/>
      <c r="AI15" s="1033"/>
      <c r="AJ15" s="1033"/>
      <c r="AK15" s="1033"/>
      <c r="AL15" s="1033"/>
      <c r="AM15" s="1033"/>
      <c r="AN15" s="1033"/>
      <c r="AO15" s="1033"/>
      <c r="AP15" s="1033"/>
      <c r="AQ15" s="1033"/>
      <c r="AR15" s="1033"/>
      <c r="AS15" s="1033"/>
      <c r="AT15" s="1033"/>
      <c r="AU15" s="1033"/>
      <c r="AV15" s="1033"/>
      <c r="AW15" s="1033"/>
      <c r="AX15" s="1033"/>
      <c r="AY15" s="1033"/>
      <c r="AZ15" s="1033"/>
      <c r="BA15" s="1033"/>
      <c r="BB15" s="1033"/>
      <c r="BC15" s="1033"/>
      <c r="BD15" s="1033"/>
      <c r="BE15" s="1033"/>
      <c r="BF15" s="1033"/>
      <c r="BG15" s="1033"/>
      <c r="BH15" s="1033"/>
      <c r="BI15" s="1033"/>
      <c r="BJ15" s="1033"/>
      <c r="BK15" s="1033"/>
      <c r="BL15" s="1033"/>
      <c r="BM15" s="1033"/>
      <c r="BN15" s="1033"/>
      <c r="BO15" s="1033"/>
      <c r="BP15" s="1033"/>
      <c r="BQ15" s="1033"/>
      <c r="BR15" s="1033"/>
      <c r="BS15" s="1033"/>
      <c r="BT15" s="1033"/>
      <c r="BU15" s="1033"/>
      <c r="BV15" s="1033"/>
      <c r="BW15" s="1033"/>
      <c r="BX15" s="1033"/>
      <c r="BY15" s="1033"/>
      <c r="BZ15" s="1033"/>
      <c r="CA15" s="1033"/>
      <c r="CB15" s="1033"/>
      <c r="CC15" s="1033"/>
      <c r="CD15" s="1033"/>
      <c r="CE15" s="1033"/>
      <c r="CF15" s="1033"/>
      <c r="CG15" s="1033"/>
      <c r="CH15" s="1033"/>
      <c r="CI15" s="1033"/>
      <c r="CJ15" s="1033"/>
      <c r="CK15" s="1033"/>
      <c r="CL15" s="1033"/>
      <c r="CM15" s="1033"/>
      <c r="CN15" s="1033"/>
      <c r="CO15" s="1033"/>
      <c r="CP15" s="1033"/>
      <c r="CQ15" s="1033"/>
      <c r="CR15" s="1033"/>
      <c r="CS15" s="1033"/>
      <c r="CT15" s="1033"/>
      <c r="CU15" s="1033"/>
      <c r="CV15" s="1033"/>
      <c r="CW15" s="1033"/>
      <c r="CX15" s="1033"/>
      <c r="CY15" s="1033"/>
      <c r="CZ15" s="1033"/>
      <c r="DA15" s="1033"/>
      <c r="DB15" s="1033"/>
      <c r="DC15" s="1033"/>
      <c r="DD15" s="1073"/>
      <c r="DE15" s="1073"/>
    </row>
    <row r="16" spans="1:109" s="726" customFormat="1" ht="13">
      <c r="A16" s="363"/>
      <c r="B16" s="1033"/>
      <c r="C16" s="1033"/>
      <c r="D16" s="1033"/>
      <c r="E16" s="1033"/>
      <c r="F16" s="1033"/>
      <c r="G16" s="1033"/>
      <c r="H16" s="1033"/>
      <c r="I16" s="1033"/>
      <c r="J16" s="1033"/>
      <c r="K16" s="1033"/>
      <c r="L16" s="1033"/>
      <c r="M16" s="1033"/>
      <c r="N16" s="1033"/>
      <c r="O16" s="1033"/>
      <c r="P16" s="1033"/>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3"/>
      <c r="AP16" s="1033"/>
      <c r="AQ16" s="1033"/>
      <c r="AR16" s="1033"/>
      <c r="AS16" s="1033"/>
      <c r="AT16" s="1033"/>
      <c r="AU16" s="1033"/>
      <c r="AV16" s="1033"/>
      <c r="AW16" s="1033"/>
      <c r="AX16" s="1033"/>
      <c r="AY16" s="1033"/>
      <c r="AZ16" s="1033"/>
      <c r="BA16" s="1033"/>
      <c r="BB16" s="1033"/>
      <c r="BC16" s="1033"/>
      <c r="BD16" s="1033"/>
      <c r="BE16" s="1033"/>
      <c r="BF16" s="1033"/>
      <c r="BG16" s="1033"/>
      <c r="BH16" s="1033"/>
      <c r="BI16" s="1033"/>
      <c r="BJ16" s="1033"/>
      <c r="BK16" s="1033"/>
      <c r="BL16" s="1033"/>
      <c r="BM16" s="1033"/>
      <c r="BN16" s="1033"/>
      <c r="BO16" s="1033"/>
      <c r="BP16" s="1033"/>
      <c r="BQ16" s="1033"/>
      <c r="BR16" s="1033"/>
      <c r="BS16" s="1033"/>
      <c r="BT16" s="1033"/>
      <c r="BU16" s="1033"/>
      <c r="BV16" s="1033"/>
      <c r="BW16" s="1033"/>
      <c r="BX16" s="1033"/>
      <c r="BY16" s="1033"/>
      <c r="BZ16" s="1033"/>
      <c r="CA16" s="1033"/>
      <c r="CB16" s="1033"/>
      <c r="CC16" s="1033"/>
      <c r="CD16" s="1033"/>
      <c r="CE16" s="1033"/>
      <c r="CF16" s="1033"/>
      <c r="CG16" s="1033"/>
      <c r="CH16" s="1033"/>
      <c r="CI16" s="1033"/>
      <c r="CJ16" s="1033"/>
      <c r="CK16" s="1033"/>
      <c r="CL16" s="1033"/>
      <c r="CM16" s="1033"/>
      <c r="CN16" s="1033"/>
      <c r="CO16" s="1033"/>
      <c r="CP16" s="1033"/>
      <c r="CQ16" s="1033"/>
      <c r="CR16" s="1033"/>
      <c r="CS16" s="1033"/>
      <c r="CT16" s="1033"/>
      <c r="CU16" s="1033"/>
      <c r="CV16" s="1033"/>
      <c r="CW16" s="1033"/>
      <c r="CX16" s="1033"/>
      <c r="CY16" s="1033"/>
      <c r="CZ16" s="1033"/>
      <c r="DA16" s="1033"/>
      <c r="DB16" s="1033"/>
      <c r="DC16" s="1033"/>
      <c r="DD16" s="1073"/>
      <c r="DE16" s="1073"/>
    </row>
    <row r="17" spans="1:109" s="726" customFormat="1" ht="13">
      <c r="A17" s="363"/>
      <c r="B17" s="1033"/>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3"/>
      <c r="AI17" s="1033"/>
      <c r="AJ17" s="1033"/>
      <c r="AK17" s="1033"/>
      <c r="AL17" s="1033"/>
      <c r="AM17" s="1033"/>
      <c r="AN17" s="1033"/>
      <c r="AO17" s="1033"/>
      <c r="AP17" s="1033"/>
      <c r="AQ17" s="1033"/>
      <c r="AR17" s="1033"/>
      <c r="AS17" s="1033"/>
      <c r="AT17" s="1033"/>
      <c r="AU17" s="1033"/>
      <c r="AV17" s="1033"/>
      <c r="AW17" s="1033"/>
      <c r="AX17" s="1033"/>
      <c r="AY17" s="1033"/>
      <c r="AZ17" s="1033"/>
      <c r="BA17" s="1033"/>
      <c r="BB17" s="1033"/>
      <c r="BC17" s="1033"/>
      <c r="BD17" s="1033"/>
      <c r="BE17" s="1033"/>
      <c r="BF17" s="1033"/>
      <c r="BG17" s="1033"/>
      <c r="BH17" s="1033"/>
      <c r="BI17" s="1033"/>
      <c r="BJ17" s="1033"/>
      <c r="BK17" s="1033"/>
      <c r="BL17" s="1033"/>
      <c r="BM17" s="1033"/>
      <c r="BN17" s="1033"/>
      <c r="BO17" s="1033"/>
      <c r="BP17" s="1033"/>
      <c r="BQ17" s="1033"/>
      <c r="BR17" s="1033"/>
      <c r="BS17" s="1033"/>
      <c r="BT17" s="1033"/>
      <c r="BU17" s="1033"/>
      <c r="BV17" s="1033"/>
      <c r="BW17" s="1033"/>
      <c r="BX17" s="1033"/>
      <c r="BY17" s="1033"/>
      <c r="BZ17" s="1033"/>
      <c r="CA17" s="1033"/>
      <c r="CB17" s="1033"/>
      <c r="CC17" s="1033"/>
      <c r="CD17" s="1033"/>
      <c r="CE17" s="1033"/>
      <c r="CF17" s="1033"/>
      <c r="CG17" s="1033"/>
      <c r="CH17" s="1033"/>
      <c r="CI17" s="1033"/>
      <c r="CJ17" s="1033"/>
      <c r="CK17" s="1033"/>
      <c r="CL17" s="1033"/>
      <c r="CM17" s="1033"/>
      <c r="CN17" s="1033"/>
      <c r="CO17" s="1033"/>
      <c r="CP17" s="1033"/>
      <c r="CQ17" s="1033"/>
      <c r="CR17" s="1033"/>
      <c r="CS17" s="1033"/>
      <c r="CT17" s="1033"/>
      <c r="CU17" s="1033"/>
      <c r="CV17" s="1033"/>
      <c r="CW17" s="1033"/>
      <c r="CX17" s="1033"/>
      <c r="CY17" s="1033"/>
      <c r="CZ17" s="1033"/>
      <c r="DA17" s="1033"/>
      <c r="DB17" s="1033"/>
      <c r="DC17" s="1033"/>
      <c r="DD17" s="1073"/>
      <c r="DE17" s="1073"/>
    </row>
    <row r="18" spans="1:109" s="726" customFormat="1" ht="13">
      <c r="A18" s="363"/>
      <c r="B18" s="1033"/>
      <c r="C18" s="1033"/>
      <c r="D18" s="1033"/>
      <c r="E18" s="1033"/>
      <c r="F18" s="1033"/>
      <c r="G18" s="1033"/>
      <c r="H18" s="1033"/>
      <c r="I18" s="1033"/>
      <c r="J18" s="1033"/>
      <c r="K18" s="1033"/>
      <c r="L18" s="1033"/>
      <c r="M18" s="1033"/>
      <c r="N18" s="1033"/>
      <c r="O18" s="1033"/>
      <c r="P18" s="1033"/>
      <c r="Q18" s="1033"/>
      <c r="R18" s="1033"/>
      <c r="S18" s="1033"/>
      <c r="T18" s="1033"/>
      <c r="U18" s="1033"/>
      <c r="V18" s="1033"/>
      <c r="W18" s="1033"/>
      <c r="X18" s="1033"/>
      <c r="Y18" s="1033"/>
      <c r="Z18" s="1033"/>
      <c r="AA18" s="1033"/>
      <c r="AB18" s="1033"/>
      <c r="AC18" s="1033"/>
      <c r="AD18" s="1033"/>
      <c r="AE18" s="1033"/>
      <c r="AF18" s="1033"/>
      <c r="AG18" s="1033"/>
      <c r="AH18" s="1033"/>
      <c r="AI18" s="1033"/>
      <c r="AJ18" s="1033"/>
      <c r="AK18" s="1033"/>
      <c r="AL18" s="1033"/>
      <c r="AM18" s="1033"/>
      <c r="AN18" s="1033"/>
      <c r="AO18" s="1033"/>
      <c r="AP18" s="1033"/>
      <c r="AQ18" s="1033"/>
      <c r="AR18" s="1033"/>
      <c r="AS18" s="1033"/>
      <c r="AT18" s="1033"/>
      <c r="AU18" s="1033"/>
      <c r="AV18" s="1033"/>
      <c r="AW18" s="1033"/>
      <c r="AX18" s="1033"/>
      <c r="AY18" s="1033"/>
      <c r="AZ18" s="1033"/>
      <c r="BA18" s="1033"/>
      <c r="BB18" s="1033"/>
      <c r="BC18" s="1033"/>
      <c r="BD18" s="1033"/>
      <c r="BE18" s="1033"/>
      <c r="BF18" s="1033"/>
      <c r="BG18" s="1033"/>
      <c r="BH18" s="1033"/>
      <c r="BI18" s="1033"/>
      <c r="BJ18" s="1033"/>
      <c r="BK18" s="1033"/>
      <c r="BL18" s="1033"/>
      <c r="BM18" s="1033"/>
      <c r="BN18" s="1033"/>
      <c r="BO18" s="1033"/>
      <c r="BP18" s="1033"/>
      <c r="BQ18" s="1033"/>
      <c r="BR18" s="1033"/>
      <c r="BS18" s="1033"/>
      <c r="BT18" s="1033"/>
      <c r="BU18" s="1033"/>
      <c r="BV18" s="1033"/>
      <c r="BW18" s="1033"/>
      <c r="BX18" s="1033"/>
      <c r="BY18" s="1033"/>
      <c r="BZ18" s="1033"/>
      <c r="CA18" s="1033"/>
      <c r="CB18" s="1033"/>
      <c r="CC18" s="1033"/>
      <c r="CD18" s="1033"/>
      <c r="CE18" s="1033"/>
      <c r="CF18" s="1033"/>
      <c r="CG18" s="1033"/>
      <c r="CH18" s="1033"/>
      <c r="CI18" s="1033"/>
      <c r="CJ18" s="1033"/>
      <c r="CK18" s="1033"/>
      <c r="CL18" s="1033"/>
      <c r="CM18" s="1033"/>
      <c r="CN18" s="1033"/>
      <c r="CO18" s="1033"/>
      <c r="CP18" s="1033"/>
      <c r="CQ18" s="1033"/>
      <c r="CR18" s="1033"/>
      <c r="CS18" s="1033"/>
      <c r="CT18" s="1033"/>
      <c r="CU18" s="1033"/>
      <c r="CV18" s="1033"/>
      <c r="CW18" s="1033"/>
      <c r="CX18" s="1033"/>
      <c r="CY18" s="1033"/>
      <c r="CZ18" s="1033"/>
      <c r="DA18" s="1033"/>
      <c r="DB18" s="1033"/>
      <c r="DC18" s="1033"/>
      <c r="DD18" s="1073"/>
      <c r="DE18" s="1073"/>
    </row>
    <row r="19" spans="1:109" ht="13">
      <c r="DD19" s="739"/>
      <c r="DE19" s="739"/>
    </row>
    <row r="20" spans="1:109" ht="13">
      <c r="DD20" s="739"/>
      <c r="DE20" s="739"/>
    </row>
    <row r="21" spans="1:109" ht="17.25" customHeight="1">
      <c r="B21" s="1035"/>
      <c r="C21" s="735"/>
      <c r="D21" s="735"/>
      <c r="E21" s="735"/>
      <c r="F21" s="735"/>
      <c r="G21" s="735"/>
      <c r="H21" s="735"/>
      <c r="I21" s="735"/>
      <c r="J21" s="735"/>
      <c r="K21" s="735"/>
      <c r="L21" s="735"/>
      <c r="M21" s="735"/>
      <c r="N21" s="1058"/>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58"/>
      <c r="AU21" s="735"/>
      <c r="AV21" s="735"/>
      <c r="AW21" s="735"/>
      <c r="AX21" s="735"/>
      <c r="AY21" s="735"/>
      <c r="AZ21" s="735"/>
      <c r="BA21" s="735"/>
      <c r="BB21" s="735"/>
      <c r="BC21" s="735"/>
      <c r="BD21" s="735"/>
      <c r="BE21" s="735"/>
      <c r="BF21" s="1058"/>
      <c r="BG21" s="735"/>
      <c r="BH21" s="735"/>
      <c r="BI21" s="735"/>
      <c r="BJ21" s="735"/>
      <c r="BK21" s="735"/>
      <c r="BL21" s="735"/>
      <c r="BM21" s="735"/>
      <c r="BN21" s="735"/>
      <c r="BO21" s="735"/>
      <c r="BP21" s="735"/>
      <c r="BQ21" s="735"/>
      <c r="BR21" s="1058"/>
      <c r="BS21" s="735"/>
      <c r="BT21" s="735"/>
      <c r="BU21" s="735"/>
      <c r="BV21" s="735"/>
      <c r="BW21" s="735"/>
      <c r="BX21" s="735"/>
      <c r="BY21" s="735"/>
      <c r="BZ21" s="735"/>
      <c r="CA21" s="735"/>
      <c r="CB21" s="735"/>
      <c r="CC21" s="735"/>
      <c r="CD21" s="1058"/>
      <c r="CE21" s="735"/>
      <c r="CF21" s="735"/>
      <c r="CG21" s="735"/>
      <c r="CH21" s="735"/>
      <c r="CI21" s="735"/>
      <c r="CJ21" s="735"/>
      <c r="CK21" s="735"/>
      <c r="CL21" s="735"/>
      <c r="CM21" s="735"/>
      <c r="CN21" s="735"/>
      <c r="CO21" s="735"/>
      <c r="CP21" s="1058"/>
      <c r="CQ21" s="735"/>
      <c r="CR21" s="735"/>
      <c r="CS21" s="735"/>
      <c r="CT21" s="735"/>
      <c r="CU21" s="735"/>
      <c r="CV21" s="735"/>
      <c r="CW21" s="735"/>
      <c r="CX21" s="735"/>
      <c r="CY21" s="735"/>
      <c r="CZ21" s="735"/>
      <c r="DA21" s="735"/>
      <c r="DB21" s="1058"/>
      <c r="DC21" s="735"/>
      <c r="DD21" s="831"/>
      <c r="DE21" s="739"/>
    </row>
    <row r="22" spans="1:109" ht="17.25" customHeight="1">
      <c r="B22" s="728"/>
    </row>
    <row r="23" spans="1:109" ht="13">
      <c r="B23" s="728"/>
    </row>
    <row r="24" spans="1:109" ht="13">
      <c r="B24" s="728"/>
    </row>
    <row r="25" spans="1:109" ht="13">
      <c r="B25" s="728"/>
    </row>
    <row r="26" spans="1:109" ht="13">
      <c r="B26" s="728"/>
    </row>
    <row r="27" spans="1:109" ht="13">
      <c r="B27" s="728"/>
    </row>
    <row r="28" spans="1:109" ht="13">
      <c r="B28" s="728"/>
    </row>
    <row r="29" spans="1:109" ht="13">
      <c r="B29" s="728"/>
    </row>
    <row r="30" spans="1:109" ht="13">
      <c r="B30" s="728"/>
    </row>
    <row r="31" spans="1:109" ht="13">
      <c r="B31" s="728"/>
    </row>
    <row r="32" spans="1:109" ht="13">
      <c r="B32" s="728"/>
    </row>
    <row r="33" spans="2:109" ht="13">
      <c r="B33" s="728"/>
    </row>
    <row r="34" spans="2:109" ht="13">
      <c r="B34" s="728"/>
    </row>
    <row r="35" spans="2:109" ht="13">
      <c r="B35" s="728"/>
    </row>
    <row r="36" spans="2:109" ht="13">
      <c r="B36" s="728"/>
    </row>
    <row r="37" spans="2:109" ht="13">
      <c r="B37" s="728"/>
    </row>
    <row r="38" spans="2:109" ht="13">
      <c r="B38" s="728"/>
    </row>
    <row r="39" spans="2:109" ht="13">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ht="13">
      <c r="B40" s="1036"/>
      <c r="DD40" s="1036"/>
      <c r="DE40" s="739"/>
    </row>
    <row r="41" spans="2:109" ht="16.5">
      <c r="B41" s="730" t="s">
        <v>553</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ht="13">
      <c r="B42" s="728"/>
      <c r="G42" s="1040"/>
      <c r="I42" s="1031"/>
      <c r="J42" s="1031"/>
      <c r="K42" s="1031"/>
      <c r="AM42" s="1040"/>
      <c r="AN42" s="1040" t="s">
        <v>551</v>
      </c>
      <c r="AP42" s="1031"/>
      <c r="AQ42" s="1031"/>
      <c r="AR42" s="1031"/>
      <c r="AY42" s="1040"/>
      <c r="BA42" s="1031"/>
      <c r="BB42" s="1031"/>
      <c r="BC42" s="1031"/>
      <c r="BK42" s="1040"/>
      <c r="BM42" s="1031"/>
      <c r="BN42" s="1031"/>
      <c r="BO42" s="1031"/>
      <c r="BW42" s="1040"/>
      <c r="BY42" s="1031"/>
      <c r="BZ42" s="1031"/>
      <c r="CA42" s="1031"/>
      <c r="CI42" s="1040"/>
      <c r="CK42" s="1031"/>
      <c r="CL42" s="1031"/>
      <c r="CM42" s="1031"/>
      <c r="CU42" s="1040"/>
      <c r="CW42" s="1031"/>
      <c r="CX42" s="1031"/>
      <c r="CY42" s="1031"/>
    </row>
    <row r="43" spans="2:109" ht="13.5" customHeight="1">
      <c r="B43" s="728"/>
      <c r="AN43" s="1060" t="s">
        <v>140</v>
      </c>
      <c r="AO43" s="1066"/>
      <c r="AP43" s="1066"/>
      <c r="AQ43" s="1066"/>
      <c r="AR43" s="1066"/>
      <c r="AS43" s="1066"/>
      <c r="AT43" s="1066"/>
      <c r="AU43" s="1066"/>
      <c r="AV43" s="1066"/>
      <c r="AW43" s="1066"/>
      <c r="AX43" s="1066"/>
      <c r="AY43" s="1066"/>
      <c r="AZ43" s="1066"/>
      <c r="BA43" s="1066"/>
      <c r="BB43" s="1066"/>
      <c r="BC43" s="1066"/>
      <c r="BD43" s="1066"/>
      <c r="BE43" s="1066"/>
      <c r="BF43" s="1066"/>
      <c r="BG43" s="1066"/>
      <c r="BH43" s="1066"/>
      <c r="BI43" s="1066"/>
      <c r="BJ43" s="1066"/>
      <c r="BK43" s="1066"/>
      <c r="BL43" s="1066"/>
      <c r="BM43" s="1066"/>
      <c r="BN43" s="1066"/>
      <c r="BO43" s="1066"/>
      <c r="BP43" s="1066"/>
      <c r="BQ43" s="1066"/>
      <c r="BR43" s="1066"/>
      <c r="BS43" s="1066"/>
      <c r="BT43" s="1066"/>
      <c r="BU43" s="1066"/>
      <c r="BV43" s="1066"/>
      <c r="BW43" s="1066"/>
      <c r="BX43" s="1066"/>
      <c r="BY43" s="1066"/>
      <c r="BZ43" s="1066"/>
      <c r="CA43" s="1066"/>
      <c r="CB43" s="1066"/>
      <c r="CC43" s="1066"/>
      <c r="CD43" s="1066"/>
      <c r="CE43" s="1066"/>
      <c r="CF43" s="1066"/>
      <c r="CG43" s="1066"/>
      <c r="CH43" s="1066"/>
      <c r="CI43" s="1066"/>
      <c r="CJ43" s="1066"/>
      <c r="CK43" s="1066"/>
      <c r="CL43" s="1066"/>
      <c r="CM43" s="1066"/>
      <c r="CN43" s="1066"/>
      <c r="CO43" s="1066"/>
      <c r="CP43" s="1066"/>
      <c r="CQ43" s="1066"/>
      <c r="CR43" s="1066"/>
      <c r="CS43" s="1066"/>
      <c r="CT43" s="1066"/>
      <c r="CU43" s="1066"/>
      <c r="CV43" s="1066"/>
      <c r="CW43" s="1066"/>
      <c r="CX43" s="1066"/>
      <c r="CY43" s="1066"/>
      <c r="CZ43" s="1066"/>
      <c r="DA43" s="1066"/>
      <c r="DB43" s="1066"/>
      <c r="DC43" s="1070"/>
    </row>
    <row r="44" spans="2:109" ht="13">
      <c r="B44" s="728"/>
      <c r="AN44" s="1061"/>
      <c r="AO44" s="1067"/>
      <c r="AP44" s="1067"/>
      <c r="AQ44" s="1067"/>
      <c r="AR44" s="1067"/>
      <c r="AS44" s="1067"/>
      <c r="AT44" s="1067"/>
      <c r="AU44" s="1067"/>
      <c r="AV44" s="1067"/>
      <c r="AW44" s="1067"/>
      <c r="AX44" s="1067"/>
      <c r="AY44" s="1067"/>
      <c r="AZ44" s="1067"/>
      <c r="BA44" s="1067"/>
      <c r="BB44" s="1067"/>
      <c r="BC44" s="1067"/>
      <c r="BD44" s="1067"/>
      <c r="BE44" s="1067"/>
      <c r="BF44" s="1067"/>
      <c r="BG44" s="1067"/>
      <c r="BH44" s="1067"/>
      <c r="BI44" s="1067"/>
      <c r="BJ44" s="1067"/>
      <c r="BK44" s="1067"/>
      <c r="BL44" s="1067"/>
      <c r="BM44" s="1067"/>
      <c r="BN44" s="1067"/>
      <c r="BO44" s="1067"/>
      <c r="BP44" s="1067"/>
      <c r="BQ44" s="1067"/>
      <c r="BR44" s="1067"/>
      <c r="BS44" s="1067"/>
      <c r="BT44" s="1067"/>
      <c r="BU44" s="1067"/>
      <c r="BV44" s="1067"/>
      <c r="BW44" s="1067"/>
      <c r="BX44" s="1067"/>
      <c r="BY44" s="1067"/>
      <c r="BZ44" s="1067"/>
      <c r="CA44" s="1067"/>
      <c r="CB44" s="1067"/>
      <c r="CC44" s="1067"/>
      <c r="CD44" s="1067"/>
      <c r="CE44" s="1067"/>
      <c r="CF44" s="1067"/>
      <c r="CG44" s="1067"/>
      <c r="CH44" s="1067"/>
      <c r="CI44" s="1067"/>
      <c r="CJ44" s="1067"/>
      <c r="CK44" s="1067"/>
      <c r="CL44" s="1067"/>
      <c r="CM44" s="1067"/>
      <c r="CN44" s="1067"/>
      <c r="CO44" s="1067"/>
      <c r="CP44" s="1067"/>
      <c r="CQ44" s="1067"/>
      <c r="CR44" s="1067"/>
      <c r="CS44" s="1067"/>
      <c r="CT44" s="1067"/>
      <c r="CU44" s="1067"/>
      <c r="CV44" s="1067"/>
      <c r="CW44" s="1067"/>
      <c r="CX44" s="1067"/>
      <c r="CY44" s="1067"/>
      <c r="CZ44" s="1067"/>
      <c r="DA44" s="1067"/>
      <c r="DB44" s="1067"/>
      <c r="DC44" s="1071"/>
    </row>
    <row r="45" spans="2:109" ht="13">
      <c r="B45" s="728"/>
      <c r="AN45" s="1061"/>
      <c r="AO45" s="1067"/>
      <c r="AP45" s="1067"/>
      <c r="AQ45" s="1067"/>
      <c r="AR45" s="1067"/>
      <c r="AS45" s="1067"/>
      <c r="AT45" s="1067"/>
      <c r="AU45" s="1067"/>
      <c r="AV45" s="1067"/>
      <c r="AW45" s="1067"/>
      <c r="AX45" s="1067"/>
      <c r="AY45" s="1067"/>
      <c r="AZ45" s="1067"/>
      <c r="BA45" s="1067"/>
      <c r="BB45" s="1067"/>
      <c r="BC45" s="1067"/>
      <c r="BD45" s="1067"/>
      <c r="BE45" s="1067"/>
      <c r="BF45" s="1067"/>
      <c r="BG45" s="1067"/>
      <c r="BH45" s="1067"/>
      <c r="BI45" s="1067"/>
      <c r="BJ45" s="1067"/>
      <c r="BK45" s="1067"/>
      <c r="BL45" s="1067"/>
      <c r="BM45" s="1067"/>
      <c r="BN45" s="1067"/>
      <c r="BO45" s="1067"/>
      <c r="BP45" s="1067"/>
      <c r="BQ45" s="1067"/>
      <c r="BR45" s="1067"/>
      <c r="BS45" s="1067"/>
      <c r="BT45" s="1067"/>
      <c r="BU45" s="1067"/>
      <c r="BV45" s="1067"/>
      <c r="BW45" s="1067"/>
      <c r="BX45" s="1067"/>
      <c r="BY45" s="1067"/>
      <c r="BZ45" s="1067"/>
      <c r="CA45" s="1067"/>
      <c r="CB45" s="1067"/>
      <c r="CC45" s="1067"/>
      <c r="CD45" s="1067"/>
      <c r="CE45" s="1067"/>
      <c r="CF45" s="1067"/>
      <c r="CG45" s="1067"/>
      <c r="CH45" s="1067"/>
      <c r="CI45" s="1067"/>
      <c r="CJ45" s="1067"/>
      <c r="CK45" s="1067"/>
      <c r="CL45" s="1067"/>
      <c r="CM45" s="1067"/>
      <c r="CN45" s="1067"/>
      <c r="CO45" s="1067"/>
      <c r="CP45" s="1067"/>
      <c r="CQ45" s="1067"/>
      <c r="CR45" s="1067"/>
      <c r="CS45" s="1067"/>
      <c r="CT45" s="1067"/>
      <c r="CU45" s="1067"/>
      <c r="CV45" s="1067"/>
      <c r="CW45" s="1067"/>
      <c r="CX45" s="1067"/>
      <c r="CY45" s="1067"/>
      <c r="CZ45" s="1067"/>
      <c r="DA45" s="1067"/>
      <c r="DB45" s="1067"/>
      <c r="DC45" s="1071"/>
    </row>
    <row r="46" spans="2:109" ht="13">
      <c r="B46" s="728"/>
      <c r="AN46" s="1061"/>
      <c r="AO46" s="1067"/>
      <c r="AP46" s="1067"/>
      <c r="AQ46" s="1067"/>
      <c r="AR46" s="1067"/>
      <c r="AS46" s="1067"/>
      <c r="AT46" s="1067"/>
      <c r="AU46" s="1067"/>
      <c r="AV46" s="1067"/>
      <c r="AW46" s="1067"/>
      <c r="AX46" s="1067"/>
      <c r="AY46" s="1067"/>
      <c r="AZ46" s="1067"/>
      <c r="BA46" s="1067"/>
      <c r="BB46" s="1067"/>
      <c r="BC46" s="1067"/>
      <c r="BD46" s="1067"/>
      <c r="BE46" s="1067"/>
      <c r="BF46" s="1067"/>
      <c r="BG46" s="1067"/>
      <c r="BH46" s="1067"/>
      <c r="BI46" s="1067"/>
      <c r="BJ46" s="1067"/>
      <c r="BK46" s="1067"/>
      <c r="BL46" s="1067"/>
      <c r="BM46" s="1067"/>
      <c r="BN46" s="1067"/>
      <c r="BO46" s="1067"/>
      <c r="BP46" s="1067"/>
      <c r="BQ46" s="1067"/>
      <c r="BR46" s="1067"/>
      <c r="BS46" s="1067"/>
      <c r="BT46" s="1067"/>
      <c r="BU46" s="1067"/>
      <c r="BV46" s="1067"/>
      <c r="BW46" s="1067"/>
      <c r="BX46" s="1067"/>
      <c r="BY46" s="1067"/>
      <c r="BZ46" s="1067"/>
      <c r="CA46" s="1067"/>
      <c r="CB46" s="1067"/>
      <c r="CC46" s="1067"/>
      <c r="CD46" s="1067"/>
      <c r="CE46" s="1067"/>
      <c r="CF46" s="1067"/>
      <c r="CG46" s="1067"/>
      <c r="CH46" s="1067"/>
      <c r="CI46" s="1067"/>
      <c r="CJ46" s="1067"/>
      <c r="CK46" s="1067"/>
      <c r="CL46" s="1067"/>
      <c r="CM46" s="1067"/>
      <c r="CN46" s="1067"/>
      <c r="CO46" s="1067"/>
      <c r="CP46" s="1067"/>
      <c r="CQ46" s="1067"/>
      <c r="CR46" s="1067"/>
      <c r="CS46" s="1067"/>
      <c r="CT46" s="1067"/>
      <c r="CU46" s="1067"/>
      <c r="CV46" s="1067"/>
      <c r="CW46" s="1067"/>
      <c r="CX46" s="1067"/>
      <c r="CY46" s="1067"/>
      <c r="CZ46" s="1067"/>
      <c r="DA46" s="1067"/>
      <c r="DB46" s="1067"/>
      <c r="DC46" s="1071"/>
    </row>
    <row r="47" spans="2:109" ht="13">
      <c r="B47" s="728"/>
      <c r="AN47" s="1062"/>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1068"/>
      <c r="BR47" s="1068"/>
      <c r="BS47" s="1068"/>
      <c r="BT47" s="1068"/>
      <c r="BU47" s="1068"/>
      <c r="BV47" s="1068"/>
      <c r="BW47" s="1068"/>
      <c r="BX47" s="1068"/>
      <c r="BY47" s="1068"/>
      <c r="BZ47" s="1068"/>
      <c r="CA47" s="1068"/>
      <c r="CB47" s="1068"/>
      <c r="CC47" s="1068"/>
      <c r="CD47" s="1068"/>
      <c r="CE47" s="1068"/>
      <c r="CF47" s="1068"/>
      <c r="CG47" s="1068"/>
      <c r="CH47" s="1068"/>
      <c r="CI47" s="1068"/>
      <c r="CJ47" s="1068"/>
      <c r="CK47" s="1068"/>
      <c r="CL47" s="1068"/>
      <c r="CM47" s="1068"/>
      <c r="CN47" s="1068"/>
      <c r="CO47" s="1068"/>
      <c r="CP47" s="1068"/>
      <c r="CQ47" s="1068"/>
      <c r="CR47" s="1068"/>
      <c r="CS47" s="1068"/>
      <c r="CT47" s="1068"/>
      <c r="CU47" s="1068"/>
      <c r="CV47" s="1068"/>
      <c r="CW47" s="1068"/>
      <c r="CX47" s="1068"/>
      <c r="CY47" s="1068"/>
      <c r="CZ47" s="1068"/>
      <c r="DA47" s="1068"/>
      <c r="DB47" s="1068"/>
      <c r="DC47" s="1072"/>
    </row>
    <row r="48" spans="2:109" ht="13">
      <c r="B48" s="728"/>
      <c r="H48" s="1044"/>
      <c r="I48" s="1044"/>
      <c r="J48" s="1044"/>
      <c r="AN48" s="1044"/>
      <c r="AO48" s="1044"/>
      <c r="AP48" s="1044"/>
      <c r="AZ48" s="1044"/>
      <c r="BA48" s="1044"/>
      <c r="BB48" s="1044"/>
      <c r="BL48" s="1044"/>
      <c r="BM48" s="1044"/>
      <c r="BN48" s="1044"/>
      <c r="BX48" s="1044"/>
      <c r="BY48" s="1044"/>
      <c r="BZ48" s="1044"/>
      <c r="CJ48" s="1044"/>
      <c r="CK48" s="1044"/>
      <c r="CL48" s="1044"/>
      <c r="CV48" s="1044"/>
      <c r="CW48" s="1044"/>
      <c r="CX48" s="1044"/>
    </row>
    <row r="49" spans="1:109" ht="13">
      <c r="B49" s="728"/>
      <c r="AN49" s="363" t="s">
        <v>164</v>
      </c>
    </row>
    <row r="50" spans="1:109" ht="13">
      <c r="B50" s="728"/>
      <c r="G50" s="1041"/>
      <c r="H50" s="1041"/>
      <c r="I50" s="1041"/>
      <c r="J50" s="1041"/>
      <c r="K50" s="1049"/>
      <c r="L50" s="1049"/>
      <c r="M50" s="1056"/>
      <c r="N50" s="1056"/>
      <c r="AN50" s="1063"/>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5" t="s">
        <v>530</v>
      </c>
      <c r="BQ50" s="1065"/>
      <c r="BR50" s="1065"/>
      <c r="BS50" s="1065"/>
      <c r="BT50" s="1065"/>
      <c r="BU50" s="1065"/>
      <c r="BV50" s="1065"/>
      <c r="BW50" s="1065"/>
      <c r="BX50" s="1065" t="s">
        <v>531</v>
      </c>
      <c r="BY50" s="1065"/>
      <c r="BZ50" s="1065"/>
      <c r="CA50" s="1065"/>
      <c r="CB50" s="1065"/>
      <c r="CC50" s="1065"/>
      <c r="CD50" s="1065"/>
      <c r="CE50" s="1065"/>
      <c r="CF50" s="1065" t="s">
        <v>532</v>
      </c>
      <c r="CG50" s="1065"/>
      <c r="CH50" s="1065"/>
      <c r="CI50" s="1065"/>
      <c r="CJ50" s="1065"/>
      <c r="CK50" s="1065"/>
      <c r="CL50" s="1065"/>
      <c r="CM50" s="1065"/>
      <c r="CN50" s="1065" t="s">
        <v>255</v>
      </c>
      <c r="CO50" s="1065"/>
      <c r="CP50" s="1065"/>
      <c r="CQ50" s="1065"/>
      <c r="CR50" s="1065"/>
      <c r="CS50" s="1065"/>
      <c r="CT50" s="1065"/>
      <c r="CU50" s="1065"/>
      <c r="CV50" s="1065" t="s">
        <v>533</v>
      </c>
      <c r="CW50" s="1065"/>
      <c r="CX50" s="1065"/>
      <c r="CY50" s="1065"/>
      <c r="CZ50" s="1065"/>
      <c r="DA50" s="1065"/>
      <c r="DB50" s="1065"/>
      <c r="DC50" s="1065"/>
    </row>
    <row r="51" spans="1:109" ht="13.5" customHeight="1">
      <c r="B51" s="728"/>
      <c r="G51" s="1042"/>
      <c r="H51" s="1042"/>
      <c r="I51" s="1046"/>
      <c r="J51" s="1046"/>
      <c r="K51" s="1050"/>
      <c r="L51" s="1050"/>
      <c r="M51" s="1050"/>
      <c r="N51" s="1050"/>
      <c r="AM51" s="1044"/>
      <c r="AN51" s="1064" t="s">
        <v>550</v>
      </c>
      <c r="AO51" s="1064"/>
      <c r="AP51" s="1064"/>
      <c r="AQ51" s="1064"/>
      <c r="AR51" s="1064"/>
      <c r="AS51" s="1064"/>
      <c r="AT51" s="1064"/>
      <c r="AU51" s="1064"/>
      <c r="AV51" s="1064"/>
      <c r="AW51" s="1064"/>
      <c r="AX51" s="1064"/>
      <c r="AY51" s="1064"/>
      <c r="AZ51" s="1064"/>
      <c r="BA51" s="1064"/>
      <c r="BB51" s="1064" t="s">
        <v>216</v>
      </c>
      <c r="BC51" s="1064"/>
      <c r="BD51" s="1064"/>
      <c r="BE51" s="1064"/>
      <c r="BF51" s="1064"/>
      <c r="BG51" s="1064"/>
      <c r="BH51" s="1064"/>
      <c r="BI51" s="1064"/>
      <c r="BJ51" s="1064"/>
      <c r="BK51" s="1064"/>
      <c r="BL51" s="1064"/>
      <c r="BM51" s="1064"/>
      <c r="BN51" s="1064"/>
      <c r="BO51" s="1064"/>
      <c r="BP51" s="1069">
        <v>131.80000000000001</v>
      </c>
      <c r="BQ51" s="1069"/>
      <c r="BR51" s="1069"/>
      <c r="BS51" s="1069"/>
      <c r="BT51" s="1069"/>
      <c r="BU51" s="1069"/>
      <c r="BV51" s="1069"/>
      <c r="BW51" s="1069"/>
      <c r="BX51" s="1069">
        <v>113.8</v>
      </c>
      <c r="BY51" s="1069"/>
      <c r="BZ51" s="1069"/>
      <c r="CA51" s="1069"/>
      <c r="CB51" s="1069"/>
      <c r="CC51" s="1069"/>
      <c r="CD51" s="1069"/>
      <c r="CE51" s="1069"/>
      <c r="CF51" s="1069">
        <v>84.5</v>
      </c>
      <c r="CG51" s="1069"/>
      <c r="CH51" s="1069"/>
      <c r="CI51" s="1069"/>
      <c r="CJ51" s="1069"/>
      <c r="CK51" s="1069"/>
      <c r="CL51" s="1069"/>
      <c r="CM51" s="1069"/>
      <c r="CN51" s="1069">
        <v>79.3</v>
      </c>
      <c r="CO51" s="1069"/>
      <c r="CP51" s="1069"/>
      <c r="CQ51" s="1069"/>
      <c r="CR51" s="1069"/>
      <c r="CS51" s="1069"/>
      <c r="CT51" s="1069"/>
      <c r="CU51" s="1069"/>
      <c r="CV51" s="1069">
        <v>61.8</v>
      </c>
      <c r="CW51" s="1069"/>
      <c r="CX51" s="1069"/>
      <c r="CY51" s="1069"/>
      <c r="CZ51" s="1069"/>
      <c r="DA51" s="1069"/>
      <c r="DB51" s="1069"/>
      <c r="DC51" s="1069"/>
    </row>
    <row r="52" spans="1:109" ht="13">
      <c r="B52" s="728"/>
      <c r="G52" s="1042"/>
      <c r="H52" s="1042"/>
      <c r="I52" s="1046"/>
      <c r="J52" s="1046"/>
      <c r="K52" s="1050"/>
      <c r="L52" s="1050"/>
      <c r="M52" s="1050"/>
      <c r="N52" s="1050"/>
      <c r="AM52" s="1044"/>
      <c r="AN52" s="1064"/>
      <c r="AO52" s="1064"/>
      <c r="AP52" s="1064"/>
      <c r="AQ52" s="1064"/>
      <c r="AR52" s="1064"/>
      <c r="AS52" s="1064"/>
      <c r="AT52" s="1064"/>
      <c r="AU52" s="1064"/>
      <c r="AV52" s="1064"/>
      <c r="AW52" s="1064"/>
      <c r="AX52" s="1064"/>
      <c r="AY52" s="1064"/>
      <c r="AZ52" s="1064"/>
      <c r="BA52" s="1064"/>
      <c r="BB52" s="1064"/>
      <c r="BC52" s="1064"/>
      <c r="BD52" s="1064"/>
      <c r="BE52" s="1064"/>
      <c r="BF52" s="1064"/>
      <c r="BG52" s="1064"/>
      <c r="BH52" s="1064"/>
      <c r="BI52" s="1064"/>
      <c r="BJ52" s="1064"/>
      <c r="BK52" s="1064"/>
      <c r="BL52" s="1064"/>
      <c r="BM52" s="1064"/>
      <c r="BN52" s="1064"/>
      <c r="BO52" s="1064"/>
      <c r="BP52" s="1069"/>
      <c r="BQ52" s="1069"/>
      <c r="BR52" s="1069"/>
      <c r="BS52" s="1069"/>
      <c r="BT52" s="1069"/>
      <c r="BU52" s="1069"/>
      <c r="BV52" s="1069"/>
      <c r="BW52" s="1069"/>
      <c r="BX52" s="1069"/>
      <c r="BY52" s="1069"/>
      <c r="BZ52" s="1069"/>
      <c r="CA52" s="1069"/>
      <c r="CB52" s="1069"/>
      <c r="CC52" s="1069"/>
      <c r="CD52" s="1069"/>
      <c r="CE52" s="1069"/>
      <c r="CF52" s="1069"/>
      <c r="CG52" s="1069"/>
      <c r="CH52" s="1069"/>
      <c r="CI52" s="1069"/>
      <c r="CJ52" s="1069"/>
      <c r="CK52" s="1069"/>
      <c r="CL52" s="1069"/>
      <c r="CM52" s="1069"/>
      <c r="CN52" s="1069"/>
      <c r="CO52" s="1069"/>
      <c r="CP52" s="1069"/>
      <c r="CQ52" s="1069"/>
      <c r="CR52" s="1069"/>
      <c r="CS52" s="1069"/>
      <c r="CT52" s="1069"/>
      <c r="CU52" s="1069"/>
      <c r="CV52" s="1069"/>
      <c r="CW52" s="1069"/>
      <c r="CX52" s="1069"/>
      <c r="CY52" s="1069"/>
      <c r="CZ52" s="1069"/>
      <c r="DA52" s="1069"/>
      <c r="DB52" s="1069"/>
      <c r="DC52" s="1069"/>
    </row>
    <row r="53" spans="1:109" ht="13">
      <c r="A53" s="1031"/>
      <c r="B53" s="728"/>
      <c r="G53" s="1042"/>
      <c r="H53" s="1042"/>
      <c r="I53" s="1041"/>
      <c r="J53" s="1041"/>
      <c r="K53" s="1050"/>
      <c r="L53" s="1050"/>
      <c r="M53" s="1050"/>
      <c r="N53" s="1050"/>
      <c r="AM53" s="1044"/>
      <c r="AN53" s="1064"/>
      <c r="AO53" s="1064"/>
      <c r="AP53" s="1064"/>
      <c r="AQ53" s="1064"/>
      <c r="AR53" s="1064"/>
      <c r="AS53" s="1064"/>
      <c r="AT53" s="1064"/>
      <c r="AU53" s="1064"/>
      <c r="AV53" s="1064"/>
      <c r="AW53" s="1064"/>
      <c r="AX53" s="1064"/>
      <c r="AY53" s="1064"/>
      <c r="AZ53" s="1064"/>
      <c r="BA53" s="1064"/>
      <c r="BB53" s="1064" t="s">
        <v>552</v>
      </c>
      <c r="BC53" s="1064"/>
      <c r="BD53" s="1064"/>
      <c r="BE53" s="1064"/>
      <c r="BF53" s="1064"/>
      <c r="BG53" s="1064"/>
      <c r="BH53" s="1064"/>
      <c r="BI53" s="1064"/>
      <c r="BJ53" s="1064"/>
      <c r="BK53" s="1064"/>
      <c r="BL53" s="1064"/>
      <c r="BM53" s="1064"/>
      <c r="BN53" s="1064"/>
      <c r="BO53" s="1064"/>
      <c r="BP53" s="1069">
        <v>51.2</v>
      </c>
      <c r="BQ53" s="1069"/>
      <c r="BR53" s="1069"/>
      <c r="BS53" s="1069"/>
      <c r="BT53" s="1069"/>
      <c r="BU53" s="1069"/>
      <c r="BV53" s="1069"/>
      <c r="BW53" s="1069"/>
      <c r="BX53" s="1069">
        <v>51</v>
      </c>
      <c r="BY53" s="1069"/>
      <c r="BZ53" s="1069"/>
      <c r="CA53" s="1069"/>
      <c r="CB53" s="1069"/>
      <c r="CC53" s="1069"/>
      <c r="CD53" s="1069"/>
      <c r="CE53" s="1069"/>
      <c r="CF53" s="1069">
        <v>52.7</v>
      </c>
      <c r="CG53" s="1069"/>
      <c r="CH53" s="1069"/>
      <c r="CI53" s="1069"/>
      <c r="CJ53" s="1069"/>
      <c r="CK53" s="1069"/>
      <c r="CL53" s="1069"/>
      <c r="CM53" s="1069"/>
      <c r="CN53" s="1069">
        <v>54.4</v>
      </c>
      <c r="CO53" s="1069"/>
      <c r="CP53" s="1069"/>
      <c r="CQ53" s="1069"/>
      <c r="CR53" s="1069"/>
      <c r="CS53" s="1069"/>
      <c r="CT53" s="1069"/>
      <c r="CU53" s="1069"/>
      <c r="CV53" s="1069">
        <v>56.4</v>
      </c>
      <c r="CW53" s="1069"/>
      <c r="CX53" s="1069"/>
      <c r="CY53" s="1069"/>
      <c r="CZ53" s="1069"/>
      <c r="DA53" s="1069"/>
      <c r="DB53" s="1069"/>
      <c r="DC53" s="1069"/>
    </row>
    <row r="54" spans="1:109" ht="13">
      <c r="A54" s="1031"/>
      <c r="B54" s="728"/>
      <c r="G54" s="1042"/>
      <c r="H54" s="1042"/>
      <c r="I54" s="1041"/>
      <c r="J54" s="1041"/>
      <c r="K54" s="1050"/>
      <c r="L54" s="1050"/>
      <c r="M54" s="1050"/>
      <c r="N54" s="1050"/>
      <c r="AM54" s="1044"/>
      <c r="AN54" s="1064"/>
      <c r="AO54" s="1064"/>
      <c r="AP54" s="1064"/>
      <c r="AQ54" s="1064"/>
      <c r="AR54" s="1064"/>
      <c r="AS54" s="1064"/>
      <c r="AT54" s="1064"/>
      <c r="AU54" s="1064"/>
      <c r="AV54" s="1064"/>
      <c r="AW54" s="1064"/>
      <c r="AX54" s="1064"/>
      <c r="AY54" s="1064"/>
      <c r="AZ54" s="1064"/>
      <c r="BA54" s="1064"/>
      <c r="BB54" s="1064"/>
      <c r="BC54" s="1064"/>
      <c r="BD54" s="1064"/>
      <c r="BE54" s="1064"/>
      <c r="BF54" s="1064"/>
      <c r="BG54" s="1064"/>
      <c r="BH54" s="1064"/>
      <c r="BI54" s="1064"/>
      <c r="BJ54" s="1064"/>
      <c r="BK54" s="1064"/>
      <c r="BL54" s="1064"/>
      <c r="BM54" s="1064"/>
      <c r="BN54" s="1064"/>
      <c r="BO54" s="1064"/>
      <c r="BP54" s="1069"/>
      <c r="BQ54" s="1069"/>
      <c r="BR54" s="1069"/>
      <c r="BS54" s="1069"/>
      <c r="BT54" s="1069"/>
      <c r="BU54" s="1069"/>
      <c r="BV54" s="1069"/>
      <c r="BW54" s="1069"/>
      <c r="BX54" s="1069"/>
      <c r="BY54" s="1069"/>
      <c r="BZ54" s="1069"/>
      <c r="CA54" s="1069"/>
      <c r="CB54" s="1069"/>
      <c r="CC54" s="1069"/>
      <c r="CD54" s="1069"/>
      <c r="CE54" s="1069"/>
      <c r="CF54" s="1069"/>
      <c r="CG54" s="1069"/>
      <c r="CH54" s="1069"/>
      <c r="CI54" s="1069"/>
      <c r="CJ54" s="1069"/>
      <c r="CK54" s="1069"/>
      <c r="CL54" s="1069"/>
      <c r="CM54" s="1069"/>
      <c r="CN54" s="1069"/>
      <c r="CO54" s="1069"/>
      <c r="CP54" s="1069"/>
      <c r="CQ54" s="1069"/>
      <c r="CR54" s="1069"/>
      <c r="CS54" s="1069"/>
      <c r="CT54" s="1069"/>
      <c r="CU54" s="1069"/>
      <c r="CV54" s="1069"/>
      <c r="CW54" s="1069"/>
      <c r="CX54" s="1069"/>
      <c r="CY54" s="1069"/>
      <c r="CZ54" s="1069"/>
      <c r="DA54" s="1069"/>
      <c r="DB54" s="1069"/>
      <c r="DC54" s="1069"/>
    </row>
    <row r="55" spans="1:109" ht="13">
      <c r="A55" s="1031"/>
      <c r="B55" s="728"/>
      <c r="G55" s="1041"/>
      <c r="H55" s="1041"/>
      <c r="I55" s="1041"/>
      <c r="J55" s="1041"/>
      <c r="K55" s="1050"/>
      <c r="L55" s="1050"/>
      <c r="M55" s="1050"/>
      <c r="N55" s="1050"/>
      <c r="AN55" s="1065" t="s">
        <v>518</v>
      </c>
      <c r="AO55" s="1065"/>
      <c r="AP55" s="1065"/>
      <c r="AQ55" s="1065"/>
      <c r="AR55" s="1065"/>
      <c r="AS55" s="1065"/>
      <c r="AT55" s="1065"/>
      <c r="AU55" s="1065"/>
      <c r="AV55" s="1065"/>
      <c r="AW55" s="1065"/>
      <c r="AX55" s="1065"/>
      <c r="AY55" s="1065"/>
      <c r="AZ55" s="1065"/>
      <c r="BA55" s="1065"/>
      <c r="BB55" s="1064" t="s">
        <v>216</v>
      </c>
      <c r="BC55" s="1064"/>
      <c r="BD55" s="1064"/>
      <c r="BE55" s="1064"/>
      <c r="BF55" s="1064"/>
      <c r="BG55" s="1064"/>
      <c r="BH55" s="1064"/>
      <c r="BI55" s="1064"/>
      <c r="BJ55" s="1064"/>
      <c r="BK55" s="1064"/>
      <c r="BL55" s="1064"/>
      <c r="BM55" s="1064"/>
      <c r="BN55" s="1064"/>
      <c r="BO55" s="1064"/>
      <c r="BP55" s="1069">
        <v>25.1</v>
      </c>
      <c r="BQ55" s="1069"/>
      <c r="BR55" s="1069"/>
      <c r="BS55" s="1069"/>
      <c r="BT55" s="1069"/>
      <c r="BU55" s="1069"/>
      <c r="BV55" s="1069"/>
      <c r="BW55" s="1069"/>
      <c r="BX55" s="1069">
        <v>18</v>
      </c>
      <c r="BY55" s="1069"/>
      <c r="BZ55" s="1069"/>
      <c r="CA55" s="1069"/>
      <c r="CB55" s="1069"/>
      <c r="CC55" s="1069"/>
      <c r="CD55" s="1069"/>
      <c r="CE55" s="1069"/>
      <c r="CF55" s="1069">
        <v>12.7</v>
      </c>
      <c r="CG55" s="1069"/>
      <c r="CH55" s="1069"/>
      <c r="CI55" s="1069"/>
      <c r="CJ55" s="1069"/>
      <c r="CK55" s="1069"/>
      <c r="CL55" s="1069"/>
      <c r="CM55" s="1069"/>
      <c r="CN55" s="1069">
        <v>10</v>
      </c>
      <c r="CO55" s="1069"/>
      <c r="CP55" s="1069"/>
      <c r="CQ55" s="1069"/>
      <c r="CR55" s="1069"/>
      <c r="CS55" s="1069"/>
      <c r="CT55" s="1069"/>
      <c r="CU55" s="1069"/>
      <c r="CV55" s="1069">
        <v>6</v>
      </c>
      <c r="CW55" s="1069"/>
      <c r="CX55" s="1069"/>
      <c r="CY55" s="1069"/>
      <c r="CZ55" s="1069"/>
      <c r="DA55" s="1069"/>
      <c r="DB55" s="1069"/>
      <c r="DC55" s="1069"/>
    </row>
    <row r="56" spans="1:109" ht="13">
      <c r="A56" s="1031"/>
      <c r="B56" s="728"/>
      <c r="G56" s="1041"/>
      <c r="H56" s="1041"/>
      <c r="I56" s="1041"/>
      <c r="J56" s="1041"/>
      <c r="K56" s="1050"/>
      <c r="L56" s="1050"/>
      <c r="M56" s="1050"/>
      <c r="N56" s="1050"/>
      <c r="AN56" s="1065"/>
      <c r="AO56" s="1065"/>
      <c r="AP56" s="1065"/>
      <c r="AQ56" s="1065"/>
      <c r="AR56" s="1065"/>
      <c r="AS56" s="1065"/>
      <c r="AT56" s="1065"/>
      <c r="AU56" s="1065"/>
      <c r="AV56" s="1065"/>
      <c r="AW56" s="1065"/>
      <c r="AX56" s="1065"/>
      <c r="AY56" s="1065"/>
      <c r="AZ56" s="1065"/>
      <c r="BA56" s="1065"/>
      <c r="BB56" s="1064"/>
      <c r="BC56" s="1064"/>
      <c r="BD56" s="1064"/>
      <c r="BE56" s="1064"/>
      <c r="BF56" s="1064"/>
      <c r="BG56" s="1064"/>
      <c r="BH56" s="1064"/>
      <c r="BI56" s="1064"/>
      <c r="BJ56" s="1064"/>
      <c r="BK56" s="1064"/>
      <c r="BL56" s="1064"/>
      <c r="BM56" s="1064"/>
      <c r="BN56" s="1064"/>
      <c r="BO56" s="1064"/>
      <c r="BP56" s="1069"/>
      <c r="BQ56" s="1069"/>
      <c r="BR56" s="1069"/>
      <c r="BS56" s="1069"/>
      <c r="BT56" s="1069"/>
      <c r="BU56" s="1069"/>
      <c r="BV56" s="1069"/>
      <c r="BW56" s="1069"/>
      <c r="BX56" s="1069"/>
      <c r="BY56" s="1069"/>
      <c r="BZ56" s="1069"/>
      <c r="CA56" s="1069"/>
      <c r="CB56" s="1069"/>
      <c r="CC56" s="1069"/>
      <c r="CD56" s="1069"/>
      <c r="CE56" s="1069"/>
      <c r="CF56" s="1069"/>
      <c r="CG56" s="1069"/>
      <c r="CH56" s="1069"/>
      <c r="CI56" s="1069"/>
      <c r="CJ56" s="1069"/>
      <c r="CK56" s="1069"/>
      <c r="CL56" s="1069"/>
      <c r="CM56" s="1069"/>
      <c r="CN56" s="1069"/>
      <c r="CO56" s="1069"/>
      <c r="CP56" s="1069"/>
      <c r="CQ56" s="1069"/>
      <c r="CR56" s="1069"/>
      <c r="CS56" s="1069"/>
      <c r="CT56" s="1069"/>
      <c r="CU56" s="1069"/>
      <c r="CV56" s="1069"/>
      <c r="CW56" s="1069"/>
      <c r="CX56" s="1069"/>
      <c r="CY56" s="1069"/>
      <c r="CZ56" s="1069"/>
      <c r="DA56" s="1069"/>
      <c r="DB56" s="1069"/>
      <c r="DC56" s="1069"/>
    </row>
    <row r="57" spans="1:109" s="1031" customFormat="1" ht="13">
      <c r="B57" s="1037"/>
      <c r="G57" s="1041"/>
      <c r="H57" s="1041"/>
      <c r="I57" s="1047"/>
      <c r="J57" s="1047"/>
      <c r="K57" s="1050"/>
      <c r="L57" s="1050"/>
      <c r="M57" s="1050"/>
      <c r="N57" s="1050"/>
      <c r="AM57" s="363"/>
      <c r="AN57" s="1065"/>
      <c r="AO57" s="1065"/>
      <c r="AP57" s="1065"/>
      <c r="AQ57" s="1065"/>
      <c r="AR57" s="1065"/>
      <c r="AS57" s="1065"/>
      <c r="AT57" s="1065"/>
      <c r="AU57" s="1065"/>
      <c r="AV57" s="1065"/>
      <c r="AW57" s="1065"/>
      <c r="AX57" s="1065"/>
      <c r="AY57" s="1065"/>
      <c r="AZ57" s="1065"/>
      <c r="BA57" s="1065"/>
      <c r="BB57" s="1064" t="s">
        <v>552</v>
      </c>
      <c r="BC57" s="1064"/>
      <c r="BD57" s="1064"/>
      <c r="BE57" s="1064"/>
      <c r="BF57" s="1064"/>
      <c r="BG57" s="1064"/>
      <c r="BH57" s="1064"/>
      <c r="BI57" s="1064"/>
      <c r="BJ57" s="1064"/>
      <c r="BK57" s="1064"/>
      <c r="BL57" s="1064"/>
      <c r="BM57" s="1064"/>
      <c r="BN57" s="1064"/>
      <c r="BO57" s="1064"/>
      <c r="BP57" s="1069">
        <v>61</v>
      </c>
      <c r="BQ57" s="1069"/>
      <c r="BR57" s="1069"/>
      <c r="BS57" s="1069"/>
      <c r="BT57" s="1069"/>
      <c r="BU57" s="1069"/>
      <c r="BV57" s="1069"/>
      <c r="BW57" s="1069"/>
      <c r="BX57" s="1069">
        <v>62.2</v>
      </c>
      <c r="BY57" s="1069"/>
      <c r="BZ57" s="1069"/>
      <c r="CA57" s="1069"/>
      <c r="CB57" s="1069"/>
      <c r="CC57" s="1069"/>
      <c r="CD57" s="1069"/>
      <c r="CE57" s="1069"/>
      <c r="CF57" s="1069">
        <v>63.2</v>
      </c>
      <c r="CG57" s="1069"/>
      <c r="CH57" s="1069"/>
      <c r="CI57" s="1069"/>
      <c r="CJ57" s="1069"/>
      <c r="CK57" s="1069"/>
      <c r="CL57" s="1069"/>
      <c r="CM57" s="1069"/>
      <c r="CN57" s="1069">
        <v>64.599999999999994</v>
      </c>
      <c r="CO57" s="1069"/>
      <c r="CP57" s="1069"/>
      <c r="CQ57" s="1069"/>
      <c r="CR57" s="1069"/>
      <c r="CS57" s="1069"/>
      <c r="CT57" s="1069"/>
      <c r="CU57" s="1069"/>
      <c r="CV57" s="1069">
        <v>65.900000000000006</v>
      </c>
      <c r="CW57" s="1069"/>
      <c r="CX57" s="1069"/>
      <c r="CY57" s="1069"/>
      <c r="CZ57" s="1069"/>
      <c r="DA57" s="1069"/>
      <c r="DB57" s="1069"/>
      <c r="DC57" s="1069"/>
      <c r="DD57" s="1074"/>
      <c r="DE57" s="1037"/>
    </row>
    <row r="58" spans="1:109" s="1031" customFormat="1" ht="13">
      <c r="A58" s="363"/>
      <c r="B58" s="1037"/>
      <c r="G58" s="1041"/>
      <c r="H58" s="1041"/>
      <c r="I58" s="1047"/>
      <c r="J58" s="1047"/>
      <c r="K58" s="1050"/>
      <c r="L58" s="1050"/>
      <c r="M58" s="1050"/>
      <c r="N58" s="1050"/>
      <c r="AM58" s="363"/>
      <c r="AN58" s="1065"/>
      <c r="AO58" s="1065"/>
      <c r="AP58" s="1065"/>
      <c r="AQ58" s="1065"/>
      <c r="AR58" s="1065"/>
      <c r="AS58" s="1065"/>
      <c r="AT58" s="1065"/>
      <c r="AU58" s="1065"/>
      <c r="AV58" s="1065"/>
      <c r="AW58" s="1065"/>
      <c r="AX58" s="1065"/>
      <c r="AY58" s="1065"/>
      <c r="AZ58" s="1065"/>
      <c r="BA58" s="1065"/>
      <c r="BB58" s="1064"/>
      <c r="BC58" s="1064"/>
      <c r="BD58" s="1064"/>
      <c r="BE58" s="1064"/>
      <c r="BF58" s="1064"/>
      <c r="BG58" s="1064"/>
      <c r="BH58" s="1064"/>
      <c r="BI58" s="1064"/>
      <c r="BJ58" s="1064"/>
      <c r="BK58" s="1064"/>
      <c r="BL58" s="1064"/>
      <c r="BM58" s="1064"/>
      <c r="BN58" s="1064"/>
      <c r="BO58" s="1064"/>
      <c r="BP58" s="1069"/>
      <c r="BQ58" s="1069"/>
      <c r="BR58" s="1069"/>
      <c r="BS58" s="1069"/>
      <c r="BT58" s="1069"/>
      <c r="BU58" s="1069"/>
      <c r="BV58" s="1069"/>
      <c r="BW58" s="1069"/>
      <c r="BX58" s="1069"/>
      <c r="BY58" s="1069"/>
      <c r="BZ58" s="1069"/>
      <c r="CA58" s="1069"/>
      <c r="CB58" s="1069"/>
      <c r="CC58" s="1069"/>
      <c r="CD58" s="1069"/>
      <c r="CE58" s="1069"/>
      <c r="CF58" s="1069"/>
      <c r="CG58" s="1069"/>
      <c r="CH58" s="1069"/>
      <c r="CI58" s="1069"/>
      <c r="CJ58" s="1069"/>
      <c r="CK58" s="1069"/>
      <c r="CL58" s="1069"/>
      <c r="CM58" s="1069"/>
      <c r="CN58" s="1069"/>
      <c r="CO58" s="1069"/>
      <c r="CP58" s="1069"/>
      <c r="CQ58" s="1069"/>
      <c r="CR58" s="1069"/>
      <c r="CS58" s="1069"/>
      <c r="CT58" s="1069"/>
      <c r="CU58" s="1069"/>
      <c r="CV58" s="1069"/>
      <c r="CW58" s="1069"/>
      <c r="CX58" s="1069"/>
      <c r="CY58" s="1069"/>
      <c r="CZ58" s="1069"/>
      <c r="DA58" s="1069"/>
      <c r="DB58" s="1069"/>
      <c r="DC58" s="1069"/>
      <c r="DD58" s="1074"/>
      <c r="DE58" s="1037"/>
    </row>
    <row r="59" spans="1:109" s="1031" customFormat="1" ht="13">
      <c r="A59" s="363"/>
      <c r="B59" s="1037"/>
      <c r="K59" s="1051"/>
      <c r="L59" s="1051"/>
      <c r="M59" s="1051"/>
      <c r="N59" s="1051"/>
      <c r="AQ59" s="1051"/>
      <c r="AR59" s="1051"/>
      <c r="AS59" s="1051"/>
      <c r="AT59" s="1051"/>
      <c r="BC59" s="1051"/>
      <c r="BD59" s="1051"/>
      <c r="BE59" s="1051"/>
      <c r="BF59" s="1051"/>
      <c r="BO59" s="1051"/>
      <c r="BP59" s="1051"/>
      <c r="BQ59" s="1051"/>
      <c r="BR59" s="1051"/>
      <c r="CA59" s="1051"/>
      <c r="CB59" s="1051"/>
      <c r="CC59" s="1051"/>
      <c r="CD59" s="1051"/>
      <c r="CM59" s="1051"/>
      <c r="CN59" s="1051"/>
      <c r="CO59" s="1051"/>
      <c r="CP59" s="1051"/>
      <c r="CY59" s="1051"/>
      <c r="CZ59" s="1051"/>
      <c r="DA59" s="1051"/>
      <c r="DB59" s="1051"/>
      <c r="DC59" s="1051"/>
      <c r="DD59" s="1074"/>
      <c r="DE59" s="1037"/>
    </row>
    <row r="60" spans="1:109" s="1031" customFormat="1" ht="13">
      <c r="A60" s="363"/>
      <c r="B60" s="1037"/>
      <c r="K60" s="1051"/>
      <c r="L60" s="1051"/>
      <c r="M60" s="1051"/>
      <c r="N60" s="1051"/>
      <c r="AQ60" s="1051"/>
      <c r="AR60" s="1051"/>
      <c r="AS60" s="1051"/>
      <c r="AT60" s="1051"/>
      <c r="BC60" s="1051"/>
      <c r="BD60" s="1051"/>
      <c r="BE60" s="1051"/>
      <c r="BF60" s="1051"/>
      <c r="BO60" s="1051"/>
      <c r="BP60" s="1051"/>
      <c r="BQ60" s="1051"/>
      <c r="BR60" s="1051"/>
      <c r="CA60" s="1051"/>
      <c r="CB60" s="1051"/>
      <c r="CC60" s="1051"/>
      <c r="CD60" s="1051"/>
      <c r="CM60" s="1051"/>
      <c r="CN60" s="1051"/>
      <c r="CO60" s="1051"/>
      <c r="CP60" s="1051"/>
      <c r="CY60" s="1051"/>
      <c r="CZ60" s="1051"/>
      <c r="DA60" s="1051"/>
      <c r="DB60" s="1051"/>
      <c r="DC60" s="1051"/>
      <c r="DD60" s="1074"/>
      <c r="DE60" s="1037"/>
    </row>
    <row r="61" spans="1:109" s="1031" customFormat="1" ht="13">
      <c r="A61" s="363"/>
      <c r="B61" s="1038"/>
      <c r="C61" s="1039"/>
      <c r="D61" s="1039"/>
      <c r="E61" s="1039"/>
      <c r="F61" s="1039"/>
      <c r="G61" s="1039"/>
      <c r="H61" s="1039"/>
      <c r="I61" s="1039"/>
      <c r="J61" s="1039"/>
      <c r="K61" s="1039"/>
      <c r="L61" s="1039"/>
      <c r="M61" s="1057"/>
      <c r="N61" s="1057"/>
      <c r="O61" s="1039"/>
      <c r="P61" s="1039"/>
      <c r="Q61" s="1039"/>
      <c r="R61" s="1039"/>
      <c r="S61" s="1039"/>
      <c r="T61" s="1039"/>
      <c r="U61" s="1039"/>
      <c r="V61" s="1039"/>
      <c r="W61" s="1039"/>
      <c r="X61" s="1039"/>
      <c r="Y61" s="1039"/>
      <c r="Z61" s="1039"/>
      <c r="AA61" s="1039"/>
      <c r="AB61" s="1039"/>
      <c r="AC61" s="1039"/>
      <c r="AD61" s="1039"/>
      <c r="AE61" s="1039"/>
      <c r="AF61" s="1039"/>
      <c r="AG61" s="1039"/>
      <c r="AH61" s="1039"/>
      <c r="AI61" s="1039"/>
      <c r="AJ61" s="1039"/>
      <c r="AK61" s="1039"/>
      <c r="AL61" s="1039"/>
      <c r="AM61" s="1039"/>
      <c r="AN61" s="1039"/>
      <c r="AO61" s="1039"/>
      <c r="AP61" s="1039"/>
      <c r="AQ61" s="1039"/>
      <c r="AR61" s="1039"/>
      <c r="AS61" s="1057"/>
      <c r="AT61" s="1057"/>
      <c r="AU61" s="1039"/>
      <c r="AV61" s="1039"/>
      <c r="AW61" s="1039"/>
      <c r="AX61" s="1039"/>
      <c r="AY61" s="1039"/>
      <c r="AZ61" s="1039"/>
      <c r="BA61" s="1039"/>
      <c r="BB61" s="1039"/>
      <c r="BC61" s="1039"/>
      <c r="BD61" s="1039"/>
      <c r="BE61" s="1057"/>
      <c r="BF61" s="1057"/>
      <c r="BG61" s="1039"/>
      <c r="BH61" s="1039"/>
      <c r="BI61" s="1039"/>
      <c r="BJ61" s="1039"/>
      <c r="BK61" s="1039"/>
      <c r="BL61" s="1039"/>
      <c r="BM61" s="1039"/>
      <c r="BN61" s="1039"/>
      <c r="BO61" s="1039"/>
      <c r="BP61" s="1039"/>
      <c r="BQ61" s="1057"/>
      <c r="BR61" s="1057"/>
      <c r="BS61" s="1039"/>
      <c r="BT61" s="1039"/>
      <c r="BU61" s="1039"/>
      <c r="BV61" s="1039"/>
      <c r="BW61" s="1039"/>
      <c r="BX61" s="1039"/>
      <c r="BY61" s="1039"/>
      <c r="BZ61" s="1039"/>
      <c r="CA61" s="1039"/>
      <c r="CB61" s="1039"/>
      <c r="CC61" s="1057"/>
      <c r="CD61" s="1057"/>
      <c r="CE61" s="1039"/>
      <c r="CF61" s="1039"/>
      <c r="CG61" s="1039"/>
      <c r="CH61" s="1039"/>
      <c r="CI61" s="1039"/>
      <c r="CJ61" s="1039"/>
      <c r="CK61" s="1039"/>
      <c r="CL61" s="1039"/>
      <c r="CM61" s="1039"/>
      <c r="CN61" s="1039"/>
      <c r="CO61" s="1057"/>
      <c r="CP61" s="1057"/>
      <c r="CQ61" s="1039"/>
      <c r="CR61" s="1039"/>
      <c r="CS61" s="1039"/>
      <c r="CT61" s="1039"/>
      <c r="CU61" s="1039"/>
      <c r="CV61" s="1039"/>
      <c r="CW61" s="1039"/>
      <c r="CX61" s="1039"/>
      <c r="CY61" s="1039"/>
      <c r="CZ61" s="1039"/>
      <c r="DA61" s="1057"/>
      <c r="DB61" s="1057"/>
      <c r="DC61" s="1057"/>
      <c r="DD61" s="1075"/>
      <c r="DE61" s="1037"/>
    </row>
    <row r="62" spans="1:109" ht="13">
      <c r="B62" s="1036"/>
      <c r="C62" s="1036"/>
      <c r="D62" s="1036"/>
      <c r="E62" s="1036"/>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1036"/>
      <c r="AR62" s="1036"/>
      <c r="AS62" s="1036"/>
      <c r="AT62" s="1036"/>
      <c r="AU62" s="1036"/>
      <c r="AV62" s="1036"/>
      <c r="AW62" s="1036"/>
      <c r="AX62" s="1036"/>
      <c r="AY62" s="1036"/>
      <c r="AZ62" s="1036"/>
      <c r="BA62" s="1036"/>
      <c r="BB62" s="1036"/>
      <c r="BC62" s="1036"/>
      <c r="BD62" s="1036"/>
      <c r="BE62" s="1036"/>
      <c r="BF62" s="1036"/>
      <c r="BG62" s="1036"/>
      <c r="BH62" s="1036"/>
      <c r="BI62" s="1036"/>
      <c r="BJ62" s="1036"/>
      <c r="BK62" s="1036"/>
      <c r="BL62" s="1036"/>
      <c r="BM62" s="1036"/>
      <c r="BN62" s="1036"/>
      <c r="BO62" s="1036"/>
      <c r="BP62" s="1036"/>
      <c r="BQ62" s="1036"/>
      <c r="BR62" s="1036"/>
      <c r="BS62" s="1036"/>
      <c r="BT62" s="1036"/>
      <c r="BU62" s="1036"/>
      <c r="BV62" s="1036"/>
      <c r="BW62" s="1036"/>
      <c r="BX62" s="1036"/>
      <c r="BY62" s="1036"/>
      <c r="BZ62" s="1036"/>
      <c r="CA62" s="1036"/>
      <c r="CB62" s="1036"/>
      <c r="CC62" s="1036"/>
      <c r="CD62" s="1036"/>
      <c r="CE62" s="1036"/>
      <c r="CF62" s="1036"/>
      <c r="CG62" s="1036"/>
      <c r="CH62" s="1036"/>
      <c r="CI62" s="1036"/>
      <c r="CJ62" s="1036"/>
      <c r="CK62" s="1036"/>
      <c r="CL62" s="1036"/>
      <c r="CM62" s="1036"/>
      <c r="CN62" s="1036"/>
      <c r="CO62" s="1036"/>
      <c r="CP62" s="1036"/>
      <c r="CQ62" s="1036"/>
      <c r="CR62" s="1036"/>
      <c r="CS62" s="1036"/>
      <c r="CT62" s="1036"/>
      <c r="CU62" s="1036"/>
      <c r="CV62" s="1036"/>
      <c r="CW62" s="1036"/>
      <c r="CX62" s="1036"/>
      <c r="CY62" s="1036"/>
      <c r="CZ62" s="1036"/>
      <c r="DA62" s="1036"/>
      <c r="DB62" s="1036"/>
      <c r="DC62" s="1036"/>
      <c r="DD62" s="1036"/>
      <c r="DE62" s="739"/>
    </row>
    <row r="63" spans="1:109" ht="16.5">
      <c r="B63" s="737" t="s">
        <v>332</v>
      </c>
    </row>
    <row r="64" spans="1:109" ht="13">
      <c r="B64" s="728"/>
      <c r="G64" s="1040"/>
      <c r="N64" s="1059"/>
      <c r="AM64" s="1040"/>
      <c r="AN64" s="1040" t="s">
        <v>551</v>
      </c>
      <c r="AP64" s="1031"/>
      <c r="AQ64" s="1031"/>
      <c r="AR64" s="1031"/>
      <c r="AY64" s="1040"/>
      <c r="BA64" s="1031"/>
      <c r="BB64" s="1031"/>
      <c r="BC64" s="1031"/>
      <c r="BK64" s="1040"/>
      <c r="BM64" s="1031"/>
      <c r="BN64" s="1031"/>
      <c r="BO64" s="1031"/>
      <c r="BW64" s="1040"/>
      <c r="BY64" s="1031"/>
      <c r="BZ64" s="1031"/>
      <c r="CA64" s="1031"/>
      <c r="CI64" s="1040"/>
      <c r="CK64" s="1031"/>
      <c r="CL64" s="1031"/>
      <c r="CM64" s="1031"/>
      <c r="CU64" s="1040"/>
      <c r="CW64" s="1031"/>
      <c r="CX64" s="1031"/>
      <c r="CY64" s="1031"/>
    </row>
    <row r="65" spans="2:107" ht="13">
      <c r="B65" s="728"/>
      <c r="AN65" s="1060" t="s">
        <v>443</v>
      </c>
      <c r="AO65" s="1066"/>
      <c r="AP65" s="1066"/>
      <c r="AQ65" s="1066"/>
      <c r="AR65" s="1066"/>
      <c r="AS65" s="1066"/>
      <c r="AT65" s="1066"/>
      <c r="AU65" s="1066"/>
      <c r="AV65" s="1066"/>
      <c r="AW65" s="1066"/>
      <c r="AX65" s="1066"/>
      <c r="AY65" s="1066"/>
      <c r="AZ65" s="1066"/>
      <c r="BA65" s="1066"/>
      <c r="BB65" s="1066"/>
      <c r="BC65" s="1066"/>
      <c r="BD65" s="1066"/>
      <c r="BE65" s="1066"/>
      <c r="BF65" s="1066"/>
      <c r="BG65" s="1066"/>
      <c r="BH65" s="1066"/>
      <c r="BI65" s="1066"/>
      <c r="BJ65" s="1066"/>
      <c r="BK65" s="1066"/>
      <c r="BL65" s="1066"/>
      <c r="BM65" s="1066"/>
      <c r="BN65" s="1066"/>
      <c r="BO65" s="1066"/>
      <c r="BP65" s="1066"/>
      <c r="BQ65" s="1066"/>
      <c r="BR65" s="1066"/>
      <c r="BS65" s="1066"/>
      <c r="BT65" s="1066"/>
      <c r="BU65" s="1066"/>
      <c r="BV65" s="1066"/>
      <c r="BW65" s="1066"/>
      <c r="BX65" s="1066"/>
      <c r="BY65" s="1066"/>
      <c r="BZ65" s="1066"/>
      <c r="CA65" s="1066"/>
      <c r="CB65" s="1066"/>
      <c r="CC65" s="1066"/>
      <c r="CD65" s="1066"/>
      <c r="CE65" s="1066"/>
      <c r="CF65" s="1066"/>
      <c r="CG65" s="1066"/>
      <c r="CH65" s="1066"/>
      <c r="CI65" s="1066"/>
      <c r="CJ65" s="1066"/>
      <c r="CK65" s="1066"/>
      <c r="CL65" s="1066"/>
      <c r="CM65" s="1066"/>
      <c r="CN65" s="1066"/>
      <c r="CO65" s="1066"/>
      <c r="CP65" s="1066"/>
      <c r="CQ65" s="1066"/>
      <c r="CR65" s="1066"/>
      <c r="CS65" s="1066"/>
      <c r="CT65" s="1066"/>
      <c r="CU65" s="1066"/>
      <c r="CV65" s="1066"/>
      <c r="CW65" s="1066"/>
      <c r="CX65" s="1066"/>
      <c r="CY65" s="1066"/>
      <c r="CZ65" s="1066"/>
      <c r="DA65" s="1066"/>
      <c r="DB65" s="1066"/>
      <c r="DC65" s="1070"/>
    </row>
    <row r="66" spans="2:107" ht="13">
      <c r="B66" s="728"/>
      <c r="AN66" s="1061"/>
      <c r="AO66" s="1067"/>
      <c r="AP66" s="1067"/>
      <c r="AQ66" s="1067"/>
      <c r="AR66" s="1067"/>
      <c r="AS66" s="1067"/>
      <c r="AT66" s="1067"/>
      <c r="AU66" s="1067"/>
      <c r="AV66" s="1067"/>
      <c r="AW66" s="1067"/>
      <c r="AX66" s="1067"/>
      <c r="AY66" s="1067"/>
      <c r="AZ66" s="1067"/>
      <c r="BA66" s="1067"/>
      <c r="BB66" s="1067"/>
      <c r="BC66" s="1067"/>
      <c r="BD66" s="1067"/>
      <c r="BE66" s="1067"/>
      <c r="BF66" s="1067"/>
      <c r="BG66" s="1067"/>
      <c r="BH66" s="1067"/>
      <c r="BI66" s="1067"/>
      <c r="BJ66" s="1067"/>
      <c r="BK66" s="1067"/>
      <c r="BL66" s="1067"/>
      <c r="BM66" s="1067"/>
      <c r="BN66" s="1067"/>
      <c r="BO66" s="1067"/>
      <c r="BP66" s="1067"/>
      <c r="BQ66" s="1067"/>
      <c r="BR66" s="1067"/>
      <c r="BS66" s="1067"/>
      <c r="BT66" s="1067"/>
      <c r="BU66" s="1067"/>
      <c r="BV66" s="1067"/>
      <c r="BW66" s="1067"/>
      <c r="BX66" s="1067"/>
      <c r="BY66" s="1067"/>
      <c r="BZ66" s="1067"/>
      <c r="CA66" s="1067"/>
      <c r="CB66" s="1067"/>
      <c r="CC66" s="1067"/>
      <c r="CD66" s="1067"/>
      <c r="CE66" s="1067"/>
      <c r="CF66" s="1067"/>
      <c r="CG66" s="1067"/>
      <c r="CH66" s="1067"/>
      <c r="CI66" s="1067"/>
      <c r="CJ66" s="1067"/>
      <c r="CK66" s="1067"/>
      <c r="CL66" s="1067"/>
      <c r="CM66" s="1067"/>
      <c r="CN66" s="1067"/>
      <c r="CO66" s="1067"/>
      <c r="CP66" s="1067"/>
      <c r="CQ66" s="1067"/>
      <c r="CR66" s="1067"/>
      <c r="CS66" s="1067"/>
      <c r="CT66" s="1067"/>
      <c r="CU66" s="1067"/>
      <c r="CV66" s="1067"/>
      <c r="CW66" s="1067"/>
      <c r="CX66" s="1067"/>
      <c r="CY66" s="1067"/>
      <c r="CZ66" s="1067"/>
      <c r="DA66" s="1067"/>
      <c r="DB66" s="1067"/>
      <c r="DC66" s="1071"/>
    </row>
    <row r="67" spans="2:107" ht="13">
      <c r="B67" s="728"/>
      <c r="AN67" s="1061"/>
      <c r="AO67" s="1067"/>
      <c r="AP67" s="1067"/>
      <c r="AQ67" s="1067"/>
      <c r="AR67" s="1067"/>
      <c r="AS67" s="1067"/>
      <c r="AT67" s="1067"/>
      <c r="AU67" s="1067"/>
      <c r="AV67" s="1067"/>
      <c r="AW67" s="1067"/>
      <c r="AX67" s="1067"/>
      <c r="AY67" s="1067"/>
      <c r="AZ67" s="1067"/>
      <c r="BA67" s="1067"/>
      <c r="BB67" s="1067"/>
      <c r="BC67" s="1067"/>
      <c r="BD67" s="1067"/>
      <c r="BE67" s="1067"/>
      <c r="BF67" s="1067"/>
      <c r="BG67" s="1067"/>
      <c r="BH67" s="1067"/>
      <c r="BI67" s="1067"/>
      <c r="BJ67" s="1067"/>
      <c r="BK67" s="1067"/>
      <c r="BL67" s="1067"/>
      <c r="BM67" s="1067"/>
      <c r="BN67" s="1067"/>
      <c r="BO67" s="1067"/>
      <c r="BP67" s="1067"/>
      <c r="BQ67" s="1067"/>
      <c r="BR67" s="1067"/>
      <c r="BS67" s="1067"/>
      <c r="BT67" s="1067"/>
      <c r="BU67" s="1067"/>
      <c r="BV67" s="1067"/>
      <c r="BW67" s="1067"/>
      <c r="BX67" s="1067"/>
      <c r="BY67" s="1067"/>
      <c r="BZ67" s="1067"/>
      <c r="CA67" s="1067"/>
      <c r="CB67" s="1067"/>
      <c r="CC67" s="1067"/>
      <c r="CD67" s="1067"/>
      <c r="CE67" s="1067"/>
      <c r="CF67" s="1067"/>
      <c r="CG67" s="1067"/>
      <c r="CH67" s="1067"/>
      <c r="CI67" s="1067"/>
      <c r="CJ67" s="1067"/>
      <c r="CK67" s="1067"/>
      <c r="CL67" s="1067"/>
      <c r="CM67" s="1067"/>
      <c r="CN67" s="1067"/>
      <c r="CO67" s="1067"/>
      <c r="CP67" s="1067"/>
      <c r="CQ67" s="1067"/>
      <c r="CR67" s="1067"/>
      <c r="CS67" s="1067"/>
      <c r="CT67" s="1067"/>
      <c r="CU67" s="1067"/>
      <c r="CV67" s="1067"/>
      <c r="CW67" s="1067"/>
      <c r="CX67" s="1067"/>
      <c r="CY67" s="1067"/>
      <c r="CZ67" s="1067"/>
      <c r="DA67" s="1067"/>
      <c r="DB67" s="1067"/>
      <c r="DC67" s="1071"/>
    </row>
    <row r="68" spans="2:107" ht="13">
      <c r="B68" s="728"/>
      <c r="AN68" s="1061"/>
      <c r="AO68" s="1067"/>
      <c r="AP68" s="1067"/>
      <c r="AQ68" s="1067"/>
      <c r="AR68" s="1067"/>
      <c r="AS68" s="1067"/>
      <c r="AT68" s="1067"/>
      <c r="AU68" s="1067"/>
      <c r="AV68" s="1067"/>
      <c r="AW68" s="1067"/>
      <c r="AX68" s="1067"/>
      <c r="AY68" s="1067"/>
      <c r="AZ68" s="1067"/>
      <c r="BA68" s="1067"/>
      <c r="BB68" s="1067"/>
      <c r="BC68" s="1067"/>
      <c r="BD68" s="1067"/>
      <c r="BE68" s="1067"/>
      <c r="BF68" s="1067"/>
      <c r="BG68" s="1067"/>
      <c r="BH68" s="1067"/>
      <c r="BI68" s="1067"/>
      <c r="BJ68" s="1067"/>
      <c r="BK68" s="1067"/>
      <c r="BL68" s="1067"/>
      <c r="BM68" s="1067"/>
      <c r="BN68" s="1067"/>
      <c r="BO68" s="1067"/>
      <c r="BP68" s="1067"/>
      <c r="BQ68" s="1067"/>
      <c r="BR68" s="1067"/>
      <c r="BS68" s="1067"/>
      <c r="BT68" s="1067"/>
      <c r="BU68" s="1067"/>
      <c r="BV68" s="1067"/>
      <c r="BW68" s="1067"/>
      <c r="BX68" s="1067"/>
      <c r="BY68" s="1067"/>
      <c r="BZ68" s="1067"/>
      <c r="CA68" s="1067"/>
      <c r="CB68" s="1067"/>
      <c r="CC68" s="1067"/>
      <c r="CD68" s="1067"/>
      <c r="CE68" s="1067"/>
      <c r="CF68" s="1067"/>
      <c r="CG68" s="1067"/>
      <c r="CH68" s="1067"/>
      <c r="CI68" s="1067"/>
      <c r="CJ68" s="1067"/>
      <c r="CK68" s="1067"/>
      <c r="CL68" s="1067"/>
      <c r="CM68" s="1067"/>
      <c r="CN68" s="1067"/>
      <c r="CO68" s="1067"/>
      <c r="CP68" s="1067"/>
      <c r="CQ68" s="1067"/>
      <c r="CR68" s="1067"/>
      <c r="CS68" s="1067"/>
      <c r="CT68" s="1067"/>
      <c r="CU68" s="1067"/>
      <c r="CV68" s="1067"/>
      <c r="CW68" s="1067"/>
      <c r="CX68" s="1067"/>
      <c r="CY68" s="1067"/>
      <c r="CZ68" s="1067"/>
      <c r="DA68" s="1067"/>
      <c r="DB68" s="1067"/>
      <c r="DC68" s="1071"/>
    </row>
    <row r="69" spans="2:107" ht="13">
      <c r="B69" s="728"/>
      <c r="AN69" s="1062"/>
      <c r="AO69" s="1068"/>
      <c r="AP69" s="1068"/>
      <c r="AQ69" s="1068"/>
      <c r="AR69" s="1068"/>
      <c r="AS69" s="1068"/>
      <c r="AT69" s="1068"/>
      <c r="AU69" s="1068"/>
      <c r="AV69" s="1068"/>
      <c r="AW69" s="1068"/>
      <c r="AX69" s="1068"/>
      <c r="AY69" s="1068"/>
      <c r="AZ69" s="1068"/>
      <c r="BA69" s="1068"/>
      <c r="BB69" s="1068"/>
      <c r="BC69" s="1068"/>
      <c r="BD69" s="1068"/>
      <c r="BE69" s="1068"/>
      <c r="BF69" s="1068"/>
      <c r="BG69" s="1068"/>
      <c r="BH69" s="1068"/>
      <c r="BI69" s="1068"/>
      <c r="BJ69" s="1068"/>
      <c r="BK69" s="1068"/>
      <c r="BL69" s="1068"/>
      <c r="BM69" s="1068"/>
      <c r="BN69" s="1068"/>
      <c r="BO69" s="1068"/>
      <c r="BP69" s="1068"/>
      <c r="BQ69" s="1068"/>
      <c r="BR69" s="1068"/>
      <c r="BS69" s="1068"/>
      <c r="BT69" s="1068"/>
      <c r="BU69" s="1068"/>
      <c r="BV69" s="1068"/>
      <c r="BW69" s="1068"/>
      <c r="BX69" s="1068"/>
      <c r="BY69" s="1068"/>
      <c r="BZ69" s="1068"/>
      <c r="CA69" s="1068"/>
      <c r="CB69" s="1068"/>
      <c r="CC69" s="1068"/>
      <c r="CD69" s="1068"/>
      <c r="CE69" s="1068"/>
      <c r="CF69" s="1068"/>
      <c r="CG69" s="1068"/>
      <c r="CH69" s="1068"/>
      <c r="CI69" s="1068"/>
      <c r="CJ69" s="1068"/>
      <c r="CK69" s="1068"/>
      <c r="CL69" s="1068"/>
      <c r="CM69" s="1068"/>
      <c r="CN69" s="1068"/>
      <c r="CO69" s="1068"/>
      <c r="CP69" s="1068"/>
      <c r="CQ69" s="1068"/>
      <c r="CR69" s="1068"/>
      <c r="CS69" s="1068"/>
      <c r="CT69" s="1068"/>
      <c r="CU69" s="1068"/>
      <c r="CV69" s="1068"/>
      <c r="CW69" s="1068"/>
      <c r="CX69" s="1068"/>
      <c r="CY69" s="1068"/>
      <c r="CZ69" s="1068"/>
      <c r="DA69" s="1068"/>
      <c r="DB69" s="1068"/>
      <c r="DC69" s="1072"/>
    </row>
    <row r="70" spans="2:107" ht="13">
      <c r="B70" s="728"/>
      <c r="H70" s="1045"/>
      <c r="I70" s="1045"/>
      <c r="J70" s="1048"/>
      <c r="K70" s="1048"/>
      <c r="L70" s="1055"/>
      <c r="M70" s="1048"/>
      <c r="N70" s="1055"/>
      <c r="AN70" s="1044"/>
      <c r="AO70" s="1044"/>
      <c r="AP70" s="1044"/>
      <c r="AZ70" s="1044"/>
      <c r="BA70" s="1044"/>
      <c r="BB70" s="1044"/>
      <c r="BL70" s="1044"/>
      <c r="BM70" s="1044"/>
      <c r="BN70" s="1044"/>
      <c r="BX70" s="1044"/>
      <c r="BY70" s="1044"/>
      <c r="BZ70" s="1044"/>
      <c r="CJ70" s="1044"/>
      <c r="CK70" s="1044"/>
      <c r="CL70" s="1044"/>
      <c r="CV70" s="1044"/>
      <c r="CW70" s="1044"/>
      <c r="CX70" s="1044"/>
    </row>
    <row r="71" spans="2:107" ht="13">
      <c r="B71" s="728"/>
      <c r="G71" s="1043"/>
      <c r="I71" s="1047"/>
      <c r="J71" s="1048"/>
      <c r="K71" s="1048"/>
      <c r="L71" s="1055"/>
      <c r="M71" s="1048"/>
      <c r="N71" s="1055"/>
      <c r="AM71" s="1043"/>
      <c r="AN71" s="363" t="s">
        <v>164</v>
      </c>
    </row>
    <row r="72" spans="2:107" ht="13">
      <c r="B72" s="728"/>
      <c r="G72" s="1041"/>
      <c r="H72" s="1041"/>
      <c r="I72" s="1041"/>
      <c r="J72" s="1041"/>
      <c r="K72" s="1049"/>
      <c r="L72" s="1049"/>
      <c r="M72" s="1056"/>
      <c r="N72" s="1056"/>
      <c r="AN72" s="1063"/>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5" t="s">
        <v>530</v>
      </c>
      <c r="BQ72" s="1065"/>
      <c r="BR72" s="1065"/>
      <c r="BS72" s="1065"/>
      <c r="BT72" s="1065"/>
      <c r="BU72" s="1065"/>
      <c r="BV72" s="1065"/>
      <c r="BW72" s="1065"/>
      <c r="BX72" s="1065" t="s">
        <v>531</v>
      </c>
      <c r="BY72" s="1065"/>
      <c r="BZ72" s="1065"/>
      <c r="CA72" s="1065"/>
      <c r="CB72" s="1065"/>
      <c r="CC72" s="1065"/>
      <c r="CD72" s="1065"/>
      <c r="CE72" s="1065"/>
      <c r="CF72" s="1065" t="s">
        <v>532</v>
      </c>
      <c r="CG72" s="1065"/>
      <c r="CH72" s="1065"/>
      <c r="CI72" s="1065"/>
      <c r="CJ72" s="1065"/>
      <c r="CK72" s="1065"/>
      <c r="CL72" s="1065"/>
      <c r="CM72" s="1065"/>
      <c r="CN72" s="1065" t="s">
        <v>255</v>
      </c>
      <c r="CO72" s="1065"/>
      <c r="CP72" s="1065"/>
      <c r="CQ72" s="1065"/>
      <c r="CR72" s="1065"/>
      <c r="CS72" s="1065"/>
      <c r="CT72" s="1065"/>
      <c r="CU72" s="1065"/>
      <c r="CV72" s="1065" t="s">
        <v>533</v>
      </c>
      <c r="CW72" s="1065"/>
      <c r="CX72" s="1065"/>
      <c r="CY72" s="1065"/>
      <c r="CZ72" s="1065"/>
      <c r="DA72" s="1065"/>
      <c r="DB72" s="1065"/>
      <c r="DC72" s="1065"/>
    </row>
    <row r="73" spans="2:107" ht="13">
      <c r="B73" s="728"/>
      <c r="G73" s="1042"/>
      <c r="H73" s="1042"/>
      <c r="I73" s="1042"/>
      <c r="J73" s="1042"/>
      <c r="K73" s="1052"/>
      <c r="L73" s="1052"/>
      <c r="M73" s="1052"/>
      <c r="N73" s="1052"/>
      <c r="AM73" s="1044"/>
      <c r="AN73" s="1064" t="s">
        <v>550</v>
      </c>
      <c r="AO73" s="1064"/>
      <c r="AP73" s="1064"/>
      <c r="AQ73" s="1064"/>
      <c r="AR73" s="1064"/>
      <c r="AS73" s="1064"/>
      <c r="AT73" s="1064"/>
      <c r="AU73" s="1064"/>
      <c r="AV73" s="1064"/>
      <c r="AW73" s="1064"/>
      <c r="AX73" s="1064"/>
      <c r="AY73" s="1064"/>
      <c r="AZ73" s="1064"/>
      <c r="BA73" s="1064"/>
      <c r="BB73" s="1064" t="s">
        <v>216</v>
      </c>
      <c r="BC73" s="1064"/>
      <c r="BD73" s="1064"/>
      <c r="BE73" s="1064"/>
      <c r="BF73" s="1064"/>
      <c r="BG73" s="1064"/>
      <c r="BH73" s="1064"/>
      <c r="BI73" s="1064"/>
      <c r="BJ73" s="1064"/>
      <c r="BK73" s="1064"/>
      <c r="BL73" s="1064"/>
      <c r="BM73" s="1064"/>
      <c r="BN73" s="1064"/>
      <c r="BO73" s="1064"/>
      <c r="BP73" s="1069">
        <v>131.80000000000001</v>
      </c>
      <c r="BQ73" s="1069"/>
      <c r="BR73" s="1069"/>
      <c r="BS73" s="1069"/>
      <c r="BT73" s="1069"/>
      <c r="BU73" s="1069"/>
      <c r="BV73" s="1069"/>
      <c r="BW73" s="1069"/>
      <c r="BX73" s="1069">
        <v>113.8</v>
      </c>
      <c r="BY73" s="1069"/>
      <c r="BZ73" s="1069"/>
      <c r="CA73" s="1069"/>
      <c r="CB73" s="1069"/>
      <c r="CC73" s="1069"/>
      <c r="CD73" s="1069"/>
      <c r="CE73" s="1069"/>
      <c r="CF73" s="1069">
        <v>84.5</v>
      </c>
      <c r="CG73" s="1069"/>
      <c r="CH73" s="1069"/>
      <c r="CI73" s="1069"/>
      <c r="CJ73" s="1069"/>
      <c r="CK73" s="1069"/>
      <c r="CL73" s="1069"/>
      <c r="CM73" s="1069"/>
      <c r="CN73" s="1069">
        <v>79.3</v>
      </c>
      <c r="CO73" s="1069"/>
      <c r="CP73" s="1069"/>
      <c r="CQ73" s="1069"/>
      <c r="CR73" s="1069"/>
      <c r="CS73" s="1069"/>
      <c r="CT73" s="1069"/>
      <c r="CU73" s="1069"/>
      <c r="CV73" s="1069">
        <v>61.8</v>
      </c>
      <c r="CW73" s="1069"/>
      <c r="CX73" s="1069"/>
      <c r="CY73" s="1069"/>
      <c r="CZ73" s="1069"/>
      <c r="DA73" s="1069"/>
      <c r="DB73" s="1069"/>
      <c r="DC73" s="1069"/>
    </row>
    <row r="74" spans="2:107" ht="13">
      <c r="B74" s="728"/>
      <c r="G74" s="1042"/>
      <c r="H74" s="1042"/>
      <c r="I74" s="1042"/>
      <c r="J74" s="1042"/>
      <c r="K74" s="1052"/>
      <c r="L74" s="1052"/>
      <c r="M74" s="1052"/>
      <c r="N74" s="1052"/>
      <c r="AM74" s="1044"/>
      <c r="AN74" s="1064"/>
      <c r="AO74" s="1064"/>
      <c r="AP74" s="1064"/>
      <c r="AQ74" s="1064"/>
      <c r="AR74" s="1064"/>
      <c r="AS74" s="1064"/>
      <c r="AT74" s="1064"/>
      <c r="AU74" s="1064"/>
      <c r="AV74" s="1064"/>
      <c r="AW74" s="1064"/>
      <c r="AX74" s="1064"/>
      <c r="AY74" s="1064"/>
      <c r="AZ74" s="1064"/>
      <c r="BA74" s="1064"/>
      <c r="BB74" s="1064"/>
      <c r="BC74" s="1064"/>
      <c r="BD74" s="1064"/>
      <c r="BE74" s="1064"/>
      <c r="BF74" s="1064"/>
      <c r="BG74" s="1064"/>
      <c r="BH74" s="1064"/>
      <c r="BI74" s="1064"/>
      <c r="BJ74" s="1064"/>
      <c r="BK74" s="1064"/>
      <c r="BL74" s="1064"/>
      <c r="BM74" s="1064"/>
      <c r="BN74" s="1064"/>
      <c r="BO74" s="1064"/>
      <c r="BP74" s="1069"/>
      <c r="BQ74" s="1069"/>
      <c r="BR74" s="1069"/>
      <c r="BS74" s="1069"/>
      <c r="BT74" s="1069"/>
      <c r="BU74" s="1069"/>
      <c r="BV74" s="1069"/>
      <c r="BW74" s="1069"/>
      <c r="BX74" s="1069"/>
      <c r="BY74" s="1069"/>
      <c r="BZ74" s="1069"/>
      <c r="CA74" s="1069"/>
      <c r="CB74" s="1069"/>
      <c r="CC74" s="1069"/>
      <c r="CD74" s="1069"/>
      <c r="CE74" s="1069"/>
      <c r="CF74" s="1069"/>
      <c r="CG74" s="1069"/>
      <c r="CH74" s="1069"/>
      <c r="CI74" s="1069"/>
      <c r="CJ74" s="1069"/>
      <c r="CK74" s="1069"/>
      <c r="CL74" s="1069"/>
      <c r="CM74" s="1069"/>
      <c r="CN74" s="1069"/>
      <c r="CO74" s="1069"/>
      <c r="CP74" s="1069"/>
      <c r="CQ74" s="1069"/>
      <c r="CR74" s="1069"/>
      <c r="CS74" s="1069"/>
      <c r="CT74" s="1069"/>
      <c r="CU74" s="1069"/>
      <c r="CV74" s="1069"/>
      <c r="CW74" s="1069"/>
      <c r="CX74" s="1069"/>
      <c r="CY74" s="1069"/>
      <c r="CZ74" s="1069"/>
      <c r="DA74" s="1069"/>
      <c r="DB74" s="1069"/>
      <c r="DC74" s="1069"/>
    </row>
    <row r="75" spans="2:107" ht="13">
      <c r="B75" s="728"/>
      <c r="G75" s="1042"/>
      <c r="H75" s="1042"/>
      <c r="I75" s="1041"/>
      <c r="J75" s="1041"/>
      <c r="K75" s="1050"/>
      <c r="L75" s="1050"/>
      <c r="M75" s="1050"/>
      <c r="N75" s="1050"/>
      <c r="AM75" s="1044"/>
      <c r="AN75" s="1064"/>
      <c r="AO75" s="1064"/>
      <c r="AP75" s="1064"/>
      <c r="AQ75" s="1064"/>
      <c r="AR75" s="1064"/>
      <c r="AS75" s="1064"/>
      <c r="AT75" s="1064"/>
      <c r="AU75" s="1064"/>
      <c r="AV75" s="1064"/>
      <c r="AW75" s="1064"/>
      <c r="AX75" s="1064"/>
      <c r="AY75" s="1064"/>
      <c r="AZ75" s="1064"/>
      <c r="BA75" s="1064"/>
      <c r="BB75" s="1064" t="s">
        <v>415</v>
      </c>
      <c r="BC75" s="1064"/>
      <c r="BD75" s="1064"/>
      <c r="BE75" s="1064"/>
      <c r="BF75" s="1064"/>
      <c r="BG75" s="1064"/>
      <c r="BH75" s="1064"/>
      <c r="BI75" s="1064"/>
      <c r="BJ75" s="1064"/>
      <c r="BK75" s="1064"/>
      <c r="BL75" s="1064"/>
      <c r="BM75" s="1064"/>
      <c r="BN75" s="1064"/>
      <c r="BO75" s="1064"/>
      <c r="BP75" s="1069">
        <v>15.8</v>
      </c>
      <c r="BQ75" s="1069"/>
      <c r="BR75" s="1069"/>
      <c r="BS75" s="1069"/>
      <c r="BT75" s="1069"/>
      <c r="BU75" s="1069"/>
      <c r="BV75" s="1069"/>
      <c r="BW75" s="1069"/>
      <c r="BX75" s="1069">
        <v>15.4</v>
      </c>
      <c r="BY75" s="1069"/>
      <c r="BZ75" s="1069"/>
      <c r="CA75" s="1069"/>
      <c r="CB75" s="1069"/>
      <c r="CC75" s="1069"/>
      <c r="CD75" s="1069"/>
      <c r="CE75" s="1069"/>
      <c r="CF75" s="1069">
        <v>15</v>
      </c>
      <c r="CG75" s="1069"/>
      <c r="CH75" s="1069"/>
      <c r="CI75" s="1069"/>
      <c r="CJ75" s="1069"/>
      <c r="CK75" s="1069"/>
      <c r="CL75" s="1069"/>
      <c r="CM75" s="1069"/>
      <c r="CN75" s="1069">
        <v>14.2</v>
      </c>
      <c r="CO75" s="1069"/>
      <c r="CP75" s="1069"/>
      <c r="CQ75" s="1069"/>
      <c r="CR75" s="1069"/>
      <c r="CS75" s="1069"/>
      <c r="CT75" s="1069"/>
      <c r="CU75" s="1069"/>
      <c r="CV75" s="1069">
        <v>13.8</v>
      </c>
      <c r="CW75" s="1069"/>
      <c r="CX75" s="1069"/>
      <c r="CY75" s="1069"/>
      <c r="CZ75" s="1069"/>
      <c r="DA75" s="1069"/>
      <c r="DB75" s="1069"/>
      <c r="DC75" s="1069"/>
    </row>
    <row r="76" spans="2:107" ht="13">
      <c r="B76" s="728"/>
      <c r="G76" s="1042"/>
      <c r="H76" s="1042"/>
      <c r="I76" s="1041"/>
      <c r="J76" s="1041"/>
      <c r="K76" s="1050"/>
      <c r="L76" s="1050"/>
      <c r="M76" s="1050"/>
      <c r="N76" s="1050"/>
      <c r="AM76" s="1044"/>
      <c r="AN76" s="1064"/>
      <c r="AO76" s="1064"/>
      <c r="AP76" s="1064"/>
      <c r="AQ76" s="1064"/>
      <c r="AR76" s="1064"/>
      <c r="AS76" s="1064"/>
      <c r="AT76" s="1064"/>
      <c r="AU76" s="1064"/>
      <c r="AV76" s="1064"/>
      <c r="AW76" s="1064"/>
      <c r="AX76" s="1064"/>
      <c r="AY76" s="1064"/>
      <c r="AZ76" s="1064"/>
      <c r="BA76" s="1064"/>
      <c r="BB76" s="1064"/>
      <c r="BC76" s="1064"/>
      <c r="BD76" s="1064"/>
      <c r="BE76" s="1064"/>
      <c r="BF76" s="1064"/>
      <c r="BG76" s="1064"/>
      <c r="BH76" s="1064"/>
      <c r="BI76" s="1064"/>
      <c r="BJ76" s="1064"/>
      <c r="BK76" s="1064"/>
      <c r="BL76" s="1064"/>
      <c r="BM76" s="1064"/>
      <c r="BN76" s="1064"/>
      <c r="BO76" s="1064"/>
      <c r="BP76" s="1069"/>
      <c r="BQ76" s="1069"/>
      <c r="BR76" s="1069"/>
      <c r="BS76" s="1069"/>
      <c r="BT76" s="1069"/>
      <c r="BU76" s="1069"/>
      <c r="BV76" s="1069"/>
      <c r="BW76" s="1069"/>
      <c r="BX76" s="1069"/>
      <c r="BY76" s="1069"/>
      <c r="BZ76" s="1069"/>
      <c r="CA76" s="1069"/>
      <c r="CB76" s="1069"/>
      <c r="CC76" s="1069"/>
      <c r="CD76" s="1069"/>
      <c r="CE76" s="1069"/>
      <c r="CF76" s="1069"/>
      <c r="CG76" s="1069"/>
      <c r="CH76" s="1069"/>
      <c r="CI76" s="1069"/>
      <c r="CJ76" s="1069"/>
      <c r="CK76" s="1069"/>
      <c r="CL76" s="1069"/>
      <c r="CM76" s="1069"/>
      <c r="CN76" s="1069"/>
      <c r="CO76" s="1069"/>
      <c r="CP76" s="1069"/>
      <c r="CQ76" s="1069"/>
      <c r="CR76" s="1069"/>
      <c r="CS76" s="1069"/>
      <c r="CT76" s="1069"/>
      <c r="CU76" s="1069"/>
      <c r="CV76" s="1069"/>
      <c r="CW76" s="1069"/>
      <c r="CX76" s="1069"/>
      <c r="CY76" s="1069"/>
      <c r="CZ76" s="1069"/>
      <c r="DA76" s="1069"/>
      <c r="DB76" s="1069"/>
      <c r="DC76" s="1069"/>
    </row>
    <row r="77" spans="2:107" ht="13">
      <c r="B77" s="728"/>
      <c r="G77" s="1041"/>
      <c r="H77" s="1041"/>
      <c r="I77" s="1041"/>
      <c r="J77" s="1041"/>
      <c r="K77" s="1052"/>
      <c r="L77" s="1052"/>
      <c r="M77" s="1052"/>
      <c r="N77" s="1052"/>
      <c r="AN77" s="1065" t="s">
        <v>518</v>
      </c>
      <c r="AO77" s="1065"/>
      <c r="AP77" s="1065"/>
      <c r="AQ77" s="1065"/>
      <c r="AR77" s="1065"/>
      <c r="AS77" s="1065"/>
      <c r="AT77" s="1065"/>
      <c r="AU77" s="1065"/>
      <c r="AV77" s="1065"/>
      <c r="AW77" s="1065"/>
      <c r="AX77" s="1065"/>
      <c r="AY77" s="1065"/>
      <c r="AZ77" s="1065"/>
      <c r="BA77" s="1065"/>
      <c r="BB77" s="1064" t="s">
        <v>216</v>
      </c>
      <c r="BC77" s="1064"/>
      <c r="BD77" s="1064"/>
      <c r="BE77" s="1064"/>
      <c r="BF77" s="1064"/>
      <c r="BG77" s="1064"/>
      <c r="BH77" s="1064"/>
      <c r="BI77" s="1064"/>
      <c r="BJ77" s="1064"/>
      <c r="BK77" s="1064"/>
      <c r="BL77" s="1064"/>
      <c r="BM77" s="1064"/>
      <c r="BN77" s="1064"/>
      <c r="BO77" s="1064"/>
      <c r="BP77" s="1069">
        <v>25.1</v>
      </c>
      <c r="BQ77" s="1069"/>
      <c r="BR77" s="1069"/>
      <c r="BS77" s="1069"/>
      <c r="BT77" s="1069"/>
      <c r="BU77" s="1069"/>
      <c r="BV77" s="1069"/>
      <c r="BW77" s="1069"/>
      <c r="BX77" s="1069">
        <v>18</v>
      </c>
      <c r="BY77" s="1069"/>
      <c r="BZ77" s="1069"/>
      <c r="CA77" s="1069"/>
      <c r="CB77" s="1069"/>
      <c r="CC77" s="1069"/>
      <c r="CD77" s="1069"/>
      <c r="CE77" s="1069"/>
      <c r="CF77" s="1069">
        <v>12.7</v>
      </c>
      <c r="CG77" s="1069"/>
      <c r="CH77" s="1069"/>
      <c r="CI77" s="1069"/>
      <c r="CJ77" s="1069"/>
      <c r="CK77" s="1069"/>
      <c r="CL77" s="1069"/>
      <c r="CM77" s="1069"/>
      <c r="CN77" s="1069">
        <v>10</v>
      </c>
      <c r="CO77" s="1069"/>
      <c r="CP77" s="1069"/>
      <c r="CQ77" s="1069"/>
      <c r="CR77" s="1069"/>
      <c r="CS77" s="1069"/>
      <c r="CT77" s="1069"/>
      <c r="CU77" s="1069"/>
      <c r="CV77" s="1069">
        <v>6</v>
      </c>
      <c r="CW77" s="1069"/>
      <c r="CX77" s="1069"/>
      <c r="CY77" s="1069"/>
      <c r="CZ77" s="1069"/>
      <c r="DA77" s="1069"/>
      <c r="DB77" s="1069"/>
      <c r="DC77" s="1069"/>
    </row>
    <row r="78" spans="2:107" ht="13">
      <c r="B78" s="728"/>
      <c r="G78" s="1041"/>
      <c r="H78" s="1041"/>
      <c r="I78" s="1041"/>
      <c r="J78" s="1041"/>
      <c r="K78" s="1052"/>
      <c r="L78" s="1052"/>
      <c r="M78" s="1052"/>
      <c r="N78" s="1052"/>
      <c r="AN78" s="1065"/>
      <c r="AO78" s="1065"/>
      <c r="AP78" s="1065"/>
      <c r="AQ78" s="1065"/>
      <c r="AR78" s="1065"/>
      <c r="AS78" s="1065"/>
      <c r="AT78" s="1065"/>
      <c r="AU78" s="1065"/>
      <c r="AV78" s="1065"/>
      <c r="AW78" s="1065"/>
      <c r="AX78" s="1065"/>
      <c r="AY78" s="1065"/>
      <c r="AZ78" s="1065"/>
      <c r="BA78" s="1065"/>
      <c r="BB78" s="1064"/>
      <c r="BC78" s="1064"/>
      <c r="BD78" s="1064"/>
      <c r="BE78" s="1064"/>
      <c r="BF78" s="1064"/>
      <c r="BG78" s="1064"/>
      <c r="BH78" s="1064"/>
      <c r="BI78" s="1064"/>
      <c r="BJ78" s="1064"/>
      <c r="BK78" s="1064"/>
      <c r="BL78" s="1064"/>
      <c r="BM78" s="1064"/>
      <c r="BN78" s="1064"/>
      <c r="BO78" s="1064"/>
      <c r="BP78" s="1069"/>
      <c r="BQ78" s="1069"/>
      <c r="BR78" s="1069"/>
      <c r="BS78" s="1069"/>
      <c r="BT78" s="1069"/>
      <c r="BU78" s="1069"/>
      <c r="BV78" s="1069"/>
      <c r="BW78" s="1069"/>
      <c r="BX78" s="1069"/>
      <c r="BY78" s="1069"/>
      <c r="BZ78" s="1069"/>
      <c r="CA78" s="1069"/>
      <c r="CB78" s="1069"/>
      <c r="CC78" s="1069"/>
      <c r="CD78" s="1069"/>
      <c r="CE78" s="1069"/>
      <c r="CF78" s="1069"/>
      <c r="CG78" s="1069"/>
      <c r="CH78" s="1069"/>
      <c r="CI78" s="1069"/>
      <c r="CJ78" s="1069"/>
      <c r="CK78" s="1069"/>
      <c r="CL78" s="1069"/>
      <c r="CM78" s="1069"/>
      <c r="CN78" s="1069"/>
      <c r="CO78" s="1069"/>
      <c r="CP78" s="1069"/>
      <c r="CQ78" s="1069"/>
      <c r="CR78" s="1069"/>
      <c r="CS78" s="1069"/>
      <c r="CT78" s="1069"/>
      <c r="CU78" s="1069"/>
      <c r="CV78" s="1069"/>
      <c r="CW78" s="1069"/>
      <c r="CX78" s="1069"/>
      <c r="CY78" s="1069"/>
      <c r="CZ78" s="1069"/>
      <c r="DA78" s="1069"/>
      <c r="DB78" s="1069"/>
      <c r="DC78" s="1069"/>
    </row>
    <row r="79" spans="2:107" ht="13">
      <c r="B79" s="728"/>
      <c r="G79" s="1041"/>
      <c r="H79" s="1041"/>
      <c r="I79" s="1047"/>
      <c r="J79" s="1047"/>
      <c r="K79" s="1053"/>
      <c r="L79" s="1053"/>
      <c r="M79" s="1053"/>
      <c r="N79" s="1053"/>
      <c r="AN79" s="1065"/>
      <c r="AO79" s="1065"/>
      <c r="AP79" s="1065"/>
      <c r="AQ79" s="1065"/>
      <c r="AR79" s="1065"/>
      <c r="AS79" s="1065"/>
      <c r="AT79" s="1065"/>
      <c r="AU79" s="1065"/>
      <c r="AV79" s="1065"/>
      <c r="AW79" s="1065"/>
      <c r="AX79" s="1065"/>
      <c r="AY79" s="1065"/>
      <c r="AZ79" s="1065"/>
      <c r="BA79" s="1065"/>
      <c r="BB79" s="1064" t="s">
        <v>415</v>
      </c>
      <c r="BC79" s="1064"/>
      <c r="BD79" s="1064"/>
      <c r="BE79" s="1064"/>
      <c r="BF79" s="1064"/>
      <c r="BG79" s="1064"/>
      <c r="BH79" s="1064"/>
      <c r="BI79" s="1064"/>
      <c r="BJ79" s="1064"/>
      <c r="BK79" s="1064"/>
      <c r="BL79" s="1064"/>
      <c r="BM79" s="1064"/>
      <c r="BN79" s="1064"/>
      <c r="BO79" s="1064"/>
      <c r="BP79" s="1069">
        <v>6.4</v>
      </c>
      <c r="BQ79" s="1069"/>
      <c r="BR79" s="1069"/>
      <c r="BS79" s="1069"/>
      <c r="BT79" s="1069"/>
      <c r="BU79" s="1069"/>
      <c r="BV79" s="1069"/>
      <c r="BW79" s="1069"/>
      <c r="BX79" s="1069">
        <v>6.6</v>
      </c>
      <c r="BY79" s="1069"/>
      <c r="BZ79" s="1069"/>
      <c r="CA79" s="1069"/>
      <c r="CB79" s="1069"/>
      <c r="CC79" s="1069"/>
      <c r="CD79" s="1069"/>
      <c r="CE79" s="1069"/>
      <c r="CF79" s="1069">
        <v>6.6</v>
      </c>
      <c r="CG79" s="1069"/>
      <c r="CH79" s="1069"/>
      <c r="CI79" s="1069"/>
      <c r="CJ79" s="1069"/>
      <c r="CK79" s="1069"/>
      <c r="CL79" s="1069"/>
      <c r="CM79" s="1069"/>
      <c r="CN79" s="1069">
        <v>6.7</v>
      </c>
      <c r="CO79" s="1069"/>
      <c r="CP79" s="1069"/>
      <c r="CQ79" s="1069"/>
      <c r="CR79" s="1069"/>
      <c r="CS79" s="1069"/>
      <c r="CT79" s="1069"/>
      <c r="CU79" s="1069"/>
      <c r="CV79" s="1069">
        <v>6.5</v>
      </c>
      <c r="CW79" s="1069"/>
      <c r="CX79" s="1069"/>
      <c r="CY79" s="1069"/>
      <c r="CZ79" s="1069"/>
      <c r="DA79" s="1069"/>
      <c r="DB79" s="1069"/>
      <c r="DC79" s="1069"/>
    </row>
    <row r="80" spans="2:107" ht="13">
      <c r="B80" s="728"/>
      <c r="G80" s="1041"/>
      <c r="H80" s="1041"/>
      <c r="I80" s="1047"/>
      <c r="J80" s="1047"/>
      <c r="K80" s="1053"/>
      <c r="L80" s="1053"/>
      <c r="M80" s="1053"/>
      <c r="N80" s="1053"/>
      <c r="AN80" s="1065"/>
      <c r="AO80" s="1065"/>
      <c r="AP80" s="1065"/>
      <c r="AQ80" s="1065"/>
      <c r="AR80" s="1065"/>
      <c r="AS80" s="1065"/>
      <c r="AT80" s="1065"/>
      <c r="AU80" s="1065"/>
      <c r="AV80" s="1065"/>
      <c r="AW80" s="1065"/>
      <c r="AX80" s="1065"/>
      <c r="AY80" s="1065"/>
      <c r="AZ80" s="1065"/>
      <c r="BA80" s="1065"/>
      <c r="BB80" s="1064"/>
      <c r="BC80" s="1064"/>
      <c r="BD80" s="1064"/>
      <c r="BE80" s="1064"/>
      <c r="BF80" s="1064"/>
      <c r="BG80" s="1064"/>
      <c r="BH80" s="1064"/>
      <c r="BI80" s="1064"/>
      <c r="BJ80" s="1064"/>
      <c r="BK80" s="1064"/>
      <c r="BL80" s="1064"/>
      <c r="BM80" s="1064"/>
      <c r="BN80" s="1064"/>
      <c r="BO80" s="1064"/>
      <c r="BP80" s="1069"/>
      <c r="BQ80" s="1069"/>
      <c r="BR80" s="1069"/>
      <c r="BS80" s="1069"/>
      <c r="BT80" s="1069"/>
      <c r="BU80" s="1069"/>
      <c r="BV80" s="1069"/>
      <c r="BW80" s="1069"/>
      <c r="BX80" s="1069"/>
      <c r="BY80" s="1069"/>
      <c r="BZ80" s="1069"/>
      <c r="CA80" s="1069"/>
      <c r="CB80" s="1069"/>
      <c r="CC80" s="1069"/>
      <c r="CD80" s="1069"/>
      <c r="CE80" s="1069"/>
      <c r="CF80" s="1069"/>
      <c r="CG80" s="1069"/>
      <c r="CH80" s="1069"/>
      <c r="CI80" s="1069"/>
      <c r="CJ80" s="1069"/>
      <c r="CK80" s="1069"/>
      <c r="CL80" s="1069"/>
      <c r="CM80" s="1069"/>
      <c r="CN80" s="1069"/>
      <c r="CO80" s="1069"/>
      <c r="CP80" s="1069"/>
      <c r="CQ80" s="1069"/>
      <c r="CR80" s="1069"/>
      <c r="CS80" s="1069"/>
      <c r="CT80" s="1069"/>
      <c r="CU80" s="1069"/>
      <c r="CV80" s="1069"/>
      <c r="CW80" s="1069"/>
      <c r="CX80" s="1069"/>
      <c r="CY80" s="1069"/>
      <c r="CZ80" s="1069"/>
      <c r="DA80" s="1069"/>
      <c r="DB80" s="1069"/>
      <c r="DC80" s="1069"/>
    </row>
    <row r="81" spans="2:109" ht="13">
      <c r="B81" s="728"/>
    </row>
    <row r="82" spans="2:109" ht="16.5">
      <c r="B82" s="728"/>
      <c r="K82" s="1054"/>
      <c r="L82" s="1054"/>
      <c r="M82" s="1054"/>
      <c r="N82" s="1054"/>
      <c r="AQ82" s="1054"/>
      <c r="AR82" s="1054"/>
      <c r="AS82" s="1054"/>
      <c r="AT82" s="1054"/>
      <c r="BC82" s="1054"/>
      <c r="BD82" s="1054"/>
      <c r="BE82" s="1054"/>
      <c r="BF82" s="1054"/>
      <c r="BO82" s="1054"/>
      <c r="BP82" s="1054"/>
      <c r="BQ82" s="1054"/>
      <c r="BR82" s="1054"/>
      <c r="CA82" s="1054"/>
      <c r="CB82" s="1054"/>
      <c r="CC82" s="1054"/>
      <c r="CD82" s="1054"/>
      <c r="CM82" s="1054"/>
      <c r="CN82" s="1054"/>
      <c r="CO82" s="1054"/>
      <c r="CP82" s="1054"/>
      <c r="CY82" s="1054"/>
      <c r="CZ82" s="1054"/>
      <c r="DA82" s="1054"/>
      <c r="DB82" s="1054"/>
      <c r="DC82" s="1054"/>
    </row>
    <row r="83" spans="2:109" ht="13">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ht="13">
      <c r="DD84" s="739"/>
      <c r="DE84" s="739"/>
    </row>
    <row r="85" spans="2:109" ht="13">
      <c r="DD85" s="739"/>
      <c r="DE85" s="739"/>
    </row>
  </sheetData>
  <sheetProtection algorithmName="SHA-512" hashValue="ERqzRUuS8NhIELSQEAfOYdf/nPLWrb5M6fm0cuiLMQbXzPKYEr0jj+TSmNp8WF6IeTlRey1Z2uTW4LA4cC+5Aw==" saltValue="nesey+LEmQRy+5RI+f8CV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80" zoomScaleNormal="80" zoomScaleSheetLayoutView="70" workbookViewId="0">
      <selection activeCell="AN65" sqref="AN65:DC69"/>
    </sheetView>
  </sheetViews>
  <sheetFormatPr defaultColWidth="0" defaultRowHeight="13.5" customHeight="1" zeroHeight="1"/>
  <cols>
    <col min="1" max="34" width="2.453125" style="725" customWidth="1"/>
    <col min="35" max="122" width="2.453125" style="726" customWidth="1"/>
    <col min="123" max="16384" width="2.4531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ht="13">
      <c r="S2" s="726"/>
      <c r="AH2" s="726"/>
    </row>
    <row r="3" spans="1:34" ht="13">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ht="13"/>
    <row r="5" spans="1:34" ht="13"/>
    <row r="6" spans="1:34" ht="13"/>
    <row r="7" spans="1:34" ht="13"/>
    <row r="8" spans="1:34" ht="13"/>
    <row r="9" spans="1:34" ht="13">
      <c r="AH9" s="726"/>
    </row>
    <row r="10" spans="1:34" ht="13"/>
    <row r="11" spans="1:34" ht="13"/>
    <row r="12" spans="1:34" ht="13"/>
    <row r="13" spans="1:34" ht="13"/>
    <row r="14" spans="1:34" ht="13"/>
    <row r="15" spans="1:34" ht="13"/>
    <row r="16" spans="1:34" ht="13"/>
    <row r="17" spans="12:34" ht="13">
      <c r="AH17" s="726"/>
    </row>
    <row r="18" spans="12:34" ht="13"/>
    <row r="19" spans="12:34" ht="13"/>
    <row r="20" spans="12:34" ht="13">
      <c r="AH20" s="726"/>
    </row>
    <row r="21" spans="12:34" ht="13">
      <c r="AH21" s="726"/>
    </row>
    <row r="22" spans="12:34" ht="13"/>
    <row r="23" spans="12:34" ht="13"/>
    <row r="24" spans="12:34" ht="13">
      <c r="Q24" s="726"/>
    </row>
    <row r="25" spans="12:34" ht="13"/>
    <row r="26" spans="12:34" ht="13"/>
    <row r="27" spans="12:34" ht="13"/>
    <row r="28" spans="12:34" ht="13">
      <c r="O28" s="726"/>
      <c r="T28" s="726"/>
      <c r="AH28" s="726"/>
    </row>
    <row r="29" spans="12:34" ht="13"/>
    <row r="30" spans="12:34" ht="13"/>
    <row r="31" spans="12:34" ht="13">
      <c r="Q31" s="726"/>
    </row>
    <row r="32" spans="12:34" ht="13">
      <c r="L32" s="726"/>
    </row>
    <row r="33" spans="2:34" ht="13">
      <c r="C33" s="726"/>
      <c r="E33" s="726"/>
      <c r="G33" s="726"/>
      <c r="I33" s="726"/>
      <c r="X33" s="726"/>
    </row>
    <row r="34" spans="2:34" ht="13">
      <c r="B34" s="726"/>
      <c r="P34" s="726"/>
      <c r="R34" s="726"/>
      <c r="T34" s="726"/>
    </row>
    <row r="35" spans="2:34" ht="13">
      <c r="D35" s="726"/>
      <c r="W35" s="726"/>
      <c r="AC35" s="726"/>
      <c r="AD35" s="726"/>
      <c r="AE35" s="726"/>
      <c r="AF35" s="726"/>
      <c r="AG35" s="726"/>
      <c r="AH35" s="726"/>
    </row>
    <row r="36" spans="2:34" ht="13">
      <c r="H36" s="726"/>
      <c r="J36" s="726"/>
      <c r="K36" s="726"/>
      <c r="M36" s="726"/>
      <c r="Y36" s="726"/>
      <c r="Z36" s="726"/>
      <c r="AA36" s="726"/>
      <c r="AB36" s="726"/>
      <c r="AC36" s="726"/>
      <c r="AD36" s="726"/>
      <c r="AE36" s="726"/>
      <c r="AF36" s="726"/>
      <c r="AG36" s="726"/>
      <c r="AH36" s="726"/>
    </row>
    <row r="37" spans="2:34" ht="13">
      <c r="AH37" s="726"/>
    </row>
    <row r="38" spans="2:34" ht="13">
      <c r="AG38" s="726"/>
      <c r="AH38" s="726"/>
    </row>
    <row r="39" spans="2:34" ht="13"/>
    <row r="40" spans="2:34" ht="13">
      <c r="X40" s="726"/>
    </row>
    <row r="41" spans="2:34" ht="13">
      <c r="R41" s="726"/>
    </row>
    <row r="42" spans="2:34" ht="13">
      <c r="W42" s="726"/>
    </row>
    <row r="43" spans="2:34" ht="13">
      <c r="Y43" s="726"/>
      <c r="Z43" s="726"/>
      <c r="AA43" s="726"/>
      <c r="AB43" s="726"/>
      <c r="AC43" s="726"/>
      <c r="AD43" s="726"/>
      <c r="AE43" s="726"/>
      <c r="AF43" s="726"/>
      <c r="AG43" s="726"/>
      <c r="AH43" s="726"/>
    </row>
    <row r="44" spans="2:34" ht="13">
      <c r="AH44" s="726"/>
    </row>
    <row r="45" spans="2:34" ht="13">
      <c r="X45" s="726"/>
    </row>
    <row r="46" spans="2:34" ht="13"/>
    <row r="47" spans="2:34" ht="13"/>
    <row r="48" spans="2:34" ht="13">
      <c r="W48" s="726"/>
      <c r="Y48" s="726"/>
      <c r="Z48" s="726"/>
      <c r="AA48" s="726"/>
      <c r="AB48" s="726"/>
      <c r="AC48" s="726"/>
      <c r="AD48" s="726"/>
      <c r="AE48" s="726"/>
      <c r="AF48" s="726"/>
      <c r="AG48" s="726"/>
      <c r="AH48" s="726"/>
    </row>
    <row r="49" spans="28:34" ht="13"/>
    <row r="50" spans="28:34" ht="13">
      <c r="AE50" s="726"/>
      <c r="AF50" s="726"/>
      <c r="AG50" s="726"/>
      <c r="AH50" s="726"/>
    </row>
    <row r="51" spans="28:34" ht="13">
      <c r="AC51" s="726"/>
      <c r="AD51" s="726"/>
      <c r="AE51" s="726"/>
      <c r="AF51" s="726"/>
      <c r="AG51" s="726"/>
      <c r="AH51" s="726"/>
    </row>
    <row r="52" spans="28:34" ht="13"/>
    <row r="53" spans="28:34" ht="13">
      <c r="AF53" s="726"/>
      <c r="AG53" s="726"/>
      <c r="AH53" s="726"/>
    </row>
    <row r="54" spans="28:34" ht="13">
      <c r="AH54" s="726"/>
    </row>
    <row r="55" spans="28:34" ht="13"/>
    <row r="56" spans="28:34" ht="13">
      <c r="AB56" s="726"/>
      <c r="AC56" s="726"/>
      <c r="AD56" s="726"/>
      <c r="AE56" s="726"/>
      <c r="AF56" s="726"/>
      <c r="AG56" s="726"/>
      <c r="AH56" s="726"/>
    </row>
    <row r="57" spans="28:34" ht="13">
      <c r="AH57" s="726"/>
    </row>
    <row r="58" spans="28:34" ht="13">
      <c r="AH58" s="726"/>
    </row>
    <row r="59" spans="28:34" ht="13"/>
    <row r="60" spans="28:34" ht="13"/>
    <row r="61" spans="28:34" ht="13"/>
    <row r="62" spans="28:34" ht="13"/>
    <row r="63" spans="28:34" ht="13">
      <c r="AH63" s="726"/>
    </row>
    <row r="64" spans="28:34" ht="13">
      <c r="AG64" s="726"/>
      <c r="AH64" s="726"/>
    </row>
    <row r="65" spans="28:34" ht="13"/>
    <row r="66" spans="28:34" ht="13"/>
    <row r="67" spans="28:34" ht="13"/>
    <row r="68" spans="28:34" ht="13">
      <c r="AB68" s="726"/>
      <c r="AC68" s="726"/>
      <c r="AD68" s="726"/>
      <c r="AE68" s="726"/>
      <c r="AF68" s="726"/>
      <c r="AG68" s="726"/>
      <c r="AH68" s="726"/>
    </row>
    <row r="69" spans="28:34" ht="13">
      <c r="AF69" s="726"/>
      <c r="AG69" s="726"/>
      <c r="AH69" s="726"/>
    </row>
    <row r="70" spans="28:34" ht="13"/>
    <row r="71" spans="28:34" ht="13"/>
    <row r="72" spans="28:34" ht="13"/>
    <row r="73" spans="28:34" ht="13"/>
    <row r="74" spans="28:34" ht="13"/>
    <row r="75" spans="28:34" ht="13">
      <c r="AH75" s="726"/>
    </row>
    <row r="76" spans="28:34" ht="13">
      <c r="AF76" s="726"/>
      <c r="AG76" s="726"/>
      <c r="AH76" s="726"/>
    </row>
    <row r="77" spans="28:34" ht="13">
      <c r="AG77" s="726"/>
      <c r="AH77" s="726"/>
    </row>
    <row r="78" spans="28:34" ht="13"/>
    <row r="79" spans="28:34" ht="13"/>
    <row r="80" spans="28:34" ht="13"/>
    <row r="81" spans="25:34" ht="13"/>
    <row r="82" spans="25:34" ht="13">
      <c r="Y82" s="726"/>
    </row>
    <row r="83" spans="25:34" ht="13">
      <c r="Y83" s="726"/>
      <c r="Z83" s="726"/>
      <c r="AA83" s="726"/>
      <c r="AB83" s="726"/>
      <c r="AC83" s="726"/>
      <c r="AD83" s="726"/>
      <c r="AE83" s="726"/>
      <c r="AF83" s="726"/>
      <c r="AG83" s="726"/>
      <c r="AH83" s="726"/>
    </row>
    <row r="84" spans="25:34" ht="13"/>
    <row r="85" spans="25:34" ht="13"/>
    <row r="86" spans="25:34" ht="13"/>
    <row r="87" spans="25:34" ht="13"/>
    <row r="88" spans="25:34" ht="13">
      <c r="AH88" s="726"/>
    </row>
    <row r="89" spans="25:34" ht="13"/>
    <row r="90" spans="25:34" ht="13"/>
    <row r="91" spans="25:34" ht="13"/>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96</v>
      </c>
    </row>
  </sheetData>
  <sheetProtection algorithmName="SHA-512" hashValue="wmiqmsZN/0lCEJVwCkG9UFAi2BrlIE4nDVuvu5+xn5jLzTRIoC1furcUJDWfzJLsMJ7dJq2+0bwfsMQID7pShQ==" saltValue="4m8ZSgV8pOkJZ7ppZVNXGg=="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55" workbookViewId="0">
      <selection activeCell="AN65" sqref="AN65:DC69"/>
    </sheetView>
  </sheetViews>
  <sheetFormatPr defaultColWidth="0" defaultRowHeight="13.5" customHeight="1" zeroHeight="1"/>
  <cols>
    <col min="1" max="34" width="2.453125" style="725" customWidth="1"/>
    <col min="35" max="122" width="2.453125" style="726" customWidth="1"/>
    <col min="123" max="16384" width="2.4531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ht="13">
      <c r="S2" s="726"/>
      <c r="AH2" s="726"/>
    </row>
    <row r="3" spans="2:34" ht="13">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ht="13"/>
    <row r="5" spans="2:34" ht="13"/>
    <row r="6" spans="2:34" ht="13"/>
    <row r="7" spans="2:34" ht="13"/>
    <row r="8" spans="2:34" ht="13"/>
    <row r="9" spans="2:34" ht="13">
      <c r="AH9" s="726"/>
    </row>
    <row r="10" spans="2:34" ht="13"/>
    <row r="11" spans="2:34" ht="13"/>
    <row r="12" spans="2:34" ht="13"/>
    <row r="13" spans="2:34" ht="13"/>
    <row r="14" spans="2:34" ht="13"/>
    <row r="15" spans="2:34" ht="13"/>
    <row r="16" spans="2:34" ht="13"/>
    <row r="17" spans="12:34" ht="13">
      <c r="AH17" s="726"/>
    </row>
    <row r="18" spans="12:34" ht="13"/>
    <row r="19" spans="12:34" ht="13"/>
    <row r="20" spans="12:34" ht="13">
      <c r="AH20" s="726"/>
    </row>
    <row r="21" spans="12:34" ht="13">
      <c r="AH21" s="726"/>
    </row>
    <row r="22" spans="12:34" ht="13"/>
    <row r="23" spans="12:34" ht="13"/>
    <row r="24" spans="12:34" ht="13">
      <c r="Q24" s="726"/>
    </row>
    <row r="25" spans="12:34" ht="13"/>
    <row r="26" spans="12:34" ht="13"/>
    <row r="27" spans="12:34" ht="13"/>
    <row r="28" spans="12:34" ht="13">
      <c r="O28" s="726"/>
      <c r="T28" s="726"/>
      <c r="AH28" s="726"/>
    </row>
    <row r="29" spans="12:34" ht="13"/>
    <row r="30" spans="12:34" ht="13"/>
    <row r="31" spans="12:34" ht="13">
      <c r="Q31" s="726"/>
    </row>
    <row r="32" spans="12:34" ht="13">
      <c r="L32" s="726"/>
    </row>
    <row r="33" spans="2:34" ht="13">
      <c r="C33" s="726"/>
      <c r="E33" s="726"/>
      <c r="G33" s="726"/>
      <c r="I33" s="726"/>
      <c r="X33" s="726"/>
    </row>
    <row r="34" spans="2:34" ht="13">
      <c r="B34" s="726"/>
      <c r="P34" s="726"/>
      <c r="R34" s="726"/>
      <c r="T34" s="726"/>
    </row>
    <row r="35" spans="2:34" ht="13">
      <c r="D35" s="726"/>
      <c r="W35" s="726"/>
      <c r="AC35" s="726"/>
      <c r="AD35" s="726"/>
      <c r="AE35" s="726"/>
      <c r="AF35" s="726"/>
      <c r="AG35" s="726"/>
      <c r="AH35" s="726"/>
    </row>
    <row r="36" spans="2:34" ht="13">
      <c r="H36" s="726"/>
      <c r="J36" s="726"/>
      <c r="K36" s="726"/>
      <c r="M36" s="726"/>
      <c r="Y36" s="726"/>
      <c r="Z36" s="726"/>
      <c r="AA36" s="726"/>
      <c r="AB36" s="726"/>
      <c r="AC36" s="726"/>
      <c r="AD36" s="726"/>
      <c r="AE36" s="726"/>
      <c r="AF36" s="726"/>
      <c r="AG36" s="726"/>
      <c r="AH36" s="726"/>
    </row>
    <row r="37" spans="2:34" ht="13">
      <c r="AH37" s="726"/>
    </row>
    <row r="38" spans="2:34" ht="13">
      <c r="AG38" s="726"/>
      <c r="AH38" s="726"/>
    </row>
    <row r="39" spans="2:34" ht="13"/>
    <row r="40" spans="2:34" ht="13">
      <c r="X40" s="726"/>
    </row>
    <row r="41" spans="2:34" ht="13">
      <c r="R41" s="726"/>
    </row>
    <row r="42" spans="2:34" ht="13">
      <c r="W42" s="726"/>
    </row>
    <row r="43" spans="2:34" ht="13">
      <c r="Y43" s="726"/>
      <c r="Z43" s="726"/>
      <c r="AA43" s="726"/>
      <c r="AB43" s="726"/>
      <c r="AC43" s="726"/>
      <c r="AD43" s="726"/>
      <c r="AE43" s="726"/>
      <c r="AF43" s="726"/>
      <c r="AG43" s="726"/>
      <c r="AH43" s="726"/>
    </row>
    <row r="44" spans="2:34" ht="13">
      <c r="AH44" s="726"/>
    </row>
    <row r="45" spans="2:34" ht="13">
      <c r="X45" s="726"/>
    </row>
    <row r="46" spans="2:34" ht="13"/>
    <row r="47" spans="2:34" ht="13"/>
    <row r="48" spans="2:34" ht="13">
      <c r="W48" s="726"/>
      <c r="Y48" s="726"/>
      <c r="Z48" s="726"/>
      <c r="AA48" s="726"/>
      <c r="AB48" s="726"/>
      <c r="AC48" s="726"/>
      <c r="AD48" s="726"/>
      <c r="AE48" s="726"/>
      <c r="AF48" s="726"/>
      <c r="AG48" s="726"/>
      <c r="AH48" s="726"/>
    </row>
    <row r="49" spans="28:34" ht="13"/>
    <row r="50" spans="28:34" ht="13">
      <c r="AE50" s="726"/>
      <c r="AF50" s="726"/>
      <c r="AG50" s="726"/>
      <c r="AH50" s="726"/>
    </row>
    <row r="51" spans="28:34" ht="13">
      <c r="AC51" s="726"/>
      <c r="AD51" s="726"/>
      <c r="AE51" s="726"/>
      <c r="AF51" s="726"/>
      <c r="AG51" s="726"/>
      <c r="AH51" s="726"/>
    </row>
    <row r="52" spans="28:34" ht="13"/>
    <row r="53" spans="28:34" ht="13">
      <c r="AF53" s="726"/>
      <c r="AG53" s="726"/>
      <c r="AH53" s="726"/>
    </row>
    <row r="54" spans="28:34" ht="13">
      <c r="AH54" s="726"/>
    </row>
    <row r="55" spans="28:34" ht="13"/>
    <row r="56" spans="28:34" ht="13">
      <c r="AB56" s="726"/>
      <c r="AC56" s="726"/>
      <c r="AD56" s="726"/>
      <c r="AE56" s="726"/>
      <c r="AF56" s="726"/>
      <c r="AG56" s="726"/>
      <c r="AH56" s="726"/>
    </row>
    <row r="57" spans="28:34" ht="13">
      <c r="AH57" s="726"/>
    </row>
    <row r="58" spans="28:34" ht="13">
      <c r="AH58" s="726"/>
    </row>
    <row r="59" spans="28:34" ht="13">
      <c r="AG59" s="726"/>
      <c r="AH59" s="726"/>
    </row>
    <row r="60" spans="28:34" ht="13"/>
    <row r="61" spans="28:34" ht="13"/>
    <row r="62" spans="28:34" ht="13"/>
    <row r="63" spans="28:34" ht="13">
      <c r="AH63" s="726"/>
    </row>
    <row r="64" spans="28:34" ht="13">
      <c r="AG64" s="726"/>
      <c r="AH64" s="726"/>
    </row>
    <row r="65" spans="28:34" ht="13"/>
    <row r="66" spans="28:34" ht="13"/>
    <row r="67" spans="28:34" ht="13"/>
    <row r="68" spans="28:34" ht="13">
      <c r="AB68" s="726"/>
      <c r="AC68" s="726"/>
      <c r="AD68" s="726"/>
      <c r="AE68" s="726"/>
      <c r="AF68" s="726"/>
      <c r="AG68" s="726"/>
      <c r="AH68" s="726"/>
    </row>
    <row r="69" spans="28:34" ht="13">
      <c r="AF69" s="726"/>
      <c r="AG69" s="726"/>
      <c r="AH69" s="726"/>
    </row>
    <row r="70" spans="28:34" ht="13"/>
    <row r="71" spans="28:34" ht="13"/>
    <row r="72" spans="28:34" ht="13"/>
    <row r="73" spans="28:34" ht="13"/>
    <row r="74" spans="28:34" ht="13"/>
    <row r="75" spans="28:34" ht="13">
      <c r="AH75" s="726"/>
    </row>
    <row r="76" spans="28:34" ht="13">
      <c r="AF76" s="726"/>
      <c r="AG76" s="726"/>
      <c r="AH76" s="726"/>
    </row>
    <row r="77" spans="28:34" ht="13">
      <c r="AG77" s="726"/>
      <c r="AH77" s="726"/>
    </row>
    <row r="78" spans="28:34" ht="13"/>
    <row r="79" spans="28:34" ht="13"/>
    <row r="80" spans="28:34" ht="13"/>
    <row r="81" spans="25:34" ht="13"/>
    <row r="82" spans="25:34" ht="13">
      <c r="Y82" s="726"/>
    </row>
    <row r="83" spans="25:34" ht="13">
      <c r="Y83" s="726"/>
      <c r="Z83" s="726"/>
      <c r="AA83" s="726"/>
      <c r="AB83" s="726"/>
      <c r="AC83" s="726"/>
      <c r="AD83" s="726"/>
      <c r="AE83" s="726"/>
      <c r="AF83" s="726"/>
      <c r="AG83" s="726"/>
      <c r="AH83" s="726"/>
    </row>
    <row r="84" spans="25:34" ht="13"/>
    <row r="85" spans="25:34" ht="13"/>
    <row r="86" spans="25:34" ht="13"/>
    <row r="87" spans="25:34" ht="13"/>
    <row r="88" spans="25:34" ht="13">
      <c r="AH88" s="726"/>
    </row>
    <row r="89" spans="25:34" ht="13"/>
    <row r="90" spans="25:34" ht="13"/>
    <row r="91" spans="25:34" ht="13"/>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96</v>
      </c>
    </row>
  </sheetData>
  <sheetProtection algorithmName="SHA-512" hashValue="jnmJ2DIHRzbIp9YwgCLZ278q3mMu7VGX/7ITIzY9VN8mCVyuagKwsoAhc4VwSN8PxD3Du+eOaY0dLAuORA8KDg==" saltValue="eowohzD/SrLnb5/+gxXrqQ=="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08984375" defaultRowHeight="13"/>
  <cols>
    <col min="1" max="1" width="45.90625" style="1076" customWidth="1"/>
    <col min="2" max="8" width="13.36328125" style="1076" customWidth="1"/>
    <col min="9" max="16384" width="11.08984375" style="1076"/>
  </cols>
  <sheetData>
    <row r="1" spans="1:8">
      <c r="A1" s="752"/>
      <c r="B1" s="764"/>
      <c r="C1" s="768"/>
      <c r="D1" s="781"/>
      <c r="E1" s="793"/>
      <c r="F1" s="793"/>
      <c r="G1" s="793"/>
      <c r="H1" s="827"/>
    </row>
    <row r="2" spans="1:8">
      <c r="A2" s="753"/>
      <c r="B2" s="765"/>
      <c r="C2" s="1083"/>
      <c r="D2" s="782" t="s">
        <v>77</v>
      </c>
      <c r="E2" s="794"/>
      <c r="F2" s="1091" t="s">
        <v>529</v>
      </c>
      <c r="G2" s="818"/>
      <c r="H2" s="828"/>
    </row>
    <row r="3" spans="1:8">
      <c r="A3" s="782" t="s">
        <v>484</v>
      </c>
      <c r="B3" s="767"/>
      <c r="C3" s="1084"/>
      <c r="D3" s="1087">
        <v>115826</v>
      </c>
      <c r="E3" s="1089"/>
      <c r="F3" s="1092">
        <v>63812</v>
      </c>
      <c r="G3" s="1094"/>
      <c r="H3" s="1097"/>
    </row>
    <row r="4" spans="1:8">
      <c r="A4" s="754"/>
      <c r="B4" s="766"/>
      <c r="C4" s="1085"/>
      <c r="D4" s="1088">
        <v>58879</v>
      </c>
      <c r="E4" s="1090"/>
      <c r="F4" s="1093">
        <v>33848</v>
      </c>
      <c r="G4" s="1095"/>
      <c r="H4" s="1098"/>
    </row>
    <row r="5" spans="1:8">
      <c r="A5" s="782" t="s">
        <v>320</v>
      </c>
      <c r="B5" s="767"/>
      <c r="C5" s="1084"/>
      <c r="D5" s="1087">
        <v>70710</v>
      </c>
      <c r="E5" s="1089"/>
      <c r="F5" s="1092">
        <v>54225</v>
      </c>
      <c r="G5" s="1094"/>
      <c r="H5" s="1097"/>
    </row>
    <row r="6" spans="1:8">
      <c r="A6" s="754"/>
      <c r="B6" s="766"/>
      <c r="C6" s="1085"/>
      <c r="D6" s="1088">
        <v>15322</v>
      </c>
      <c r="E6" s="1090"/>
      <c r="F6" s="1093">
        <v>27337</v>
      </c>
      <c r="G6" s="1095"/>
      <c r="H6" s="1098"/>
    </row>
    <row r="7" spans="1:8">
      <c r="A7" s="782" t="s">
        <v>135</v>
      </c>
      <c r="B7" s="767"/>
      <c r="C7" s="1084"/>
      <c r="D7" s="1087">
        <v>65468</v>
      </c>
      <c r="E7" s="1089"/>
      <c r="F7" s="1092">
        <v>54016</v>
      </c>
      <c r="G7" s="1094"/>
      <c r="H7" s="1097"/>
    </row>
    <row r="8" spans="1:8">
      <c r="A8" s="754"/>
      <c r="B8" s="766"/>
      <c r="C8" s="1085"/>
      <c r="D8" s="1088">
        <v>21507</v>
      </c>
      <c r="E8" s="1090"/>
      <c r="F8" s="1093">
        <v>28078</v>
      </c>
      <c r="G8" s="1095"/>
      <c r="H8" s="1098"/>
    </row>
    <row r="9" spans="1:8">
      <c r="A9" s="782" t="s">
        <v>526</v>
      </c>
      <c r="B9" s="767"/>
      <c r="C9" s="1084"/>
      <c r="D9" s="1087">
        <v>51309</v>
      </c>
      <c r="E9" s="1089"/>
      <c r="F9" s="1092">
        <v>52786</v>
      </c>
      <c r="G9" s="1094"/>
      <c r="H9" s="1097"/>
    </row>
    <row r="10" spans="1:8">
      <c r="A10" s="754"/>
      <c r="B10" s="766"/>
      <c r="C10" s="1085"/>
      <c r="D10" s="1088">
        <v>26220</v>
      </c>
      <c r="E10" s="1090"/>
      <c r="F10" s="1093">
        <v>28742</v>
      </c>
      <c r="G10" s="1095"/>
      <c r="H10" s="1098"/>
    </row>
    <row r="11" spans="1:8">
      <c r="A11" s="782" t="s">
        <v>527</v>
      </c>
      <c r="B11" s="767"/>
      <c r="C11" s="1084"/>
      <c r="D11" s="1087">
        <v>51790</v>
      </c>
      <c r="E11" s="1089"/>
      <c r="F11" s="1092">
        <v>58465</v>
      </c>
      <c r="G11" s="1094"/>
      <c r="H11" s="1097"/>
    </row>
    <row r="12" spans="1:8">
      <c r="A12" s="754"/>
      <c r="B12" s="766"/>
      <c r="C12" s="1086"/>
      <c r="D12" s="1088">
        <v>26186</v>
      </c>
      <c r="E12" s="1090"/>
      <c r="F12" s="1093">
        <v>34452</v>
      </c>
      <c r="G12" s="1095"/>
      <c r="H12" s="1098"/>
    </row>
    <row r="13" spans="1:8">
      <c r="A13" s="782"/>
      <c r="B13" s="767"/>
      <c r="C13" s="1084"/>
      <c r="D13" s="1087">
        <v>71021</v>
      </c>
      <c r="E13" s="1089"/>
      <c r="F13" s="1092">
        <v>56661</v>
      </c>
      <c r="G13" s="1096"/>
      <c r="H13" s="1097"/>
    </row>
    <row r="14" spans="1:8">
      <c r="A14" s="754"/>
      <c r="B14" s="766"/>
      <c r="C14" s="1085"/>
      <c r="D14" s="1088">
        <v>29623</v>
      </c>
      <c r="E14" s="1090"/>
      <c r="F14" s="1093">
        <v>30491</v>
      </c>
      <c r="G14" s="1095"/>
      <c r="H14" s="1098"/>
    </row>
    <row r="17" spans="1:11">
      <c r="A17" s="1076" t="s">
        <v>20</v>
      </c>
    </row>
    <row r="18" spans="1:11">
      <c r="A18" s="1077"/>
      <c r="B18" s="1077" t="str">
        <f>実質収支比率等に係る経年分析!F$46</f>
        <v>R02</v>
      </c>
      <c r="C18" s="1077" t="str">
        <f>実質収支比率等に係る経年分析!G$46</f>
        <v>R03</v>
      </c>
      <c r="D18" s="1077" t="str">
        <f>実質収支比率等に係る経年分析!H$46</f>
        <v>R04</v>
      </c>
      <c r="E18" s="1077" t="str">
        <f>実質収支比率等に係る経年分析!I$46</f>
        <v>R05</v>
      </c>
      <c r="F18" s="1077" t="str">
        <f>実質収支比率等に係る経年分析!J$46</f>
        <v>R06</v>
      </c>
    </row>
    <row r="19" spans="1:11">
      <c r="A19" s="1077" t="s">
        <v>84</v>
      </c>
      <c r="B19" s="1077">
        <f>ROUND(VALUE(SUBSTITUTE(実質収支比率等に係る経年分析!F$48,"▲","-")),2)</f>
        <v>1.1599999999999999</v>
      </c>
      <c r="C19" s="1077">
        <f>ROUND(VALUE(SUBSTITUTE(実質収支比率等に係る経年分析!G$48,"▲","-")),2)</f>
        <v>7.19</v>
      </c>
      <c r="D19" s="1077">
        <f>ROUND(VALUE(SUBSTITUTE(実質収支比率等に係る経年分析!H$48,"▲","-")),2)</f>
        <v>1.1599999999999999</v>
      </c>
      <c r="E19" s="1077">
        <f>ROUND(VALUE(SUBSTITUTE(実質収支比率等に係る経年分析!I$48,"▲","-")),2)</f>
        <v>9.0299999999999994</v>
      </c>
      <c r="F19" s="1077">
        <f>ROUND(VALUE(SUBSTITUTE(実質収支比率等に係る経年分析!J$48,"▲","-")),2)</f>
        <v>4.71</v>
      </c>
    </row>
    <row r="20" spans="1:11">
      <c r="A20" s="1077" t="s">
        <v>32</v>
      </c>
      <c r="B20" s="1077">
        <f>ROUND(VALUE(SUBSTITUTE(実質収支比率等に係る経年分析!F$47,"▲","-")),2)</f>
        <v>21.77</v>
      </c>
      <c r="C20" s="1077">
        <f>ROUND(VALUE(SUBSTITUTE(実質収支比率等に係る経年分析!G$47,"▲","-")),2)</f>
        <v>24.39</v>
      </c>
      <c r="D20" s="1077">
        <f>ROUND(VALUE(SUBSTITUTE(実質収支比率等に係る経年分析!H$47,"▲","-")),2)</f>
        <v>42.04</v>
      </c>
      <c r="E20" s="1077">
        <f>ROUND(VALUE(SUBSTITUTE(実質収支比率等に係る経年分析!I$47,"▲","-")),2)</f>
        <v>34.119999999999997</v>
      </c>
      <c r="F20" s="1077">
        <f>ROUND(VALUE(SUBSTITUTE(実質収支比率等に係る経年分析!J$47,"▲","-")),2)</f>
        <v>35.380000000000003</v>
      </c>
    </row>
    <row r="21" spans="1:11">
      <c r="A21" s="1077" t="s">
        <v>108</v>
      </c>
      <c r="B21" s="1077">
        <f>IF(ISNUMBER(VALUE(SUBSTITUTE(実質収支比率等に係る経年分析!F$49,"▲","-"))),ROUND(VALUE(SUBSTITUTE(実質収支比率等に係る経年分析!F$49,"▲","-")),2),NA())</f>
        <v>-4.58</v>
      </c>
      <c r="C21" s="1077">
        <f>IF(ISNUMBER(VALUE(SUBSTITUTE(実質収支比率等に係る経年分析!G$49,"▲","-"))),ROUND(VALUE(SUBSTITUTE(実質収支比率等に係る経年分析!G$49,"▲","-")),2),NA())</f>
        <v>10.57</v>
      </c>
      <c r="D21" s="1077">
        <f>IF(ISNUMBER(VALUE(SUBSTITUTE(実質収支比率等に係る経年分析!H$49,"▲","-"))),ROUND(VALUE(SUBSTITUTE(実質収支比率等に係る経年分析!H$49,"▲","-")),2),NA())</f>
        <v>4.0199999999999996</v>
      </c>
      <c r="E21" s="1077">
        <f>IF(ISNUMBER(VALUE(SUBSTITUTE(実質収支比率等に係る経年分析!I$49,"▲","-"))),ROUND(VALUE(SUBSTITUTE(実質収支比率等に係る経年分析!I$49,"▲","-")),2),NA())</f>
        <v>-0.27</v>
      </c>
      <c r="F21" s="1077">
        <f>IF(ISNUMBER(VALUE(SUBSTITUTE(実質収支比率等に係る経年分析!J$49,"▲","-"))),ROUND(VALUE(SUBSTITUTE(実質収支比率等に係る経年分析!J$49,"▲","-")),2),NA())</f>
        <v>-10.83</v>
      </c>
    </row>
    <row r="24" spans="1:11">
      <c r="A24" s="1076" t="s">
        <v>97</v>
      </c>
    </row>
    <row r="25" spans="1:11">
      <c r="A25" s="1078"/>
      <c r="B25" s="1078" t="str">
        <f>'連結実質赤字比率に係る赤字・黒字の構成分析'!F$33</f>
        <v>R02</v>
      </c>
      <c r="C25" s="1078"/>
      <c r="D25" s="1078" t="str">
        <f>'連結実質赤字比率に係る赤字・黒字の構成分析'!G$33</f>
        <v>R03</v>
      </c>
      <c r="E25" s="1078"/>
      <c r="F25" s="1078" t="str">
        <f>'連結実質赤字比率に係る赤字・黒字の構成分析'!H$33</f>
        <v>R04</v>
      </c>
      <c r="G25" s="1078"/>
      <c r="H25" s="1078" t="str">
        <f>'連結実質赤字比率に係る赤字・黒字の構成分析'!I$33</f>
        <v>R05</v>
      </c>
      <c r="I25" s="1078"/>
      <c r="J25" s="1078" t="str">
        <f>'連結実質赤字比率に係る赤字・黒字の構成分析'!J$33</f>
        <v>R06</v>
      </c>
      <c r="K25" s="1078"/>
    </row>
    <row r="26" spans="1:11">
      <c r="A26" s="1078"/>
      <c r="B26" s="1078" t="s">
        <v>109</v>
      </c>
      <c r="C26" s="1078" t="s">
        <v>63</v>
      </c>
      <c r="D26" s="1078" t="s">
        <v>109</v>
      </c>
      <c r="E26" s="1078" t="s">
        <v>63</v>
      </c>
      <c r="F26" s="1078" t="s">
        <v>109</v>
      </c>
      <c r="G26" s="1078" t="s">
        <v>63</v>
      </c>
      <c r="H26" s="1078" t="s">
        <v>109</v>
      </c>
      <c r="I26" s="1078" t="s">
        <v>63</v>
      </c>
      <c r="J26" s="1078" t="s">
        <v>109</v>
      </c>
      <c r="K26" s="1078" t="s">
        <v>63</v>
      </c>
    </row>
    <row r="27" spans="1:11">
      <c r="A27" s="1078" t="str">
        <f>IF('連結実質赤字比率に係る赤字・黒字の構成分析'!C$43="",NA(),'連結実質赤字比率に係る赤字・黒字の構成分析'!C$43)</f>
        <v>その他会計（黒字）</v>
      </c>
      <c r="B27" s="1078" t="e">
        <f>IF(ROUND(VALUE(SUBSTITUTE('連結実質赤字比率に係る赤字・黒字の構成分析'!F$43,"▲","-")),2)&lt;0,ABS(ROUND(VALUE(SUBSTITUTE('連結実質赤字比率に係る赤字・黒字の構成分析'!F$43,"▲","-")),2)),NA())</f>
        <v>#VALUE!</v>
      </c>
      <c r="C27" s="1078" t="e">
        <f>IF(ROUND(VALUE(SUBSTITUTE('連結実質赤字比率に係る赤字・黒字の構成分析'!F$43,"▲","-")),2)&gt;=0,ABS(ROUND(VALUE(SUBSTITUTE('連結実質赤字比率に係る赤字・黒字の構成分析'!F$43,"▲","-")),2)),NA())</f>
        <v>#VALUE!</v>
      </c>
      <c r="D27" s="1078" t="e">
        <f>IF(ROUND(VALUE(SUBSTITUTE('連結実質赤字比率に係る赤字・黒字の構成分析'!G$43,"▲","-")),2)&lt;0,ABS(ROUND(VALUE(SUBSTITUTE('連結実質赤字比率に係る赤字・黒字の構成分析'!G$43,"▲","-")),2)),NA())</f>
        <v>#VALUE!</v>
      </c>
      <c r="E27" s="1078" t="e">
        <f>IF(ROUND(VALUE(SUBSTITUTE('連結実質赤字比率に係る赤字・黒字の構成分析'!G$43,"▲","-")),2)&gt;=0,ABS(ROUND(VALUE(SUBSTITUTE('連結実質赤字比率に係る赤字・黒字の構成分析'!G$43,"▲","-")),2)),NA())</f>
        <v>#VALUE!</v>
      </c>
      <c r="F27" s="1078" t="e">
        <f>IF(ROUND(VALUE(SUBSTITUTE('連結実質赤字比率に係る赤字・黒字の構成分析'!H$43,"▲","-")),2)&lt;0,ABS(ROUND(VALUE(SUBSTITUTE('連結実質赤字比率に係る赤字・黒字の構成分析'!H$43,"▲","-")),2)),NA())</f>
        <v>#VALUE!</v>
      </c>
      <c r="G27" s="1078" t="e">
        <f>IF(ROUND(VALUE(SUBSTITUTE('連結実質赤字比率に係る赤字・黒字の構成分析'!H$43,"▲","-")),2)&gt;=0,ABS(ROUND(VALUE(SUBSTITUTE('連結実質赤字比率に係る赤字・黒字の構成分析'!H$43,"▲","-")),2)),NA())</f>
        <v>#VALUE!</v>
      </c>
      <c r="H27" s="1078" t="e">
        <f>IF(ROUND(VALUE(SUBSTITUTE('連結実質赤字比率に係る赤字・黒字の構成分析'!I$43,"▲","-")),2)&lt;0,ABS(ROUND(VALUE(SUBSTITUTE('連結実質赤字比率に係る赤字・黒字の構成分析'!I$43,"▲","-")),2)),NA())</f>
        <v>#VALUE!</v>
      </c>
      <c r="I27" s="1078" t="e">
        <f>IF(ROUND(VALUE(SUBSTITUTE('連結実質赤字比率に係る赤字・黒字の構成分析'!I$43,"▲","-")),2)&gt;=0,ABS(ROUND(VALUE(SUBSTITUTE('連結実質赤字比率に係る赤字・黒字の構成分析'!I$43,"▲","-")),2)),NA())</f>
        <v>#VALUE!</v>
      </c>
      <c r="J27" s="1078" t="e">
        <f>IF(ROUND(VALUE(SUBSTITUTE('連結実質赤字比率に係る赤字・黒字の構成分析'!J$43,"▲","-")),2)&lt;0,ABS(ROUND(VALUE(SUBSTITUTE('連結実質赤字比率に係る赤字・黒字の構成分析'!J$43,"▲","-")),2)),NA())</f>
        <v>#VALUE!</v>
      </c>
      <c r="K27" s="1078" t="e">
        <f>IF(ROUND(VALUE(SUBSTITUTE('連結実質赤字比率に係る赤字・黒字の構成分析'!J$43,"▲","-")),2)&gt;=0,ABS(ROUND(VALUE(SUBSTITUTE('連結実質赤字比率に係る赤字・黒字の構成分析'!J$43,"▲","-")),2)),NA())</f>
        <v>#VALUE!</v>
      </c>
    </row>
    <row r="28" spans="1:11">
      <c r="A28" s="1078" t="str">
        <f>IF('連結実質赤字比率に係る赤字・黒字の構成分析'!C$42="",NA(),'連結実質赤字比率に係る赤字・黒字の構成分析'!C$42)</f>
        <v>その他会計（赤字）</v>
      </c>
      <c r="B28" s="1078" t="e">
        <f>IF(ROUND(VALUE(SUBSTITUTE('連結実質赤字比率に係る赤字・黒字の構成分析'!F$42,"▲","-")),2)&lt;0,ABS(ROUND(VALUE(SUBSTITUTE('連結実質赤字比率に係る赤字・黒字の構成分析'!F$42,"▲","-")),2)),NA())</f>
        <v>#VALUE!</v>
      </c>
      <c r="C28" s="1078" t="e">
        <f>IF(ROUND(VALUE(SUBSTITUTE('連結実質赤字比率に係る赤字・黒字の構成分析'!F$42,"▲","-")),2)&gt;=0,ABS(ROUND(VALUE(SUBSTITUTE('連結実質赤字比率に係る赤字・黒字の構成分析'!F$42,"▲","-")),2)),NA())</f>
        <v>#VALUE!</v>
      </c>
      <c r="D28" s="1078" t="e">
        <f>IF(ROUND(VALUE(SUBSTITUTE('連結実質赤字比率に係る赤字・黒字の構成分析'!G$42,"▲","-")),2)&lt;0,ABS(ROUND(VALUE(SUBSTITUTE('連結実質赤字比率に係る赤字・黒字の構成分析'!G$42,"▲","-")),2)),NA())</f>
        <v>#VALUE!</v>
      </c>
      <c r="E28" s="1078" t="e">
        <f>IF(ROUND(VALUE(SUBSTITUTE('連結実質赤字比率に係る赤字・黒字の構成分析'!G$42,"▲","-")),2)&gt;=0,ABS(ROUND(VALUE(SUBSTITUTE('連結実質赤字比率に係る赤字・黒字の構成分析'!G$42,"▲","-")),2)),NA())</f>
        <v>#VALUE!</v>
      </c>
      <c r="F28" s="1078" t="e">
        <f>IF(ROUND(VALUE(SUBSTITUTE('連結実質赤字比率に係る赤字・黒字の構成分析'!H$42,"▲","-")),2)&lt;0,ABS(ROUND(VALUE(SUBSTITUTE('連結実質赤字比率に係る赤字・黒字の構成分析'!H$42,"▲","-")),2)),NA())</f>
        <v>#VALUE!</v>
      </c>
      <c r="G28" s="1078" t="e">
        <f>IF(ROUND(VALUE(SUBSTITUTE('連結実質赤字比率に係る赤字・黒字の構成分析'!H$42,"▲","-")),2)&gt;=0,ABS(ROUND(VALUE(SUBSTITUTE('連結実質赤字比率に係る赤字・黒字の構成分析'!H$42,"▲","-")),2)),NA())</f>
        <v>#VALUE!</v>
      </c>
      <c r="H28" s="1078" t="e">
        <f>IF(ROUND(VALUE(SUBSTITUTE('連結実質赤字比率に係る赤字・黒字の構成分析'!I$42,"▲","-")),2)&lt;0,ABS(ROUND(VALUE(SUBSTITUTE('連結実質赤字比率に係る赤字・黒字の構成分析'!I$42,"▲","-")),2)),NA())</f>
        <v>#VALUE!</v>
      </c>
      <c r="I28" s="1078" t="e">
        <f>IF(ROUND(VALUE(SUBSTITUTE('連結実質赤字比率に係る赤字・黒字の構成分析'!I$42,"▲","-")),2)&gt;=0,ABS(ROUND(VALUE(SUBSTITUTE('連結実質赤字比率に係る赤字・黒字の構成分析'!I$42,"▲","-")),2)),NA())</f>
        <v>#VALUE!</v>
      </c>
      <c r="J28" s="1078" t="e">
        <f>IF(ROUND(VALUE(SUBSTITUTE('連結実質赤字比率に係る赤字・黒字の構成分析'!J$42,"▲","-")),2)&lt;0,ABS(ROUND(VALUE(SUBSTITUTE('連結実質赤字比率に係る赤字・黒字の構成分析'!J$42,"▲","-")),2)),NA())</f>
        <v>#VALUE!</v>
      </c>
      <c r="K28" s="1078" t="e">
        <f>IF(ROUND(VALUE(SUBSTITUTE('連結実質赤字比率に係る赤字・黒字の構成分析'!J$42,"▲","-")),2)&gt;=0,ABS(ROUND(VALUE(SUBSTITUTE('連結実質赤字比率に係る赤字・黒字の構成分析'!J$42,"▲","-")),2)),NA())</f>
        <v>#VALUE!</v>
      </c>
    </row>
    <row r="29" spans="1:11">
      <c r="A29" s="1078" t="e">
        <f>IF('連結実質赤字比率に係る赤字・黒字の構成分析'!C$41="",NA(),'連結実質赤字比率に係る赤字・黒字の構成分析'!C$41)</f>
        <v>#N/A</v>
      </c>
      <c r="B29" s="1078" t="e">
        <f>IF(ROUND(VALUE(SUBSTITUTE('連結実質赤字比率に係る赤字・黒字の構成分析'!F$41,"▲","-")),2)&lt;0,ABS(ROUND(VALUE(SUBSTITUTE('連結実質赤字比率に係る赤字・黒字の構成分析'!F$41,"▲","-")),2)),NA())</f>
        <v>#VALUE!</v>
      </c>
      <c r="C29" s="1078" t="e">
        <f>IF(ROUND(VALUE(SUBSTITUTE('連結実質赤字比率に係る赤字・黒字の構成分析'!F$41,"▲","-")),2)&gt;=0,ABS(ROUND(VALUE(SUBSTITUTE('連結実質赤字比率に係る赤字・黒字の構成分析'!F$41,"▲","-")),2)),NA())</f>
        <v>#VALUE!</v>
      </c>
      <c r="D29" s="1078" t="e">
        <f>IF(ROUND(VALUE(SUBSTITUTE('連結実質赤字比率に係る赤字・黒字の構成分析'!G$41,"▲","-")),2)&lt;0,ABS(ROUND(VALUE(SUBSTITUTE('連結実質赤字比率に係る赤字・黒字の構成分析'!G$41,"▲","-")),2)),NA())</f>
        <v>#VALUE!</v>
      </c>
      <c r="E29" s="1078" t="e">
        <f>IF(ROUND(VALUE(SUBSTITUTE('連結実質赤字比率に係る赤字・黒字の構成分析'!G$41,"▲","-")),2)&gt;=0,ABS(ROUND(VALUE(SUBSTITUTE('連結実質赤字比率に係る赤字・黒字の構成分析'!G$41,"▲","-")),2)),NA())</f>
        <v>#VALUE!</v>
      </c>
      <c r="F29" s="1078" t="e">
        <f>IF(ROUND(VALUE(SUBSTITUTE('連結実質赤字比率に係る赤字・黒字の構成分析'!H$41,"▲","-")),2)&lt;0,ABS(ROUND(VALUE(SUBSTITUTE('連結実質赤字比率に係る赤字・黒字の構成分析'!H$41,"▲","-")),2)),NA())</f>
        <v>#VALUE!</v>
      </c>
      <c r="G29" s="1078" t="e">
        <f>IF(ROUND(VALUE(SUBSTITUTE('連結実質赤字比率に係る赤字・黒字の構成分析'!H$41,"▲","-")),2)&gt;=0,ABS(ROUND(VALUE(SUBSTITUTE('連結実質赤字比率に係る赤字・黒字の構成分析'!H$41,"▲","-")),2)),NA())</f>
        <v>#VALUE!</v>
      </c>
      <c r="H29" s="1078" t="e">
        <f>IF(ROUND(VALUE(SUBSTITUTE('連結実質赤字比率に係る赤字・黒字の構成分析'!I$41,"▲","-")),2)&lt;0,ABS(ROUND(VALUE(SUBSTITUTE('連結実質赤字比率に係る赤字・黒字の構成分析'!I$41,"▲","-")),2)),NA())</f>
        <v>#VALUE!</v>
      </c>
      <c r="I29" s="1078" t="e">
        <f>IF(ROUND(VALUE(SUBSTITUTE('連結実質赤字比率に係る赤字・黒字の構成分析'!I$41,"▲","-")),2)&gt;=0,ABS(ROUND(VALUE(SUBSTITUTE('連結実質赤字比率に係る赤字・黒字の構成分析'!I$41,"▲","-")),2)),NA())</f>
        <v>#VALUE!</v>
      </c>
      <c r="J29" s="1078" t="e">
        <f>IF(ROUND(VALUE(SUBSTITUTE('連結実質赤字比率に係る赤字・黒字の構成分析'!J$41,"▲","-")),2)&lt;0,ABS(ROUND(VALUE(SUBSTITUTE('連結実質赤字比率に係る赤字・黒字の構成分析'!J$41,"▲","-")),2)),NA())</f>
        <v>#VALUE!</v>
      </c>
      <c r="K29" s="1078" t="e">
        <f>IF(ROUND(VALUE(SUBSTITUTE('連結実質赤字比率に係る赤字・黒字の構成分析'!J$41,"▲","-")),2)&gt;=0,ABS(ROUND(VALUE(SUBSTITUTE('連結実質赤字比率に係る赤字・黒字の構成分析'!J$41,"▲","-")),2)),NA())</f>
        <v>#VALUE!</v>
      </c>
    </row>
    <row r="30" spans="1:11">
      <c r="A30" s="1078" t="str">
        <f>IF('連結実質赤字比率に係る赤字・黒字の構成分析'!C$40="",NA(),'連結実質赤字比率に係る赤字・黒字の構成分析'!C$40)</f>
        <v>下水道事業会計</v>
      </c>
      <c r="B30" s="1078" t="e">
        <f>IF(ROUND(VALUE(SUBSTITUTE('連結実質赤字比率に係る赤字・黒字の構成分析'!F$40,"▲","-")),2)&lt;0,ABS(ROUND(VALUE(SUBSTITUTE('連結実質赤字比率に係る赤字・黒字の構成分析'!F$40,"▲","-")),2)),NA())</f>
        <v>#N/A</v>
      </c>
      <c r="C30" s="1078">
        <f>IF(ROUND(VALUE(SUBSTITUTE('連結実質赤字比率に係る赤字・黒字の構成分析'!F$40,"▲","-")),2)&gt;=0,ABS(ROUND(VALUE(SUBSTITUTE('連結実質赤字比率に係る赤字・黒字の構成分析'!F$40,"▲","-")),2)),NA())</f>
        <v>0.95</v>
      </c>
      <c r="D30" s="1078" t="e">
        <f>IF(ROUND(VALUE(SUBSTITUTE('連結実質赤字比率に係る赤字・黒字の構成分析'!G$40,"▲","-")),2)&lt;0,ABS(ROUND(VALUE(SUBSTITUTE('連結実質赤字比率に係る赤字・黒字の構成分析'!G$40,"▲","-")),2)),NA())</f>
        <v>#N/A</v>
      </c>
      <c r="E30" s="1078">
        <f>IF(ROUND(VALUE(SUBSTITUTE('連結実質赤字比率に係る赤字・黒字の構成分析'!G$40,"▲","-")),2)&gt;=0,ABS(ROUND(VALUE(SUBSTITUTE('連結実質赤字比率に係る赤字・黒字の構成分析'!G$40,"▲","-")),2)),NA())</f>
        <v>0.87</v>
      </c>
      <c r="F30" s="1078" t="e">
        <f>IF(ROUND(VALUE(SUBSTITUTE('連結実質赤字比率に係る赤字・黒字の構成分析'!H$40,"▲","-")),2)&lt;0,ABS(ROUND(VALUE(SUBSTITUTE('連結実質赤字比率に係る赤字・黒字の構成分析'!H$40,"▲","-")),2)),NA())</f>
        <v>#N/A</v>
      </c>
      <c r="G30" s="1078">
        <f>IF(ROUND(VALUE(SUBSTITUTE('連結実質赤字比率に係る赤字・黒字の構成分析'!H$40,"▲","-")),2)&gt;=0,ABS(ROUND(VALUE(SUBSTITUTE('連結実質赤字比率に係る赤字・黒字の構成分析'!H$40,"▲","-")),2)),NA())</f>
        <v>0.26</v>
      </c>
      <c r="H30" s="1078" t="e">
        <f>IF(ROUND(VALUE(SUBSTITUTE('連結実質赤字比率に係る赤字・黒字の構成分析'!I$40,"▲","-")),2)&lt;0,ABS(ROUND(VALUE(SUBSTITUTE('連結実質赤字比率に係る赤字・黒字の構成分析'!I$40,"▲","-")),2)),NA())</f>
        <v>#N/A</v>
      </c>
      <c r="I30" s="1078">
        <f>IF(ROUND(VALUE(SUBSTITUTE('連結実質赤字比率に係る赤字・黒字の構成分析'!I$40,"▲","-")),2)&gt;=0,ABS(ROUND(VALUE(SUBSTITUTE('連結実質赤字比率に係る赤字・黒字の構成分析'!I$40,"▲","-")),2)),NA())</f>
        <v>0.41</v>
      </c>
      <c r="J30" s="1078" t="e">
        <f>IF(ROUND(VALUE(SUBSTITUTE('連結実質赤字比率に係る赤字・黒字の構成分析'!J$40,"▲","-")),2)&lt;0,ABS(ROUND(VALUE(SUBSTITUTE('連結実質赤字比率に係る赤字・黒字の構成分析'!J$40,"▲","-")),2)),NA())</f>
        <v>#N/A</v>
      </c>
      <c r="K30" s="1078">
        <f>IF(ROUND(VALUE(SUBSTITUTE('連結実質赤字比率に係る赤字・黒字の構成分析'!J$40,"▲","-")),2)&gt;=0,ABS(ROUND(VALUE(SUBSTITUTE('連結実質赤字比率に係る赤字・黒字の構成分析'!J$40,"▲","-")),2)),NA())</f>
        <v>0</v>
      </c>
    </row>
    <row r="31" spans="1:11">
      <c r="A31" s="1078" t="str">
        <f>IF('連結実質赤字比率に係る赤字・黒字の構成分析'!C$39="",NA(),'連結実質赤字比率に係る赤字・黒字の構成分析'!C$39)</f>
        <v>後期高齢者医療特別会計</v>
      </c>
      <c r="B31" s="1078" t="e">
        <f>IF(ROUND(VALUE(SUBSTITUTE('連結実質赤字比率に係る赤字・黒字の構成分析'!F$39,"▲","-")),2)&lt;0,ABS(ROUND(VALUE(SUBSTITUTE('連結実質赤字比率に係る赤字・黒字の構成分析'!F$39,"▲","-")),2)),NA())</f>
        <v>#N/A</v>
      </c>
      <c r="C31" s="1078">
        <f>IF(ROUND(VALUE(SUBSTITUTE('連結実質赤字比率に係る赤字・黒字の構成分析'!F$39,"▲","-")),2)&gt;=0,ABS(ROUND(VALUE(SUBSTITUTE('連結実質赤字比率に係る赤字・黒字の構成分析'!F$39,"▲","-")),2)),NA())</f>
        <v>0</v>
      </c>
      <c r="D31" s="1078" t="e">
        <f>IF(ROUND(VALUE(SUBSTITUTE('連結実質赤字比率に係る赤字・黒字の構成分析'!G$39,"▲","-")),2)&lt;0,ABS(ROUND(VALUE(SUBSTITUTE('連結実質赤字比率に係る赤字・黒字の構成分析'!G$39,"▲","-")),2)),NA())</f>
        <v>#N/A</v>
      </c>
      <c r="E31" s="1078">
        <f>IF(ROUND(VALUE(SUBSTITUTE('連結実質赤字比率に係る赤字・黒字の構成分析'!G$39,"▲","-")),2)&gt;=0,ABS(ROUND(VALUE(SUBSTITUTE('連結実質赤字比率に係る赤字・黒字の構成分析'!G$39,"▲","-")),2)),NA())</f>
        <v>1.e-002</v>
      </c>
      <c r="F31" s="1078" t="e">
        <f>IF(ROUND(VALUE(SUBSTITUTE('連結実質赤字比率に係る赤字・黒字の構成分析'!H$39,"▲","-")),2)&lt;0,ABS(ROUND(VALUE(SUBSTITUTE('連結実質赤字比率に係る赤字・黒字の構成分析'!H$39,"▲","-")),2)),NA())</f>
        <v>#N/A</v>
      </c>
      <c r="G31" s="1078">
        <f>IF(ROUND(VALUE(SUBSTITUTE('連結実質赤字比率に係る赤字・黒字の構成分析'!H$39,"▲","-")),2)&gt;=0,ABS(ROUND(VALUE(SUBSTITUTE('連結実質赤字比率に係る赤字・黒字の構成分析'!H$39,"▲","-")),2)),NA())</f>
        <v>4.e-002</v>
      </c>
      <c r="H31" s="1078" t="e">
        <f>IF(ROUND(VALUE(SUBSTITUTE('連結実質赤字比率に係る赤字・黒字の構成分析'!I$39,"▲","-")),2)&lt;0,ABS(ROUND(VALUE(SUBSTITUTE('連結実質赤字比率に係る赤字・黒字の構成分析'!I$39,"▲","-")),2)),NA())</f>
        <v>#N/A</v>
      </c>
      <c r="I31" s="1078">
        <f>IF(ROUND(VALUE(SUBSTITUTE('連結実質赤字比率に係る赤字・黒字の構成分析'!I$39,"▲","-")),2)&gt;=0,ABS(ROUND(VALUE(SUBSTITUTE('連結実質赤字比率に係る赤字・黒字の構成分析'!I$39,"▲","-")),2)),NA())</f>
        <v>0.16</v>
      </c>
      <c r="J31" s="1078" t="e">
        <f>IF(ROUND(VALUE(SUBSTITUTE('連結実質赤字比率に係る赤字・黒字の構成分析'!J$39,"▲","-")),2)&lt;0,ABS(ROUND(VALUE(SUBSTITUTE('連結実質赤字比率に係る赤字・黒字の構成分析'!J$39,"▲","-")),2)),NA())</f>
        <v>#N/A</v>
      </c>
      <c r="K31" s="1078">
        <f>IF(ROUND(VALUE(SUBSTITUTE('連結実質赤字比率に係る赤字・黒字の構成分析'!J$39,"▲","-")),2)&gt;=0,ABS(ROUND(VALUE(SUBSTITUTE('連結実質赤字比率に係る赤字・黒字の構成分析'!J$39,"▲","-")),2)),NA())</f>
        <v>0</v>
      </c>
    </row>
    <row r="32" spans="1:11">
      <c r="A32" s="1078" t="str">
        <f>IF('連結実質赤字比率に係る赤字・黒字の構成分析'!C$38="",NA(),'連結実質赤字比率に係る赤字・黒字の構成分析'!C$38)</f>
        <v>勤労者福祉共済事業特別会計</v>
      </c>
      <c r="B32" s="1078" t="e">
        <f>IF(ROUND(VALUE(SUBSTITUTE('連結実質赤字比率に係る赤字・黒字の構成分析'!F$38,"▲","-")),2)&lt;0,ABS(ROUND(VALUE(SUBSTITUTE('連結実質赤字比率に係る赤字・黒字の構成分析'!F$38,"▲","-")),2)),NA())</f>
        <v>#N/A</v>
      </c>
      <c r="C32" s="1078">
        <f>IF(ROUND(VALUE(SUBSTITUTE('連結実質赤字比率に係る赤字・黒字の構成分析'!F$38,"▲","-")),2)&gt;=0,ABS(ROUND(VALUE(SUBSTITUTE('連結実質赤字比率に係る赤字・黒字の構成分析'!F$38,"▲","-")),2)),NA())</f>
        <v>5.e-002</v>
      </c>
      <c r="D32" s="1078" t="e">
        <f>IF(ROUND(VALUE(SUBSTITUTE('連結実質赤字比率に係る赤字・黒字の構成分析'!G$38,"▲","-")),2)&lt;0,ABS(ROUND(VALUE(SUBSTITUTE('連結実質赤字比率に係る赤字・黒字の構成分析'!G$38,"▲","-")),2)),NA())</f>
        <v>#N/A</v>
      </c>
      <c r="E32" s="1078">
        <f>IF(ROUND(VALUE(SUBSTITUTE('連結実質赤字比率に係る赤字・黒字の構成分析'!G$38,"▲","-")),2)&gt;=0,ABS(ROUND(VALUE(SUBSTITUTE('連結実質赤字比率に係る赤字・黒字の構成分析'!G$38,"▲","-")),2)),NA())</f>
        <v>6.e-002</v>
      </c>
      <c r="F32" s="1078" t="e">
        <f>IF(ROUND(VALUE(SUBSTITUTE('連結実質赤字比率に係る赤字・黒字の構成分析'!H$38,"▲","-")),2)&lt;0,ABS(ROUND(VALUE(SUBSTITUTE('連結実質赤字比率に係る赤字・黒字の構成分析'!H$38,"▲","-")),2)),NA())</f>
        <v>#N/A</v>
      </c>
      <c r="G32" s="1078">
        <f>IF(ROUND(VALUE(SUBSTITUTE('連結実質赤字比率に係る赤字・黒字の構成分析'!H$38,"▲","-")),2)&gt;=0,ABS(ROUND(VALUE(SUBSTITUTE('連結実質赤字比率に係る赤字・黒字の構成分析'!H$38,"▲","-")),2)),NA())</f>
        <v>4.e-002</v>
      </c>
      <c r="H32" s="1078" t="e">
        <f>IF(ROUND(VALUE(SUBSTITUTE('連結実質赤字比率に係る赤字・黒字の構成分析'!I$38,"▲","-")),2)&lt;0,ABS(ROUND(VALUE(SUBSTITUTE('連結実質赤字比率に係る赤字・黒字の構成分析'!I$38,"▲","-")),2)),NA())</f>
        <v>#N/A</v>
      </c>
      <c r="I32" s="1078">
        <f>IF(ROUND(VALUE(SUBSTITUTE('連結実質赤字比率に係る赤字・黒字の構成分析'!I$38,"▲","-")),2)&gt;=0,ABS(ROUND(VALUE(SUBSTITUTE('連結実質赤字比率に係る赤字・黒字の構成分析'!I$38,"▲","-")),2)),NA())</f>
        <v>4.e-002</v>
      </c>
      <c r="J32" s="1078" t="e">
        <f>IF(ROUND(VALUE(SUBSTITUTE('連結実質赤字比率に係る赤字・黒字の構成分析'!J$38,"▲","-")),2)&lt;0,ABS(ROUND(VALUE(SUBSTITUTE('連結実質赤字比率に係る赤字・黒字の構成分析'!J$38,"▲","-")),2)),NA())</f>
        <v>#N/A</v>
      </c>
      <c r="K32" s="1078">
        <f>IF(ROUND(VALUE(SUBSTITUTE('連結実質赤字比率に係る赤字・黒字の構成分析'!J$38,"▲","-")),2)&gt;=0,ABS(ROUND(VALUE(SUBSTITUTE('連結実質赤字比率に係る赤字・黒字の構成分析'!J$38,"▲","-")),2)),NA())</f>
        <v>2.e-002</v>
      </c>
    </row>
    <row r="33" spans="1:16">
      <c r="A33" s="1078" t="str">
        <f>IF('連結実質赤字比率に係る赤字・黒字の構成分析'!C$37="",NA(),'連結実質赤字比率に係る赤字・黒字の構成分析'!C$37)</f>
        <v>国民健康保険事業特別会計</v>
      </c>
      <c r="B33" s="1078" t="e">
        <f>IF(ROUND(VALUE(SUBSTITUTE('連結実質赤字比率に係る赤字・黒字の構成分析'!F$37,"▲","-")),2)&lt;0,ABS(ROUND(VALUE(SUBSTITUTE('連結実質赤字比率に係る赤字・黒字の構成分析'!F$37,"▲","-")),2)),NA())</f>
        <v>#N/A</v>
      </c>
      <c r="C33" s="1078">
        <f>IF(ROUND(VALUE(SUBSTITUTE('連結実質赤字比率に係る赤字・黒字の構成分析'!F$37,"▲","-")),2)&gt;=0,ABS(ROUND(VALUE(SUBSTITUTE('連結実質赤字比率に係る赤字・黒字の構成分析'!F$37,"▲","-")),2)),NA())</f>
        <v>0.44</v>
      </c>
      <c r="D33" s="1078" t="e">
        <f>IF(ROUND(VALUE(SUBSTITUTE('連結実質赤字比率に係る赤字・黒字の構成分析'!G$37,"▲","-")),2)&lt;0,ABS(ROUND(VALUE(SUBSTITUTE('連結実質赤字比率に係る赤字・黒字の構成分析'!G$37,"▲","-")),2)),NA())</f>
        <v>#N/A</v>
      </c>
      <c r="E33" s="1078">
        <f>IF(ROUND(VALUE(SUBSTITUTE('連結実質赤字比率に係る赤字・黒字の構成分析'!G$37,"▲","-")),2)&gt;=0,ABS(ROUND(VALUE(SUBSTITUTE('連結実質赤字比率に係る赤字・黒字の構成分析'!G$37,"▲","-")),2)),NA())</f>
        <v>0.51</v>
      </c>
      <c r="F33" s="1078" t="e">
        <f>IF(ROUND(VALUE(SUBSTITUTE('連結実質赤字比率に係る赤字・黒字の構成分析'!H$37,"▲","-")),2)&lt;0,ABS(ROUND(VALUE(SUBSTITUTE('連結実質赤字比率に係る赤字・黒字の構成分析'!H$37,"▲","-")),2)),NA())</f>
        <v>#N/A</v>
      </c>
      <c r="G33" s="1078">
        <f>IF(ROUND(VALUE(SUBSTITUTE('連結実質赤字比率に係る赤字・黒字の構成分析'!H$37,"▲","-")),2)&gt;=0,ABS(ROUND(VALUE(SUBSTITUTE('連結実質赤字比率に係る赤字・黒字の構成分析'!H$37,"▲","-")),2)),NA())</f>
        <v>0.27</v>
      </c>
      <c r="H33" s="1078" t="e">
        <f>IF(ROUND(VALUE(SUBSTITUTE('連結実質赤字比率に係る赤字・黒字の構成分析'!I$37,"▲","-")),2)&lt;0,ABS(ROUND(VALUE(SUBSTITUTE('連結実質赤字比率に係る赤字・黒字の構成分析'!I$37,"▲","-")),2)),NA())</f>
        <v>#N/A</v>
      </c>
      <c r="I33" s="1078">
        <f>IF(ROUND(VALUE(SUBSTITUTE('連結実質赤字比率に係る赤字・黒字の構成分析'!I$37,"▲","-")),2)&gt;=0,ABS(ROUND(VALUE(SUBSTITUTE('連結実質赤字比率に係る赤字・黒字の構成分析'!I$37,"▲","-")),2)),NA())</f>
        <v>0.34</v>
      </c>
      <c r="J33" s="1078" t="e">
        <f>IF(ROUND(VALUE(SUBSTITUTE('連結実質赤字比率に係る赤字・黒字の構成分析'!J$37,"▲","-")),2)&lt;0,ABS(ROUND(VALUE(SUBSTITUTE('連結実質赤字比率に係る赤字・黒字の構成分析'!J$37,"▲","-")),2)),NA())</f>
        <v>#N/A</v>
      </c>
      <c r="K33" s="1078">
        <f>IF(ROUND(VALUE(SUBSTITUTE('連結実質赤字比率に係る赤字・黒字の構成分析'!J$37,"▲","-")),2)&gt;=0,ABS(ROUND(VALUE(SUBSTITUTE('連結実質赤字比率に係る赤字・黒字の構成分析'!J$37,"▲","-")),2)),NA())</f>
        <v>0.11</v>
      </c>
    </row>
    <row r="34" spans="1:16">
      <c r="A34" s="1078" t="str">
        <f>IF('連結実質赤字比率に係る赤字・黒字の構成分析'!C$36="",NA(),'連結実質赤字比率に係る赤字・黒字の構成分析'!C$36)</f>
        <v>介護保険事業特別会計</v>
      </c>
      <c r="B34" s="1078" t="e">
        <f>IF(ROUND(VALUE(SUBSTITUTE('連結実質赤字比率に係る赤字・黒字の構成分析'!F$36,"▲","-")),2)&lt;0,ABS(ROUND(VALUE(SUBSTITUTE('連結実質赤字比率に係る赤字・黒字の構成分析'!F$36,"▲","-")),2)),NA())</f>
        <v>#N/A</v>
      </c>
      <c r="C34" s="1078">
        <f>IF(ROUND(VALUE(SUBSTITUTE('連結実質赤字比率に係る赤字・黒字の構成分析'!F$36,"▲","-")),2)&gt;=0,ABS(ROUND(VALUE(SUBSTITUTE('連結実質赤字比率に係る赤字・黒字の構成分析'!F$36,"▲","-")),2)),NA())</f>
        <v>0.69</v>
      </c>
      <c r="D34" s="1078" t="e">
        <f>IF(ROUND(VALUE(SUBSTITUTE('連結実質赤字比率に係る赤字・黒字の構成分析'!G$36,"▲","-")),2)&lt;0,ABS(ROUND(VALUE(SUBSTITUTE('連結実質赤字比率に係る赤字・黒字の構成分析'!G$36,"▲","-")),2)),NA())</f>
        <v>#N/A</v>
      </c>
      <c r="E34" s="1078">
        <f>IF(ROUND(VALUE(SUBSTITUTE('連結実質赤字比率に係る赤字・黒字の構成分析'!G$36,"▲","-")),2)&gt;=0,ABS(ROUND(VALUE(SUBSTITUTE('連結実質赤字比率に係る赤字・黒字の構成分析'!G$36,"▲","-")),2)),NA())</f>
        <v>1.23</v>
      </c>
      <c r="F34" s="1078" t="e">
        <f>IF(ROUND(VALUE(SUBSTITUTE('連結実質赤字比率に係る赤字・黒字の構成分析'!H$36,"▲","-")),2)&lt;0,ABS(ROUND(VALUE(SUBSTITUTE('連結実質赤字比率に係る赤字・黒字の構成分析'!H$36,"▲","-")),2)),NA())</f>
        <v>#N/A</v>
      </c>
      <c r="G34" s="1078">
        <f>IF(ROUND(VALUE(SUBSTITUTE('連結実質赤字比率に係る赤字・黒字の構成分析'!H$36,"▲","-")),2)&gt;=0,ABS(ROUND(VALUE(SUBSTITUTE('連結実質赤字比率に係る赤字・黒字の構成分析'!H$36,"▲","-")),2)),NA())</f>
        <v>0.53</v>
      </c>
      <c r="H34" s="1078" t="e">
        <f>IF(ROUND(VALUE(SUBSTITUTE('連結実質赤字比率に係る赤字・黒字の構成分析'!I$36,"▲","-")),2)&lt;0,ABS(ROUND(VALUE(SUBSTITUTE('連結実質赤字比率に係る赤字・黒字の構成分析'!I$36,"▲","-")),2)),NA())</f>
        <v>#N/A</v>
      </c>
      <c r="I34" s="1078">
        <f>IF(ROUND(VALUE(SUBSTITUTE('連結実質赤字比率に係る赤字・黒字の構成分析'!I$36,"▲","-")),2)&gt;=0,ABS(ROUND(VALUE(SUBSTITUTE('連結実質赤字比率に係る赤字・黒字の構成分析'!I$36,"▲","-")),2)),NA())</f>
        <v>0.39</v>
      </c>
      <c r="J34" s="1078" t="e">
        <f>IF(ROUND(VALUE(SUBSTITUTE('連結実質赤字比率に係る赤字・黒字の構成分析'!J$36,"▲","-")),2)&lt;0,ABS(ROUND(VALUE(SUBSTITUTE('連結実質赤字比率に係る赤字・黒字の構成分析'!J$36,"▲","-")),2)),NA())</f>
        <v>#N/A</v>
      </c>
      <c r="K34" s="1078">
        <f>IF(ROUND(VALUE(SUBSTITUTE('連結実質赤字比率に係る赤字・黒字の構成分析'!J$36,"▲","-")),2)&gt;=0,ABS(ROUND(VALUE(SUBSTITUTE('連結実質赤字比率に係る赤字・黒字の構成分析'!J$36,"▲","-")),2)),NA())</f>
        <v>0.43</v>
      </c>
    </row>
    <row r="35" spans="1:16">
      <c r="A35" s="1078" t="str">
        <f>IF('連結実質赤字比率に係る赤字・黒字の構成分析'!C$35="",NA(),'連結実質赤字比率に係る赤字・黒字の構成分析'!C$35)</f>
        <v>一般会計</v>
      </c>
      <c r="B35" s="1078" t="e">
        <f>IF(ROUND(VALUE(SUBSTITUTE('連結実質赤字比率に係る赤字・黒字の構成分析'!F$35,"▲","-")),2)&lt;0,ABS(ROUND(VALUE(SUBSTITUTE('連結実質赤字比率に係る赤字・黒字の構成分析'!F$35,"▲","-")),2)),NA())</f>
        <v>#N/A</v>
      </c>
      <c r="C35" s="1078">
        <f>IF(ROUND(VALUE(SUBSTITUTE('連結実質赤字比率に係る赤字・黒字の構成分析'!F$35,"▲","-")),2)&gt;=0,ABS(ROUND(VALUE(SUBSTITUTE('連結実質赤字比率に係る赤字・黒字の構成分析'!F$35,"▲","-")),2)),NA())</f>
        <v>1.1000000000000001</v>
      </c>
      <c r="D35" s="1078" t="e">
        <f>IF(ROUND(VALUE(SUBSTITUTE('連結実質赤字比率に係る赤字・黒字の構成分析'!G$35,"▲","-")),2)&lt;0,ABS(ROUND(VALUE(SUBSTITUTE('連結実質赤字比率に係る赤字・黒字の構成分析'!G$35,"▲","-")),2)),NA())</f>
        <v>#N/A</v>
      </c>
      <c r="E35" s="1078">
        <f>IF(ROUND(VALUE(SUBSTITUTE('連結実質赤字比率に係る赤字・黒字の構成分析'!G$35,"▲","-")),2)&gt;=0,ABS(ROUND(VALUE(SUBSTITUTE('連結実質赤字比率に係る赤字・黒字の構成分析'!G$35,"▲","-")),2)),NA())</f>
        <v>7.12</v>
      </c>
      <c r="F35" s="1078" t="e">
        <f>IF(ROUND(VALUE(SUBSTITUTE('連結実質赤字比率に係る赤字・黒字の構成分析'!H$35,"▲","-")),2)&lt;0,ABS(ROUND(VALUE(SUBSTITUTE('連結実質赤字比率に係る赤字・黒字の構成分析'!H$35,"▲","-")),2)),NA())</f>
        <v>#N/A</v>
      </c>
      <c r="G35" s="1078">
        <f>IF(ROUND(VALUE(SUBSTITUTE('連結実質赤字比率に係る赤字・黒字の構成分析'!H$35,"▲","-")),2)&gt;=0,ABS(ROUND(VALUE(SUBSTITUTE('連結実質赤字比率に係る赤字・黒字の構成分析'!H$35,"▲","-")),2)),NA())</f>
        <v>1.1100000000000001</v>
      </c>
      <c r="H35" s="1078" t="e">
        <f>IF(ROUND(VALUE(SUBSTITUTE('連結実質赤字比率に係る赤字・黒字の構成分析'!I$35,"▲","-")),2)&lt;0,ABS(ROUND(VALUE(SUBSTITUTE('連結実質赤字比率に係る赤字・黒字の構成分析'!I$35,"▲","-")),2)),NA())</f>
        <v>#N/A</v>
      </c>
      <c r="I35" s="1078">
        <f>IF(ROUND(VALUE(SUBSTITUTE('連結実質赤字比率に係る赤字・黒字の構成分析'!I$35,"▲","-")),2)&gt;=0,ABS(ROUND(VALUE(SUBSTITUTE('連結実質赤字比率に係る赤字・黒字の構成分析'!I$35,"▲","-")),2)),NA())</f>
        <v>8.98</v>
      </c>
      <c r="J35" s="1078" t="e">
        <f>IF(ROUND(VALUE(SUBSTITUTE('連結実質赤字比率に係る赤字・黒字の構成分析'!J$35,"▲","-")),2)&lt;0,ABS(ROUND(VALUE(SUBSTITUTE('連結実質赤字比率に係る赤字・黒字の構成分析'!J$35,"▲","-")),2)),NA())</f>
        <v>#N/A</v>
      </c>
      <c r="K35" s="1078">
        <f>IF(ROUND(VALUE(SUBSTITUTE('連結実質赤字比率に係る赤字・黒字の構成分析'!J$35,"▲","-")),2)&gt;=0,ABS(ROUND(VALUE(SUBSTITUTE('連結実質赤字比率に係る赤字・黒字の構成分析'!J$35,"▲","-")),2)),NA())</f>
        <v>4.67</v>
      </c>
    </row>
    <row r="36" spans="1:16">
      <c r="A36" s="1078" t="str">
        <f>IF('連結実質赤字比率に係る赤字・黒字の構成分析'!C$34="",NA(),'連結実質赤字比率に係る赤字・黒字の構成分析'!C$34)</f>
        <v>水道事業会計</v>
      </c>
      <c r="B36" s="1078" t="e">
        <f>IF(ROUND(VALUE(SUBSTITUTE('連結実質赤字比率に係る赤字・黒字の構成分析'!F$34,"▲","-")),2)&lt;0,ABS(ROUND(VALUE(SUBSTITUTE('連結実質赤字比率に係る赤字・黒字の構成分析'!F$34,"▲","-")),2)),NA())</f>
        <v>#N/A</v>
      </c>
      <c r="C36" s="1078">
        <f>IF(ROUND(VALUE(SUBSTITUTE('連結実質赤字比率に係る赤字・黒字の構成分析'!F$34,"▲","-")),2)&gt;=0,ABS(ROUND(VALUE(SUBSTITUTE('連結実質赤字比率に係る赤字・黒字の構成分析'!F$34,"▲","-")),2)),NA())</f>
        <v>9.0500000000000007</v>
      </c>
      <c r="D36" s="1078" t="e">
        <f>IF(ROUND(VALUE(SUBSTITUTE('連結実質赤字比率に係る赤字・黒字の構成分析'!G$34,"▲","-")),2)&lt;0,ABS(ROUND(VALUE(SUBSTITUTE('連結実質赤字比率に係る赤字・黒字の構成分析'!G$34,"▲","-")),2)),NA())</f>
        <v>#N/A</v>
      </c>
      <c r="E36" s="1078">
        <f>IF(ROUND(VALUE(SUBSTITUTE('連結実質赤字比率に係る赤字・黒字の構成分析'!G$34,"▲","-")),2)&gt;=0,ABS(ROUND(VALUE(SUBSTITUTE('連結実質赤字比率に係る赤字・黒字の構成分析'!G$34,"▲","-")),2)),NA())</f>
        <v>9.6999999999999993</v>
      </c>
      <c r="F36" s="1078" t="e">
        <f>IF(ROUND(VALUE(SUBSTITUTE('連結実質赤字比率に係る赤字・黒字の構成分析'!H$34,"▲","-")),2)&lt;0,ABS(ROUND(VALUE(SUBSTITUTE('連結実質赤字比率に係る赤字・黒字の構成分析'!H$34,"▲","-")),2)),NA())</f>
        <v>#N/A</v>
      </c>
      <c r="G36" s="1078">
        <f>IF(ROUND(VALUE(SUBSTITUTE('連結実質赤字比率に係る赤字・黒字の構成分析'!H$34,"▲","-")),2)&gt;=0,ABS(ROUND(VALUE(SUBSTITUTE('連結実質赤字比率に係る赤字・黒字の構成分析'!H$34,"▲","-")),2)),NA())</f>
        <v>10.58</v>
      </c>
      <c r="H36" s="1078" t="e">
        <f>IF(ROUND(VALUE(SUBSTITUTE('連結実質赤字比率に係る赤字・黒字の構成分析'!I$34,"▲","-")),2)&lt;0,ABS(ROUND(VALUE(SUBSTITUTE('連結実質赤字比率に係る赤字・黒字の構成分析'!I$34,"▲","-")),2)),NA())</f>
        <v>#N/A</v>
      </c>
      <c r="I36" s="1078">
        <f>IF(ROUND(VALUE(SUBSTITUTE('連結実質赤字比率に係る赤字・黒字の構成分析'!I$34,"▲","-")),2)&gt;=0,ABS(ROUND(VALUE(SUBSTITUTE('連結実質赤字比率に係る赤字・黒字の構成分析'!I$34,"▲","-")),2)),NA())</f>
        <v>11.58</v>
      </c>
      <c r="J36" s="1078" t="e">
        <f>IF(ROUND(VALUE(SUBSTITUTE('連結実質赤字比率に係る赤字・黒字の構成分析'!J$34,"▲","-")),2)&lt;0,ABS(ROUND(VALUE(SUBSTITUTE('連結実質赤字比率に係る赤字・黒字の構成分析'!J$34,"▲","-")),2)),NA())</f>
        <v>#N/A</v>
      </c>
      <c r="K36" s="1078">
        <f>IF(ROUND(VALUE(SUBSTITUTE('連結実質赤字比率に係る赤字・黒字の構成分析'!J$34,"▲","-")),2)&gt;=0,ABS(ROUND(VALUE(SUBSTITUTE('連結実質赤字比率に係る赤字・黒字の構成分析'!J$34,"▲","-")),2)),NA())</f>
        <v>11.83</v>
      </c>
    </row>
    <row r="39" spans="1:16">
      <c r="A39" s="1076" t="s">
        <v>10</v>
      </c>
    </row>
    <row r="40" spans="1:16">
      <c r="A40" s="1079"/>
      <c r="B40" s="1079" t="str">
        <f>'実質公債費比率（分子）の構造'!K$44</f>
        <v>R02</v>
      </c>
      <c r="C40" s="1079"/>
      <c r="D40" s="1079"/>
      <c r="E40" s="1079" t="str">
        <f>'実質公債費比率（分子）の構造'!L$44</f>
        <v>R03</v>
      </c>
      <c r="F40" s="1079"/>
      <c r="G40" s="1079"/>
      <c r="H40" s="1079" t="str">
        <f>'実質公債費比率（分子）の構造'!M$44</f>
        <v>R04</v>
      </c>
      <c r="I40" s="1079"/>
      <c r="J40" s="1079"/>
      <c r="K40" s="1079" t="str">
        <f>'実質公債費比率（分子）の構造'!N$44</f>
        <v>R05</v>
      </c>
      <c r="L40" s="1079"/>
      <c r="M40" s="1079"/>
      <c r="N40" s="1079" t="str">
        <f>'実質公債費比率（分子）の構造'!O$44</f>
        <v>R06</v>
      </c>
      <c r="O40" s="1079"/>
      <c r="P40" s="1079"/>
    </row>
    <row r="41" spans="1:16">
      <c r="A41" s="1079"/>
      <c r="B41" s="1079" t="s">
        <v>110</v>
      </c>
      <c r="C41" s="1079"/>
      <c r="D41" s="1079" t="s">
        <v>112</v>
      </c>
      <c r="E41" s="1079" t="s">
        <v>110</v>
      </c>
      <c r="F41" s="1079"/>
      <c r="G41" s="1079" t="s">
        <v>112</v>
      </c>
      <c r="H41" s="1079" t="s">
        <v>110</v>
      </c>
      <c r="I41" s="1079"/>
      <c r="J41" s="1079" t="s">
        <v>112</v>
      </c>
      <c r="K41" s="1079" t="s">
        <v>110</v>
      </c>
      <c r="L41" s="1079"/>
      <c r="M41" s="1079" t="s">
        <v>112</v>
      </c>
      <c r="N41" s="1079" t="s">
        <v>110</v>
      </c>
      <c r="O41" s="1079"/>
      <c r="P41" s="1079" t="s">
        <v>112</v>
      </c>
    </row>
    <row r="42" spans="1:16">
      <c r="A42" s="1079" t="s">
        <v>114</v>
      </c>
      <c r="B42" s="1079"/>
      <c r="C42" s="1079"/>
      <c r="D42" s="1079">
        <f>'実質公債費比率（分子）の構造'!K$52</f>
        <v>5546</v>
      </c>
      <c r="E42" s="1079"/>
      <c r="F42" s="1079"/>
      <c r="G42" s="1079">
        <f>'実質公債費比率（分子）の構造'!L$52</f>
        <v>5477</v>
      </c>
      <c r="H42" s="1079"/>
      <c r="I42" s="1079"/>
      <c r="J42" s="1079">
        <f>'実質公債費比率（分子）の構造'!M$52</f>
        <v>5124</v>
      </c>
      <c r="K42" s="1079"/>
      <c r="L42" s="1079"/>
      <c r="M42" s="1079">
        <f>'実質公債費比率（分子）の構造'!N$52</f>
        <v>4970</v>
      </c>
      <c r="N42" s="1079"/>
      <c r="O42" s="1079"/>
      <c r="P42" s="1079">
        <f>'実質公債費比率（分子）の構造'!O$52</f>
        <v>4858</v>
      </c>
    </row>
    <row r="43" spans="1:16">
      <c r="A43" s="1079" t="s">
        <v>43</v>
      </c>
      <c r="B43" s="1079">
        <f>'実質公債費比率（分子）の構造'!K$51</f>
        <v>0</v>
      </c>
      <c r="C43" s="1079"/>
      <c r="D43" s="1079"/>
      <c r="E43" s="1079" t="str">
        <f>'実質公債費比率（分子）の構造'!L$51</f>
        <v>-</v>
      </c>
      <c r="F43" s="1079"/>
      <c r="G43" s="1079"/>
      <c r="H43" s="1079">
        <f>'実質公債費比率（分子）の構造'!M$51</f>
        <v>0</v>
      </c>
      <c r="I43" s="1079"/>
      <c r="J43" s="1079"/>
      <c r="K43" s="1079">
        <f>'実質公債費比率（分子）の構造'!N$51</f>
        <v>0</v>
      </c>
      <c r="L43" s="1079"/>
      <c r="M43" s="1079"/>
      <c r="N43" s="1079" t="str">
        <f>'実質公債費比率（分子）の構造'!O$51</f>
        <v>-</v>
      </c>
      <c r="O43" s="1079"/>
      <c r="P43" s="1079"/>
    </row>
    <row r="44" spans="1:16">
      <c r="A44" s="1079" t="s">
        <v>39</v>
      </c>
      <c r="B44" s="1079">
        <f>'実質公債費比率（分子）の構造'!K$50</f>
        <v>56</v>
      </c>
      <c r="C44" s="1079"/>
      <c r="D44" s="1079"/>
      <c r="E44" s="1079">
        <f>'実質公債費比率（分子）の構造'!L$50</f>
        <v>51</v>
      </c>
      <c r="F44" s="1079"/>
      <c r="G44" s="1079"/>
      <c r="H44" s="1079">
        <f>'実質公債費比率（分子）の構造'!M$50</f>
        <v>43</v>
      </c>
      <c r="I44" s="1079"/>
      <c r="J44" s="1079"/>
      <c r="K44" s="1079">
        <f>'実質公債費比率（分子）の構造'!N$50</f>
        <v>42</v>
      </c>
      <c r="L44" s="1079"/>
      <c r="M44" s="1079"/>
      <c r="N44" s="1079">
        <f>'実質公債費比率（分子）の構造'!O$50</f>
        <v>26</v>
      </c>
      <c r="O44" s="1079"/>
      <c r="P44" s="1079"/>
    </row>
    <row r="45" spans="1:16">
      <c r="A45" s="1079" t="s">
        <v>0</v>
      </c>
      <c r="B45" s="1079">
        <f>'実質公債費比率（分子）の構造'!K$49</f>
        <v>12</v>
      </c>
      <c r="C45" s="1079"/>
      <c r="D45" s="1079"/>
      <c r="E45" s="1079">
        <f>'実質公債費比率（分子）の構造'!L$49</f>
        <v>20</v>
      </c>
      <c r="F45" s="1079"/>
      <c r="G45" s="1079"/>
      <c r="H45" s="1079">
        <f>'実質公債費比率（分子）の構造'!M$49</f>
        <v>19</v>
      </c>
      <c r="I45" s="1079"/>
      <c r="J45" s="1079"/>
      <c r="K45" s="1079">
        <f>'実質公債費比率（分子）の構造'!N$49</f>
        <v>22</v>
      </c>
      <c r="L45" s="1079"/>
      <c r="M45" s="1079"/>
      <c r="N45" s="1079">
        <f>'実質公債費比率（分子）の構造'!O$49</f>
        <v>24</v>
      </c>
      <c r="O45" s="1079"/>
      <c r="P45" s="1079"/>
    </row>
    <row r="46" spans="1:16">
      <c r="A46" s="1079" t="s">
        <v>37</v>
      </c>
      <c r="B46" s="1079">
        <f>'実質公債費比率（分子）の構造'!K$48</f>
        <v>1406</v>
      </c>
      <c r="C46" s="1079"/>
      <c r="D46" s="1079"/>
      <c r="E46" s="1079">
        <f>'実質公債費比率（分子）の構造'!L$48</f>
        <v>1277</v>
      </c>
      <c r="F46" s="1079"/>
      <c r="G46" s="1079"/>
      <c r="H46" s="1079">
        <f>'実質公債費比率（分子）の構造'!M$48</f>
        <v>1264</v>
      </c>
      <c r="I46" s="1079"/>
      <c r="J46" s="1079"/>
      <c r="K46" s="1079">
        <f>'実質公債費比率（分子）の構造'!N$48</f>
        <v>1224</v>
      </c>
      <c r="L46" s="1079"/>
      <c r="M46" s="1079"/>
      <c r="N46" s="1079">
        <f>'実質公債費比率（分子）の構造'!O$48</f>
        <v>1225</v>
      </c>
      <c r="O46" s="1079"/>
      <c r="P46" s="1079"/>
    </row>
    <row r="47" spans="1:16">
      <c r="A47" s="1079" t="s">
        <v>31</v>
      </c>
      <c r="B47" s="1079">
        <f>'実質公債費比率（分子）の構造'!K$47</f>
        <v>107</v>
      </c>
      <c r="C47" s="1079"/>
      <c r="D47" s="1079"/>
      <c r="E47" s="1079">
        <f>'実質公債費比率（分子）の構造'!L$47</f>
        <v>80</v>
      </c>
      <c r="F47" s="1079"/>
      <c r="G47" s="1079"/>
      <c r="H47" s="1079">
        <f>'実質公債費比率（分子）の構造'!M$47</f>
        <v>53</v>
      </c>
      <c r="I47" s="1079"/>
      <c r="J47" s="1079"/>
      <c r="K47" s="1079">
        <f>'実質公債費比率（分子）の構造'!N$47</f>
        <v>27</v>
      </c>
      <c r="L47" s="1079"/>
      <c r="M47" s="1079"/>
      <c r="N47" s="1079" t="str">
        <f>'実質公債費比率（分子）の構造'!O$47</f>
        <v>-</v>
      </c>
      <c r="O47" s="1079"/>
      <c r="P47" s="1079"/>
    </row>
    <row r="48" spans="1:16">
      <c r="A48" s="1079" t="s">
        <v>25</v>
      </c>
      <c r="B48" s="1079" t="str">
        <f>'実質公債費比率（分子）の構造'!K$46</f>
        <v>-</v>
      </c>
      <c r="C48" s="1079"/>
      <c r="D48" s="1079"/>
      <c r="E48" s="1079" t="str">
        <f>'実質公債費比率（分子）の構造'!L$46</f>
        <v>-</v>
      </c>
      <c r="F48" s="1079"/>
      <c r="G48" s="1079"/>
      <c r="H48" s="1079" t="str">
        <f>'実質公債費比率（分子）の構造'!M$46</f>
        <v>-</v>
      </c>
      <c r="I48" s="1079"/>
      <c r="J48" s="1079"/>
      <c r="K48" s="1079" t="str">
        <f>'実質公債費比率（分子）の構造'!N$46</f>
        <v>-</v>
      </c>
      <c r="L48" s="1079"/>
      <c r="M48" s="1079"/>
      <c r="N48" s="1079" t="str">
        <f>'実質公債費比率（分子）の構造'!O$46</f>
        <v>-</v>
      </c>
      <c r="O48" s="1079"/>
      <c r="P48" s="1079"/>
    </row>
    <row r="49" spans="1:16">
      <c r="A49" s="1079" t="s">
        <v>21</v>
      </c>
      <c r="B49" s="1079">
        <f>'実質公債費比率（分子）の構造'!K$45</f>
        <v>7273</v>
      </c>
      <c r="C49" s="1079"/>
      <c r="D49" s="1079"/>
      <c r="E49" s="1079">
        <f>'実質公債費比率（分子）の構造'!L$45</f>
        <v>7240</v>
      </c>
      <c r="F49" s="1079"/>
      <c r="G49" s="1079"/>
      <c r="H49" s="1079">
        <f>'実質公債費比率（分子）の構造'!M$45</f>
        <v>6997</v>
      </c>
      <c r="I49" s="1079"/>
      <c r="J49" s="1079"/>
      <c r="K49" s="1079">
        <f>'実質公債費比率（分子）の構造'!N$45</f>
        <v>6581</v>
      </c>
      <c r="L49" s="1079"/>
      <c r="M49" s="1079"/>
      <c r="N49" s="1079">
        <f>'実質公債費比率（分子）の構造'!O$45</f>
        <v>6554</v>
      </c>
      <c r="O49" s="1079"/>
      <c r="P49" s="1079"/>
    </row>
    <row r="50" spans="1:16">
      <c r="A50" s="1079" t="s">
        <v>51</v>
      </c>
      <c r="B50" s="1079" t="e">
        <f>NA()</f>
        <v>#N/A</v>
      </c>
      <c r="C50" s="1079">
        <f>IF(ISNUMBER('実質公債費比率（分子）の構造'!K$53),'実質公債費比率（分子）の構造'!K$53,NA())</f>
        <v>3308</v>
      </c>
      <c r="D50" s="1079" t="e">
        <f>NA()</f>
        <v>#N/A</v>
      </c>
      <c r="E50" s="1079" t="e">
        <f>NA()</f>
        <v>#N/A</v>
      </c>
      <c r="F50" s="1079">
        <f>IF(ISNUMBER('実質公債費比率（分子）の構造'!L$53),'実質公債費比率（分子）の構造'!L$53,NA())</f>
        <v>3191</v>
      </c>
      <c r="G50" s="1079" t="e">
        <f>NA()</f>
        <v>#N/A</v>
      </c>
      <c r="H50" s="1079" t="e">
        <f>NA()</f>
        <v>#N/A</v>
      </c>
      <c r="I50" s="1079">
        <f>IF(ISNUMBER('実質公債費比率（分子）の構造'!M$53),'実質公債費比率（分子）の構造'!M$53,NA())</f>
        <v>3252</v>
      </c>
      <c r="J50" s="1079" t="e">
        <f>NA()</f>
        <v>#N/A</v>
      </c>
      <c r="K50" s="1079" t="e">
        <f>NA()</f>
        <v>#N/A</v>
      </c>
      <c r="L50" s="1079">
        <f>IF(ISNUMBER('実質公債費比率（分子）の構造'!N$53),'実質公債費比率（分子）の構造'!N$53,NA())</f>
        <v>2926</v>
      </c>
      <c r="M50" s="1079" t="e">
        <f>NA()</f>
        <v>#N/A</v>
      </c>
      <c r="N50" s="1079" t="e">
        <f>NA()</f>
        <v>#N/A</v>
      </c>
      <c r="O50" s="1079">
        <f>IF(ISNUMBER('実質公債費比率（分子）の構造'!O$53),'実質公債費比率（分子）の構造'!O$53,NA())</f>
        <v>2971</v>
      </c>
      <c r="P50" s="1079" t="e">
        <f>NA()</f>
        <v>#N/A</v>
      </c>
    </row>
    <row r="53" spans="1:16">
      <c r="A53" s="1076" t="s">
        <v>115</v>
      </c>
    </row>
    <row r="54" spans="1:16">
      <c r="A54" s="1078"/>
      <c r="B54" s="1078" t="str">
        <f>'将来負担比率（分子）の構造'!I$40</f>
        <v>R02</v>
      </c>
      <c r="C54" s="1078"/>
      <c r="D54" s="1078"/>
      <c r="E54" s="1078" t="str">
        <f>'将来負担比率（分子）の構造'!J$40</f>
        <v>R03</v>
      </c>
      <c r="F54" s="1078"/>
      <c r="G54" s="1078"/>
      <c r="H54" s="1078" t="str">
        <f>'将来負担比率（分子）の構造'!K$40</f>
        <v>R04</v>
      </c>
      <c r="I54" s="1078"/>
      <c r="J54" s="1078"/>
      <c r="K54" s="1078" t="str">
        <f>'将来負担比率（分子）の構造'!L$40</f>
        <v>R05</v>
      </c>
      <c r="L54" s="1078"/>
      <c r="M54" s="1078"/>
      <c r="N54" s="1078" t="str">
        <f>'将来負担比率（分子）の構造'!M$40</f>
        <v>R06</v>
      </c>
      <c r="O54" s="1078"/>
      <c r="P54" s="1078"/>
    </row>
    <row r="55" spans="1:16">
      <c r="A55" s="1078"/>
      <c r="B55" s="1078" t="s">
        <v>119</v>
      </c>
      <c r="C55" s="1078"/>
      <c r="D55" s="1078" t="s">
        <v>123</v>
      </c>
      <c r="E55" s="1078" t="s">
        <v>119</v>
      </c>
      <c r="F55" s="1078"/>
      <c r="G55" s="1078" t="s">
        <v>123</v>
      </c>
      <c r="H55" s="1078" t="s">
        <v>119</v>
      </c>
      <c r="I55" s="1078"/>
      <c r="J55" s="1078" t="s">
        <v>123</v>
      </c>
      <c r="K55" s="1078" t="s">
        <v>119</v>
      </c>
      <c r="L55" s="1078"/>
      <c r="M55" s="1078" t="s">
        <v>123</v>
      </c>
      <c r="N55" s="1078" t="s">
        <v>119</v>
      </c>
      <c r="O55" s="1078"/>
      <c r="P55" s="1078" t="s">
        <v>123</v>
      </c>
    </row>
    <row r="56" spans="1:16">
      <c r="A56" s="1078" t="s">
        <v>41</v>
      </c>
      <c r="B56" s="1078"/>
      <c r="C56" s="1078"/>
      <c r="D56" s="1078">
        <f>'将来負担比率（分子）の構造'!I$52</f>
        <v>53460</v>
      </c>
      <c r="E56" s="1078"/>
      <c r="F56" s="1078"/>
      <c r="G56" s="1078">
        <f>'将来負担比率（分子）の構造'!J$52</f>
        <v>51311</v>
      </c>
      <c r="H56" s="1078"/>
      <c r="I56" s="1078"/>
      <c r="J56" s="1078">
        <f>'将来負担比率（分子）の構造'!K$52</f>
        <v>48553</v>
      </c>
      <c r="K56" s="1078"/>
      <c r="L56" s="1078"/>
      <c r="M56" s="1078">
        <f>'将来負担比率（分子）の構造'!L$52</f>
        <v>45846</v>
      </c>
      <c r="N56" s="1078"/>
      <c r="O56" s="1078"/>
      <c r="P56" s="1078">
        <f>'将来負担比率（分子）の構造'!M$52</f>
        <v>43328</v>
      </c>
    </row>
    <row r="57" spans="1:16">
      <c r="A57" s="1078" t="s">
        <v>93</v>
      </c>
      <c r="B57" s="1078"/>
      <c r="C57" s="1078"/>
      <c r="D57" s="1078">
        <f>'将来負担比率（分子）の構造'!I$51</f>
        <v>3962</v>
      </c>
      <c r="E57" s="1078"/>
      <c r="F57" s="1078"/>
      <c r="G57" s="1078">
        <f>'将来負担比率（分子）の構造'!J$51</f>
        <v>3548</v>
      </c>
      <c r="H57" s="1078"/>
      <c r="I57" s="1078"/>
      <c r="J57" s="1078">
        <f>'将来負担比率（分子）の構造'!K$51</f>
        <v>3286</v>
      </c>
      <c r="K57" s="1078"/>
      <c r="L57" s="1078"/>
      <c r="M57" s="1078">
        <f>'将来負担比率（分子）の構造'!L$51</f>
        <v>3021</v>
      </c>
      <c r="N57" s="1078"/>
      <c r="O57" s="1078"/>
      <c r="P57" s="1078">
        <f>'将来負担比率（分子）の構造'!M$51</f>
        <v>2908</v>
      </c>
    </row>
    <row r="58" spans="1:16">
      <c r="A58" s="1078" t="s">
        <v>89</v>
      </c>
      <c r="B58" s="1078"/>
      <c r="C58" s="1078"/>
      <c r="D58" s="1078">
        <f>'将来負担比率（分子）の構造'!I$50</f>
        <v>11354</v>
      </c>
      <c r="E58" s="1078"/>
      <c r="F58" s="1078"/>
      <c r="G58" s="1078">
        <f>'将来負担比率（分子）の構造'!J$50</f>
        <v>12157</v>
      </c>
      <c r="H58" s="1078"/>
      <c r="I58" s="1078"/>
      <c r="J58" s="1078">
        <f>'将来負担比率（分子）の構造'!K$50</f>
        <v>16793</v>
      </c>
      <c r="K58" s="1078"/>
      <c r="L58" s="1078"/>
      <c r="M58" s="1078">
        <f>'将来負担比率（分子）の構造'!L$50</f>
        <v>16436</v>
      </c>
      <c r="N58" s="1078"/>
      <c r="O58" s="1078"/>
      <c r="P58" s="1078">
        <f>'将来負担比率（分子）の構造'!M$50</f>
        <v>18952</v>
      </c>
    </row>
    <row r="59" spans="1:16">
      <c r="A59" s="1078" t="s">
        <v>85</v>
      </c>
      <c r="B59" s="1078" t="str">
        <f>'将来負担比率（分子）の構造'!I$49</f>
        <v>-</v>
      </c>
      <c r="C59" s="1078"/>
      <c r="D59" s="1078"/>
      <c r="E59" s="1078" t="str">
        <f>'将来負担比率（分子）の構造'!J$49</f>
        <v>-</v>
      </c>
      <c r="F59" s="1078"/>
      <c r="G59" s="1078"/>
      <c r="H59" s="1078" t="str">
        <f>'将来負担比率（分子）の構造'!K$49</f>
        <v>-</v>
      </c>
      <c r="I59" s="1078"/>
      <c r="J59" s="1078"/>
      <c r="K59" s="1078" t="str">
        <f>'将来負担比率（分子）の構造'!L$49</f>
        <v>-</v>
      </c>
      <c r="L59" s="1078"/>
      <c r="M59" s="1078"/>
      <c r="N59" s="1078" t="str">
        <f>'将来負担比率（分子）の構造'!M$49</f>
        <v>-</v>
      </c>
      <c r="O59" s="1078"/>
      <c r="P59" s="1078"/>
    </row>
    <row r="60" spans="1:16">
      <c r="A60" s="1078" t="s">
        <v>79</v>
      </c>
      <c r="B60" s="1078" t="str">
        <f>'将来負担比率（分子）の構造'!I$48</f>
        <v>-</v>
      </c>
      <c r="C60" s="1078"/>
      <c r="D60" s="1078"/>
      <c r="E60" s="1078" t="str">
        <f>'将来負担比率（分子）の構造'!J$48</f>
        <v>-</v>
      </c>
      <c r="F60" s="1078"/>
      <c r="G60" s="1078"/>
      <c r="H60" s="1078" t="str">
        <f>'将来負担比率（分子）の構造'!K$48</f>
        <v>-</v>
      </c>
      <c r="I60" s="1078"/>
      <c r="J60" s="1078"/>
      <c r="K60" s="1078" t="str">
        <f>'将来負担比率（分子）の構造'!L$48</f>
        <v>-</v>
      </c>
      <c r="L60" s="1078"/>
      <c r="M60" s="1078"/>
      <c r="N60" s="1078" t="str">
        <f>'将来負担比率（分子）の構造'!M$48</f>
        <v>-</v>
      </c>
      <c r="O60" s="1078"/>
      <c r="P60" s="1078"/>
    </row>
    <row r="61" spans="1:16">
      <c r="A61" s="1078" t="s">
        <v>72</v>
      </c>
      <c r="B61" s="1078">
        <f>'将来負担比率（分子）の構造'!I$46</f>
        <v>14</v>
      </c>
      <c r="C61" s="1078"/>
      <c r="D61" s="1078"/>
      <c r="E61" s="1078">
        <f>'将来負担比率（分子）の構造'!J$46</f>
        <v>8</v>
      </c>
      <c r="F61" s="1078"/>
      <c r="G61" s="1078"/>
      <c r="H61" s="1078">
        <f>'将来負担比率（分子）の構造'!K$46</f>
        <v>4</v>
      </c>
      <c r="I61" s="1078"/>
      <c r="J61" s="1078"/>
      <c r="K61" s="1078" t="str">
        <f>'将来負担比率（分子）の構造'!L$46</f>
        <v>-</v>
      </c>
      <c r="L61" s="1078"/>
      <c r="M61" s="1078"/>
      <c r="N61" s="1078" t="str">
        <f>'将来負担比率（分子）の構造'!M$46</f>
        <v>-</v>
      </c>
      <c r="O61" s="1078"/>
      <c r="P61" s="1078"/>
    </row>
    <row r="62" spans="1:16">
      <c r="A62" s="1078" t="s">
        <v>73</v>
      </c>
      <c r="B62" s="1078">
        <f>'将来負担比率（分子）の構造'!I$45</f>
        <v>5197</v>
      </c>
      <c r="C62" s="1078"/>
      <c r="D62" s="1078"/>
      <c r="E62" s="1078">
        <f>'将来負担比率（分子）の構造'!J$45</f>
        <v>4991</v>
      </c>
      <c r="F62" s="1078"/>
      <c r="G62" s="1078"/>
      <c r="H62" s="1078">
        <f>'将来負担比率（分子）の構造'!K$45</f>
        <v>5022</v>
      </c>
      <c r="I62" s="1078"/>
      <c r="J62" s="1078"/>
      <c r="K62" s="1078">
        <f>'将来負担比率（分子）の構造'!L$45</f>
        <v>5228</v>
      </c>
      <c r="L62" s="1078"/>
      <c r="M62" s="1078"/>
      <c r="N62" s="1078">
        <f>'将来負担比率（分子）の構造'!M$45</f>
        <v>5259</v>
      </c>
      <c r="O62" s="1078"/>
      <c r="P62" s="1078"/>
    </row>
    <row r="63" spans="1:16">
      <c r="A63" s="1078" t="s">
        <v>71</v>
      </c>
      <c r="B63" s="1078">
        <f>'将来負担比率（分子）の構造'!I$44</f>
        <v>235</v>
      </c>
      <c r="C63" s="1078"/>
      <c r="D63" s="1078"/>
      <c r="E63" s="1078">
        <f>'将来負担比率（分子）の構造'!J$44</f>
        <v>215</v>
      </c>
      <c r="F63" s="1078"/>
      <c r="G63" s="1078"/>
      <c r="H63" s="1078">
        <f>'将来負担比率（分子）の構造'!K$44</f>
        <v>213</v>
      </c>
      <c r="I63" s="1078"/>
      <c r="J63" s="1078"/>
      <c r="K63" s="1078">
        <f>'将来負担比率（分子）の構造'!L$44</f>
        <v>209</v>
      </c>
      <c r="L63" s="1078"/>
      <c r="M63" s="1078"/>
      <c r="N63" s="1078">
        <f>'将来負担比率（分子）の構造'!M$44</f>
        <v>200</v>
      </c>
      <c r="O63" s="1078"/>
      <c r="P63" s="1078"/>
    </row>
    <row r="64" spans="1:16">
      <c r="A64" s="1078" t="s">
        <v>69</v>
      </c>
      <c r="B64" s="1078">
        <f>'将来負担比率（分子）の構造'!I$43</f>
        <v>18926</v>
      </c>
      <c r="C64" s="1078"/>
      <c r="D64" s="1078"/>
      <c r="E64" s="1078">
        <f>'将来負担比率（分子）の構造'!J$43</f>
        <v>17230</v>
      </c>
      <c r="F64" s="1078"/>
      <c r="G64" s="1078"/>
      <c r="H64" s="1078">
        <f>'将来負担比率（分子）の構造'!K$43</f>
        <v>15716</v>
      </c>
      <c r="I64" s="1078"/>
      <c r="J64" s="1078"/>
      <c r="K64" s="1078">
        <f>'将来負担比率（分子）の構造'!L$43</f>
        <v>15152</v>
      </c>
      <c r="L64" s="1078"/>
      <c r="M64" s="1078"/>
      <c r="N64" s="1078">
        <f>'将来負担比率（分子）の構造'!M$43</f>
        <v>14920</v>
      </c>
      <c r="O64" s="1078"/>
      <c r="P64" s="1078"/>
    </row>
    <row r="65" spans="1:16">
      <c r="A65" s="1078" t="s">
        <v>68</v>
      </c>
      <c r="B65" s="1078">
        <f>'将来負担比率（分子）の構造'!I$42</f>
        <v>374</v>
      </c>
      <c r="C65" s="1078"/>
      <c r="D65" s="1078"/>
      <c r="E65" s="1078">
        <f>'将来負担比率（分子）の構造'!J$42</f>
        <v>326</v>
      </c>
      <c r="F65" s="1078"/>
      <c r="G65" s="1078"/>
      <c r="H65" s="1078">
        <f>'将来負担比率（分子）の構造'!K$42</f>
        <v>285</v>
      </c>
      <c r="I65" s="1078"/>
      <c r="J65" s="1078"/>
      <c r="K65" s="1078">
        <f>'将来負担比率（分子）の構造'!L$42</f>
        <v>245</v>
      </c>
      <c r="L65" s="1078"/>
      <c r="M65" s="1078"/>
      <c r="N65" s="1078">
        <f>'将来負担比率（分子）の構造'!M$42</f>
        <v>221</v>
      </c>
      <c r="O65" s="1078"/>
      <c r="P65" s="1078"/>
    </row>
    <row r="66" spans="1:16">
      <c r="A66" s="1078" t="s">
        <v>53</v>
      </c>
      <c r="B66" s="1078">
        <f>'将来負担比率（分子）の構造'!I$41</f>
        <v>71890</v>
      </c>
      <c r="C66" s="1078"/>
      <c r="D66" s="1078"/>
      <c r="E66" s="1078">
        <f>'将来負担比率（分子）の構造'!J$41</f>
        <v>69344</v>
      </c>
      <c r="F66" s="1078"/>
      <c r="G66" s="1078"/>
      <c r="H66" s="1078">
        <f>'将来負担比率（分子）の構造'!K$41</f>
        <v>65757</v>
      </c>
      <c r="I66" s="1078"/>
      <c r="J66" s="1078"/>
      <c r="K66" s="1078">
        <f>'将来負担比率（分子）の構造'!L$41</f>
        <v>61998</v>
      </c>
      <c r="L66" s="1078"/>
      <c r="M66" s="1078"/>
      <c r="N66" s="1078">
        <f>'将来負担比率（分子）の構造'!M$41</f>
        <v>58542</v>
      </c>
      <c r="O66" s="1078"/>
      <c r="P66" s="1078"/>
    </row>
    <row r="67" spans="1:16">
      <c r="A67" s="1078" t="s">
        <v>95</v>
      </c>
      <c r="B67" s="1078" t="e">
        <f>NA()</f>
        <v>#N/A</v>
      </c>
      <c r="C67" s="1078">
        <f>IF(ISNUMBER('将来負担比率（分子）の構造'!I$53),IF('将来負担比率（分子）の構造'!I$53&lt;0,0,'将来負担比率（分子）の構造'!I$53),NA())</f>
        <v>27861</v>
      </c>
      <c r="D67" s="1078" t="e">
        <f>NA()</f>
        <v>#N/A</v>
      </c>
      <c r="E67" s="1078" t="e">
        <f>NA()</f>
        <v>#N/A</v>
      </c>
      <c r="F67" s="1078">
        <f>IF(ISNUMBER('将来負担比率（分子）の構造'!J$53),IF('将来負担比率（分子）の構造'!J$53&lt;0,0,'将来負担比率（分子）の構造'!J$53),NA())</f>
        <v>25098</v>
      </c>
      <c r="G67" s="1078" t="e">
        <f>NA()</f>
        <v>#N/A</v>
      </c>
      <c r="H67" s="1078" t="e">
        <f>NA()</f>
        <v>#N/A</v>
      </c>
      <c r="I67" s="1078">
        <f>IF(ISNUMBER('将来負担比率（分子）の構造'!K$53),IF('将来負担比率（分子）の構造'!K$53&lt;0,0,'将来負担比率（分子）の構造'!K$53),NA())</f>
        <v>18365</v>
      </c>
      <c r="J67" s="1078" t="e">
        <f>NA()</f>
        <v>#N/A</v>
      </c>
      <c r="K67" s="1078" t="e">
        <f>NA()</f>
        <v>#N/A</v>
      </c>
      <c r="L67" s="1078">
        <f>IF(ISNUMBER('将来負担比率（分子）の構造'!L$53),IF('将来負担比率（分子）の構造'!L$53&lt;0,0,'将来負担比率（分子）の構造'!L$53),NA())</f>
        <v>17528</v>
      </c>
      <c r="M67" s="1078" t="e">
        <f>NA()</f>
        <v>#N/A</v>
      </c>
      <c r="N67" s="1078" t="e">
        <f>NA()</f>
        <v>#N/A</v>
      </c>
      <c r="O67" s="1078">
        <f>IF(ISNUMBER('将来負担比率（分子）の構造'!M$53),IF('将来負担比率（分子）の構造'!M$53&lt;0,0,'将来負担比率（分子）の構造'!M$53),NA())</f>
        <v>13954</v>
      </c>
      <c r="P67" s="1078" t="e">
        <f>NA()</f>
        <v>#N/A</v>
      </c>
    </row>
    <row r="70" spans="1:16">
      <c r="A70" s="1081" t="s">
        <v>124</v>
      </c>
      <c r="B70" s="1081"/>
      <c r="C70" s="1081"/>
      <c r="D70" s="1081"/>
      <c r="E70" s="1081"/>
      <c r="F70" s="1081"/>
    </row>
    <row r="71" spans="1:16">
      <c r="A71" s="1080"/>
      <c r="B71" s="1080" t="str">
        <f>基金残高に係る経年分析!F54</f>
        <v>R04</v>
      </c>
      <c r="C71" s="1080" t="str">
        <f>基金残高に係る経年分析!G54</f>
        <v>R05</v>
      </c>
      <c r="D71" s="1080" t="str">
        <f>基金残高に係る経年分析!H54</f>
        <v>R06</v>
      </c>
    </row>
    <row r="72" spans="1:16">
      <c r="A72" s="1080" t="s">
        <v>125</v>
      </c>
      <c r="B72" s="1082">
        <f>基金残高に係る経年分析!F55</f>
        <v>11133</v>
      </c>
      <c r="C72" s="1082">
        <f>基金残高に係る経年分析!G55</f>
        <v>9109</v>
      </c>
      <c r="D72" s="1082">
        <f>基金残高に係る経年分析!H55</f>
        <v>9568</v>
      </c>
    </row>
    <row r="73" spans="1:16">
      <c r="A73" s="1080" t="s">
        <v>126</v>
      </c>
      <c r="B73" s="1082">
        <f>基金残高に係る経年分析!F56</f>
        <v>457</v>
      </c>
      <c r="C73" s="1082">
        <f>基金残高に係る経年分析!G56</f>
        <v>584</v>
      </c>
      <c r="D73" s="1082">
        <f>基金残高に係る経年分析!H56</f>
        <v>2687</v>
      </c>
    </row>
    <row r="74" spans="1:16">
      <c r="A74" s="1080" t="s">
        <v>128</v>
      </c>
      <c r="B74" s="1082">
        <f>基金残高に係る経年分析!F57</f>
        <v>2069</v>
      </c>
      <c r="C74" s="1082">
        <f>基金残高に係る経年分析!G57</f>
        <v>3538</v>
      </c>
      <c r="D74" s="1082">
        <f>基金残高に係る経年分析!H57</f>
        <v>3506</v>
      </c>
    </row>
  </sheetData>
  <sheetProtection algorithmName="SHA-512" hashValue="2ga3cM0pCMsF6dGKJqrJ3gpmT1pFgiydBntZXg41vN/XlnwaD0uF7YGW9Yq9Yf1LtAvJCaEMN0i/sPjPZmbqdQ==" saltValue="Eoz8ZNleTLha7rFIE8zKU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財務課07</dc:creator>
  <cp:lastModifiedBy>坂井　由季</cp:lastModifiedBy>
  <dcterms:created xsi:type="dcterms:W3CDTF">2026-09-13T23:47:53Z</dcterms:created>
  <dcterms:modified xsi:type="dcterms:W3CDTF">2026-09-29T05:29:42Z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2026-09-29T05:29:42Z</vt:filetime>
  </property>
</Properties>
</file>