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<sst xmlns="http://schemas.openxmlformats.org/spreadsheetml/2006/main" xmlns:r="http://schemas.openxmlformats.org/officeDocument/2006/relationships" count="544" uniqueCount="544">
  <si>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</si>
  <si>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</si>
  <si>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</si>
  <si>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</si>
  <si>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</si>
  <si>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</si>
  <si>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</si>
  <si>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</si>
  <si>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</si>
  <si>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</si>
  <si>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</si>
  <si>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</si>
  <si>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</si>
  <si>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</si>
  <si>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</si>
  <si>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</si>
  <si>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</si>
  <si>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</si>
  <si>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勤労者福祉共済事業特別会計</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</si>
  <si>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</si>
  <si>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</si>
  <si>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</si>
  <si>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</si>
  <si>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</si>
  <si>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</si>
  <si>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</si>
  <si>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</si>
  <si>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</si>
  <si>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</si>
  <si>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</si>
  <si>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</si>
  <si>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</si>
  <si>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</si>
  <si>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</si>
  <si>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</si>
  <si>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</si>
  <si>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</si>
  <si>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</si>
  <si>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</si>
  <si>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</si>
  <si>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</si>
  <si>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</si>
  <si>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</si>
  <si>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</si>
  <si>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</si>
  <si>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</si>
  <si>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</si>
  <si>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</si>
  <si>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</si>
  <si>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</si>
  <si>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</si>
  <si>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</si>
  <si>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</si>
  <si>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</si>
  <si>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</si>
  <si>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</si>
  <si>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</si>
  <si>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</si>
  <si>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</si>
  <si>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</si>
  <si>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</si>
  <si>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</si>
  <si>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</si>
  <si>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</si>
  <si>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</si>
  <si>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</si>
  <si>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</si>
  <si>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</si>
  <si>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</si>
  <si>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</si>
  <si>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</si>
  <si>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</si>
  <si>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</si>
  <si>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</si>
  <si>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</si>
  <si>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</si>
  <si>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</si>
  <si>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</si>
  <si>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</si>
  <si>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</si>
  <si>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</si>
  <si>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</si>
  <si>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</si>
  <si>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</si>
  <si>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</si>
  <si>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</si>
  <si>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</si>
  <si>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</si>
  <si>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</si>
  <si>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</si>
  <si>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</si>
  <si>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</si>
  <si>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</si>
  <si>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</si>
  <si>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</si>
  <si>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</si>
  <si>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</si>
  <si>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</si>
  <si>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</si>
  <si>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</si>
  <si>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</si>
  <si>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</si>
  <si>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</si>
  <si>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</si>
  <si>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</si>
  <si>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</si>
  <si>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</si>
  <si>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</si>
  <si>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</si>
  <si>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</si>
  <si>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</si>
  <si>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</si>
  <si>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</si>
  <si>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</si>
  <si>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</si>
  <si>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共和松井基金</t>
    <rPh sb="0" eb="4">
      <t>キョウワ</t>
    </rPh>
    <rPh sb="4" eb="6">
      <t>キキン</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</si>
  <si>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</si>
  <si>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</si>
  <si>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</si>
  <si>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</si>
  <si>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</si>
  <si>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</si>
  <si>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</si>
  <si>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</si>
  <si>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</si>
  <si>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</si>
  <si>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-4.6</t>
  </si>
  <si>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</si>
  <si>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</si>
  <si>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</si>
  <si>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</si>
  <si>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</si>
  <si>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</si>
  <si>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</si>
  <si>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</si>
  <si>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</si>
  <si>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</si>
  <si>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</si>
  <si>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</si>
  <si>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</si>
  <si>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</si>
  <si>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</si>
  <si>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新潟県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</si>
  <si>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</si>
  <si>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</si>
  <si>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</si>
  <si>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</si>
  <si>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</si>
  <si>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</si>
  <si>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</si>
  <si>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</si>
  <si>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</si>
  <si>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</si>
  <si>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</si>
  <si>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</si>
  <si>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</si>
  <si>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</si>
  <si>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</si>
  <si>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</si>
  <si>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</si>
  <si>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</si>
  <si>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</si>
  <si>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</si>
  <si>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</si>
  <si>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三条市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</si>
  <si>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</si>
  <si>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</si>
  <si>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</si>
  <si>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</si>
  <si>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</si>
  <si>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</si>
  <si>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</si>
  <si>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</si>
  <si>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</si>
  <si>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</si>
  <si>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</si>
  <si>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</si>
  <si>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</si>
  <si>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</si>
  <si>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</si>
  <si>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</si>
  <si>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</si>
  <si>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</si>
  <si>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</si>
  <si>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</si>
  <si>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</si>
  <si>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</si>
  <si>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</si>
  <si>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</si>
  <si>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</si>
  <si>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</si>
  <si>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</si>
  <si>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</si>
  <si>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</si>
  <si>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</si>
  <si>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</si>
  <si>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</si>
  <si>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</si>
  <si>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</si>
  <si>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</si>
  <si>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</si>
  <si>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</si>
  <si>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</si>
  <si>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</si>
  <si>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</si>
  <si>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</si>
  <si>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</si>
  <si>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</si>
  <si>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</si>
  <si>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</si>
  <si>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</si>
  <si>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</si>
  <si>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</si>
  <si>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</si>
  <si>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</si>
  <si>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</si>
  <si>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</si>
  <si>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</si>
  <si>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</si>
  <si>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</si>
  <si>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</si>
  <si>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</si>
  <si>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</si>
  <si>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</si>
  <si>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</si>
  <si>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</si>
  <si>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-1.2</t>
  </si>
  <si>
    <t xml:space="preserve"> H30</t>
  </si>
  <si>
    <t>当該団体（円）</t>
    <rPh sb="0" eb="2">
      <t>トウガイ</t>
    </rPh>
    <rPh sb="2" eb="4">
      <t>ダンタイ</t>
    </rPh>
    <rPh sb="5" eb="6">
      <t>エン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</si>
  <si>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</si>
  <si>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</si>
  <si>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</si>
  <si>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</si>
  <si>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</si>
  <si>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</si>
  <si>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</si>
  <si>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</si>
  <si>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</si>
  <si>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</si>
  <si>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</si>
  <si>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</si>
  <si>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</si>
  <si>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</si>
  <si>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</si>
  <si>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</si>
  <si>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</si>
  <si>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</si>
  <si>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</si>
  <si>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</si>
  <si>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</si>
  <si>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</si>
  <si>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</si>
  <si>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</si>
  <si>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</si>
  <si>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</si>
  <si>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</si>
  <si>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</si>
  <si>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</si>
  <si>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</si>
  <si>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</si>
  <si>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</si>
  <si>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</si>
  <si>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</si>
  <si>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</si>
  <si>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</si>
  <si>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新潟県市町村総合事務組合
　【消防賞じゅつ金支給事業特別会計】</t>
  </si>
  <si>
    <t>議会副議長</t>
    <rPh sb="0" eb="2">
      <t>ギカイ</t>
    </rPh>
    <rPh sb="2" eb="3">
      <t>フク</t>
    </rPh>
    <rPh sb="3" eb="5">
      <t>ギチョウ</t>
    </rPh>
    <phoneticPr fontId="5"/>
  </si>
  <si>
    <t>三条地域水道用水供給企業団</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</si>
  <si>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</si>
  <si>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</si>
  <si>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</si>
  <si>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</si>
  <si>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</si>
  <si>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</si>
  <si>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</si>
  <si>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</si>
  <si>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</si>
  <si>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</si>
  <si>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</si>
  <si>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</si>
  <si>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</si>
  <si>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</si>
  <si>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</si>
  <si>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</si>
  <si>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</si>
  <si>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</si>
  <si>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</si>
  <si>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</si>
  <si>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</si>
  <si>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</si>
  <si>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</si>
  <si>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</si>
  <si>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</si>
  <si>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</si>
  <si>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</si>
  <si>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</si>
  <si>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</si>
  <si>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</si>
  <si>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</si>
  <si>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</si>
  <si>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</si>
  <si>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</si>
  <si>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</si>
  <si>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新潟県三条市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</si>
  <si>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</si>
  <si>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</si>
  <si>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</si>
  <si>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</si>
  <si>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</si>
  <si>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</si>
  <si>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</si>
  <si>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</si>
  <si>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</si>
  <si>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</si>
  <si>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</si>
  <si>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</si>
  <si>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</si>
  <si>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</si>
  <si>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</si>
  <si>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</si>
  <si>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</si>
  <si>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</si>
  <si>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</si>
  <si>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</si>
  <si>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</si>
  <si>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</si>
  <si>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</si>
  <si>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</si>
  <si>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</si>
  <si>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</si>
  <si>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</si>
  <si>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</si>
  <si>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</si>
  <si>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</si>
  <si>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</si>
  <si>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</si>
  <si>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</si>
  <si>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</si>
  <si>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</si>
  <si>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</si>
  <si>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</si>
  <si>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</si>
  <si>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</si>
  <si>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</si>
  <si>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</si>
  <si>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</si>
  <si>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</si>
  <si>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</si>
  <si>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</si>
  <si>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</si>
  <si>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</si>
  <si>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</si>
  <si>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</si>
  <si>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</si>
  <si>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</si>
  <si>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</si>
  <si>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</si>
  <si>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</si>
  <si>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</si>
  <si>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</si>
  <si>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</si>
  <si>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</si>
  <si>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</si>
  <si>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</si>
  <si>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</si>
  <si>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</si>
  <si>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</si>
  <si>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</si>
  <si>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</si>
  <si>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</si>
  <si>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</si>
  <si>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</si>
  <si>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</si>
  <si>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</si>
  <si>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</si>
  <si>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</si>
  <si>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</si>
  <si>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</si>
  <si>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</si>
  <si>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</si>
  <si>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</si>
  <si>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</si>
  <si>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</si>
  <si>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</si>
  <si>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</si>
  <si>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4.58</t>
  </si>
  <si>
    <t>旧法による税</t>
  </si>
  <si>
    <t>合計</t>
  </si>
  <si>
    <t>他会計等
からの
繰入金</t>
  </si>
  <si>
    <t>令和4年度</t>
    <rPh sb="0" eb="2">
      <t>レイワ</t>
    </rPh>
    <rPh sb="3" eb="5">
      <t>ネンド</t>
    </rPh>
    <phoneticPr fontId="5"/>
  </si>
  <si>
    <t>新潟県市町村総合事務組合
　【交通災害共済事業特別会計】</t>
  </si>
  <si>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</si>
  <si>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</si>
  <si>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</si>
  <si>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</si>
  <si>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</si>
  <si>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</si>
  <si>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</si>
  <si>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</si>
  <si>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</si>
  <si>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</si>
  <si>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</si>
  <si>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</si>
  <si>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</si>
  <si>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</si>
  <si>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</si>
  <si>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</si>
  <si>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</si>
  <si>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</si>
  <si>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</si>
  <si>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</si>
  <si>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</si>
  <si>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</si>
  <si>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</si>
  <si>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</si>
  <si>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</si>
  <si>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</si>
  <si>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</si>
  <si>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</si>
  <si>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</si>
  <si>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</si>
  <si>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</si>
  <si>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</si>
  <si>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</si>
  <si>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</si>
  <si>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</si>
  <si>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</si>
  <si>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</si>
  <si>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</si>
  <si>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</si>
  <si>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</si>
  <si>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</si>
  <si>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</si>
  <si>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</si>
  <si>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</si>
  <si>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</si>
  <si>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</si>
  <si>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</si>
  <si>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</si>
  <si>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</si>
  <si>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</si>
  <si>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</si>
  <si>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</si>
  <si>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</si>
  <si>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</si>
  <si>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</si>
  <si>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</si>
  <si>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</si>
  <si>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県央土地開発公社</t>
    <rPh sb="0" eb="2">
      <t>ケンオウ</t>
    </rPh>
    <rPh sb="2" eb="4">
      <t>トチ</t>
    </rPh>
    <rPh sb="4" eb="6">
      <t>カイハツ</t>
    </rPh>
    <rPh sb="6" eb="8">
      <t>コウシャ</t>
    </rPh>
    <phoneticPr fontId="36"/>
  </si>
  <si>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</si>
  <si>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</si>
  <si>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</si>
  <si>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</si>
  <si>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</si>
  <si>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</si>
  <si>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</si>
  <si>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新潟県市町村総合事務組合
　【一般会計】</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</si>
  <si>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</si>
  <si>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</si>
  <si>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</si>
  <si>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</si>
  <si>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</si>
  <si>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</si>
  <si>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</si>
  <si>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</si>
  <si>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</si>
  <si>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</si>
  <si>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</si>
  <si>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</si>
  <si>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</si>
  <si>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</si>
  <si>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</si>
  <si>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</si>
  <si>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</si>
  <si>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</si>
  <si>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</si>
  <si>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</si>
  <si>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</si>
  <si>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</si>
  <si>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</si>
  <si>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</si>
  <si>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</si>
  <si>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</si>
  <si>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</si>
  <si>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</si>
  <si>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</si>
  <si>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</si>
  <si>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</si>
  <si>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</si>
  <si>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</si>
  <si>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</si>
  <si>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</si>
  <si>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</si>
  <si>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</si>
  <si>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</si>
  <si>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</si>
  <si>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</si>
  <si>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</si>
  <si>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</si>
  <si>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</si>
  <si>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</si>
  <si>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</si>
  <si>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</si>
  <si>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</si>
  <si>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</si>
  <si>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</si>
  <si>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</si>
  <si>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</si>
  <si>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</si>
  <si>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</si>
  <si>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</si>
  <si>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</si>
  <si>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</si>
  <si>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</si>
  <si>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</si>
  <si>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</si>
  <si>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</si>
  <si>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</si>
  <si>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</si>
  <si>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</si>
  <si>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</si>
  <si>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</si>
  <si>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</si>
  <si>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</si>
  <si>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</si>
  <si>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</si>
  <si>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</si>
  <si>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2.71</t>
  </si>
  <si>
    <t>その他会計（赤字）</t>
  </si>
  <si>
    <t>（百万円）</t>
  </si>
  <si>
    <t>新潟県中越福祉事務組合</t>
  </si>
  <si>
    <t>新潟県三条・燕総合グラウンド施設組合</t>
  </si>
  <si>
    <t>三条・燕・西蒲・南蒲広域養護老人ホーム施設組合</t>
  </si>
  <si>
    <t>新潟県市町村総合事務組合
　【職員退職手当支給事業特別会計】</t>
  </si>
  <si>
    <t>新潟県市町村総合事務組合
　【消防団員等公務災害補償事業特別会計】</t>
  </si>
  <si>
    <t>新潟県市町村総合事務組合
　【非常勤職員公務災害補償等特別会計】</t>
  </si>
  <si>
    <t>新潟県後期高齢者医療広域連合
　【一般会計】</t>
  </si>
  <si>
    <t>新潟県後期高齢者医療広域連合
　【後期高齢者医療特別会計】</t>
  </si>
  <si>
    <t>下田郷開発</t>
    <rPh sb="0" eb="5">
      <t>シタダゴ</t>
    </rPh>
    <phoneticPr fontId="36"/>
  </si>
  <si>
    <t>燕三条地場産業振興センター</t>
    <rPh sb="0" eb="3">
      <t>ツバメサンジョウ</t>
    </rPh>
    <rPh sb="3" eb="9">
      <t>ジバサンギョウシンコウ</t>
    </rPh>
    <phoneticPr fontId="36"/>
  </si>
  <si>
    <t>社会福祉基金</t>
    <rPh sb="0" eb="6">
      <t>シャカイフク</t>
    </rPh>
    <phoneticPr fontId="36"/>
  </si>
  <si>
    <t>公共施設整備基金</t>
    <rPh sb="0" eb="4">
      <t>コウキョ</t>
    </rPh>
    <rPh sb="4" eb="8">
      <t>セイビ</t>
    </rPh>
    <phoneticPr fontId="36"/>
  </si>
  <si>
    <t>諸橋文庫、諸橋博士漢学の里基金</t>
  </si>
  <si>
    <t>コメリ捧賢一記念少年スポーツ育成基金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</si>
</sst>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79382</c:v>
                </c:pt>
                <c:pt idx="1">
                  <c:v>137759</c:v>
                </c:pt>
                <c:pt idx="2">
                  <c:v>115826</c:v>
                </c:pt>
                <c:pt idx="3">
                  <c:v>70710</c:v>
                </c:pt>
                <c:pt idx="4">
                  <c:v>65468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2569630827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1.18</c:v>
                </c:pt>
                <c:pt idx="1">
                  <c:v>1.18</c:v>
                </c:pt>
                <c:pt idx="2">
                  <c:v>1.1599999999999999</c:v>
                </c:pt>
                <c:pt idx="3">
                  <c:v>7.19</c:v>
                </c:pt>
                <c:pt idx="4">
                  <c:v>1.1599999999999999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28.39</c:v>
                </c:pt>
                <c:pt idx="1">
                  <c:v>26.52</c:v>
                </c:pt>
                <c:pt idx="2">
                  <c:v>21.77</c:v>
                </c:pt>
                <c:pt idx="3">
                  <c:v>24.39</c:v>
                </c:pt>
                <c:pt idx="4">
                  <c:v>42.04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1.64</c:v>
                </c:pt>
                <c:pt idx="1">
                  <c:v>-2.71</c:v>
                </c:pt>
                <c:pt idx="2">
                  <c:v>-4.58</c:v>
                </c:pt>
                <c:pt idx="3">
                  <c:v>10.57</c:v>
                </c:pt>
                <c:pt idx="4">
                  <c:v>4.0199999999999996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c:v>
                </c:pt>
                <c:pt idx="4">
                  <c:v>#N/A</c:v>
                </c:pt>
                <c:pt idx="5">
                  <c:v>0</c:v>
                </c:pt>
                <c:pt idx="6">
                  <c:v>#N/A</c:v>
                </c:pt>
                <c:pt idx="7">
                  <c:v>1.e-002</c:v>
                </c:pt>
                <c:pt idx="8">
                  <c:v>#N/A</c:v>
                </c:pt>
                <c:pt idx="9">
                  <c:v>4.e-002</c:v>
                </c:pt>
              </c:numCache>
            </c:numRef>
          </c:val>
        </c:ser>
        <c:ser>
          <c:idx val="4"/>
          <c:order val="4"/>
          <c:tx>
            <c:strRef>
              <c:f>データシート!$A$31</c:f>
              <c:strCache>
                <c:ptCount val="1"/>
                <c:pt idx="0">
                  <c:v>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5.e-002</c:v>
                </c:pt>
                <c:pt idx="2">
                  <c:v>#N/A</c:v>
                </c:pt>
                <c:pt idx="3">
                  <c:v>5.e-002</c:v>
                </c:pt>
                <c:pt idx="4">
                  <c:v>#N/A</c:v>
                </c:pt>
                <c:pt idx="5">
                  <c:v>5.e-002</c:v>
                </c:pt>
                <c:pt idx="6">
                  <c:v>#N/A</c:v>
                </c:pt>
                <c:pt idx="7">
                  <c:v>6.e-002</c:v>
                </c:pt>
                <c:pt idx="8">
                  <c:v>#N/A</c:v>
                </c:pt>
                <c:pt idx="9">
                  <c:v>4.e-002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0.95</c:v>
                </c:pt>
                <c:pt idx="6">
                  <c:v>#N/A</c:v>
                </c:pt>
                <c:pt idx="7">
                  <c:v>0.87</c:v>
                </c:pt>
                <c:pt idx="8">
                  <c:v>#N/A</c:v>
                </c:pt>
                <c:pt idx="9">
                  <c:v>0.26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1.03</c:v>
                </c:pt>
                <c:pt idx="2">
                  <c:v>#N/A</c:v>
                </c:pt>
                <c:pt idx="3">
                  <c:v>0.48</c:v>
                </c:pt>
                <c:pt idx="4">
                  <c:v>#N/A</c:v>
                </c:pt>
                <c:pt idx="5">
                  <c:v>0.44</c:v>
                </c:pt>
                <c:pt idx="6">
                  <c:v>#N/A</c:v>
                </c:pt>
                <c:pt idx="7">
                  <c:v>0.51</c:v>
                </c:pt>
                <c:pt idx="8">
                  <c:v>#N/A</c:v>
                </c:pt>
                <c:pt idx="9">
                  <c:v>0.27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0.54</c:v>
                </c:pt>
                <c:pt idx="4">
                  <c:v>#N/A</c:v>
                </c:pt>
                <c:pt idx="5">
                  <c:v>0.69</c:v>
                </c:pt>
                <c:pt idx="6">
                  <c:v>#N/A</c:v>
                </c:pt>
                <c:pt idx="7">
                  <c:v>1.23</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1.1200000000000001</c:v>
                </c:pt>
                <c:pt idx="2">
                  <c:v>#N/A</c:v>
                </c:pt>
                <c:pt idx="3">
                  <c:v>1.1200000000000001</c:v>
                </c:pt>
                <c:pt idx="4">
                  <c:v>#N/A</c:v>
                </c:pt>
                <c:pt idx="5">
                  <c:v>1.1000000000000001</c:v>
                </c:pt>
                <c:pt idx="6">
                  <c:v>#N/A</c:v>
                </c:pt>
                <c:pt idx="7">
                  <c:v>7.12</c:v>
                </c:pt>
                <c:pt idx="8">
                  <c:v>#N/A</c:v>
                </c:pt>
                <c:pt idx="9">
                  <c:v>1.1100000000000001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c:v>
                </c:pt>
                <c:pt idx="2">
                  <c:v>#N/A</c:v>
                </c:pt>
                <c:pt idx="3">
                  <c:v>8.25</c:v>
                </c:pt>
                <c:pt idx="4">
                  <c:v>#N/A</c:v>
                </c:pt>
                <c:pt idx="5">
                  <c:v>9.0500000000000007</c:v>
                </c:pt>
                <c:pt idx="6">
                  <c:v>#N/A</c:v>
                </c:pt>
                <c:pt idx="7">
                  <c:v>9.6999999999999993</c:v>
                </c:pt>
                <c:pt idx="8">
                  <c:v>#N/A</c:v>
                </c:pt>
                <c:pt idx="9">
                  <c:v>10.58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5547</c:v>
                </c:pt>
                <c:pt idx="5">
                  <c:v>5524</c:v>
                </c:pt>
                <c:pt idx="8">
                  <c:v>5546</c:v>
                </c:pt>
                <c:pt idx="11">
                  <c:v>5477</c:v>
                </c:pt>
                <c:pt idx="14">
                  <c:v>5124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95</c:v>
                </c:pt>
                <c:pt idx="3">
                  <c:v>69</c:v>
                </c:pt>
                <c:pt idx="6">
                  <c:v>56</c:v>
                </c:pt>
                <c:pt idx="9">
                  <c:v>51</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12</c:v>
                </c:pt>
                <c:pt idx="6">
                  <c:v>12</c:v>
                </c:pt>
                <c:pt idx="9">
                  <c:v>20</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1524</c:v>
                </c:pt>
                <c:pt idx="3">
                  <c:v>1505</c:v>
                </c:pt>
                <c:pt idx="6">
                  <c:v>1406</c:v>
                </c:pt>
                <c:pt idx="9">
                  <c:v>1277</c:v>
                </c:pt>
                <c:pt idx="12">
                  <c:v>1264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133</c:v>
                </c:pt>
                <c:pt idx="3">
                  <c:v>133</c:v>
                </c:pt>
                <c:pt idx="6">
                  <c:v>107</c:v>
                </c:pt>
                <c:pt idx="9">
                  <c:v>80</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6961</c:v>
                </c:pt>
                <c:pt idx="3">
                  <c:v>7150</c:v>
                </c:pt>
                <c:pt idx="6">
                  <c:v>7273</c:v>
                </c:pt>
                <c:pt idx="9">
                  <c:v>7240</c:v>
                </c:pt>
                <c:pt idx="12">
                  <c:v>6997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3195</c:v>
                </c:pt>
                <c:pt idx="2">
                  <c:v>#N/A</c:v>
                </c:pt>
                <c:pt idx="3">
                  <c:v>#N/A</c:v>
                </c:pt>
                <c:pt idx="4">
                  <c:v>3345</c:v>
                </c:pt>
                <c:pt idx="5">
                  <c:v>#N/A</c:v>
                </c:pt>
                <c:pt idx="6">
                  <c:v>#N/A</c:v>
                </c:pt>
                <c:pt idx="7">
                  <c:v>3308</c:v>
                </c:pt>
                <c:pt idx="8">
                  <c:v>#N/A</c:v>
                </c:pt>
                <c:pt idx="9">
                  <c:v>#N/A</c:v>
                </c:pt>
                <c:pt idx="10">
                  <c:v>3191</c:v>
                </c:pt>
                <c:pt idx="11">
                  <c:v>#N/A</c:v>
                </c:pt>
                <c:pt idx="12">
                  <c:v>#N/A</c:v>
                </c:pt>
                <c:pt idx="13">
                  <c:v>3252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55518</c:v>
                </c:pt>
                <c:pt idx="5">
                  <c:v>54857</c:v>
                </c:pt>
                <c:pt idx="8">
                  <c:v>53460</c:v>
                </c:pt>
                <c:pt idx="11">
                  <c:v>51311</c:v>
                </c:pt>
                <c:pt idx="14">
                  <c:v>48553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4568</c:v>
                </c:pt>
                <c:pt idx="5">
                  <c:v>4160</c:v>
                </c:pt>
                <c:pt idx="8">
                  <c:v>3962</c:v>
                </c:pt>
                <c:pt idx="11">
                  <c:v>3548</c:v>
                </c:pt>
                <c:pt idx="14">
                  <c:v>3286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13558</c:v>
                </c:pt>
                <c:pt idx="5">
                  <c:v>13160</c:v>
                </c:pt>
                <c:pt idx="8">
                  <c:v>11354</c:v>
                </c:pt>
                <c:pt idx="11">
                  <c:v>12157</c:v>
                </c:pt>
                <c:pt idx="14">
                  <c:v>16793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30</c:v>
                </c:pt>
                <c:pt idx="3">
                  <c:v>21</c:v>
                </c:pt>
                <c:pt idx="6">
                  <c:v>14</c:v>
                </c:pt>
                <c:pt idx="9">
                  <c:v>8</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5622</c:v>
                </c:pt>
                <c:pt idx="3">
                  <c:v>5377</c:v>
                </c:pt>
                <c:pt idx="6">
                  <c:v>5197</c:v>
                </c:pt>
                <c:pt idx="9">
                  <c:v>4991</c:v>
                </c:pt>
                <c:pt idx="12">
                  <c:v>5022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241</c:v>
                </c:pt>
                <c:pt idx="3">
                  <c:v>247</c:v>
                </c:pt>
                <c:pt idx="6">
                  <c:v>235</c:v>
                </c:pt>
                <c:pt idx="9">
                  <c:v>215</c:v>
                </c:pt>
                <c:pt idx="12">
                  <c:v>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20906</c:v>
                </c:pt>
                <c:pt idx="3">
                  <c:v>20367</c:v>
                </c:pt>
                <c:pt idx="6">
                  <c:v>18926</c:v>
                </c:pt>
                <c:pt idx="9">
                  <c:v>17230</c:v>
                </c:pt>
                <c:pt idx="12">
                  <c:v>15716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504</c:v>
                </c:pt>
                <c:pt idx="3">
                  <c:v>427</c:v>
                </c:pt>
                <c:pt idx="6">
                  <c:v>374</c:v>
                </c:pt>
                <c:pt idx="9">
                  <c:v>326</c:v>
                </c:pt>
                <c:pt idx="12">
                  <c:v>285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69409</c:v>
                </c:pt>
                <c:pt idx="3">
                  <c:v>71682</c:v>
                </c:pt>
                <c:pt idx="6">
                  <c:v>71890</c:v>
                </c:pt>
                <c:pt idx="9">
                  <c:v>69344</c:v>
                </c:pt>
                <c:pt idx="12">
                  <c:v>65757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23067</c:v>
                </c:pt>
                <c:pt idx="2">
                  <c:v>#N/A</c:v>
                </c:pt>
                <c:pt idx="3">
                  <c:v>#N/A</c:v>
                </c:pt>
                <c:pt idx="4">
                  <c:v>25943</c:v>
                </c:pt>
                <c:pt idx="5">
                  <c:v>#N/A</c:v>
                </c:pt>
                <c:pt idx="6">
                  <c:v>#N/A</c:v>
                </c:pt>
                <c:pt idx="7">
                  <c:v>27861</c:v>
                </c:pt>
                <c:pt idx="8">
                  <c:v>#N/A</c:v>
                </c:pt>
                <c:pt idx="9">
                  <c:v>#N/A</c:v>
                </c:pt>
                <c:pt idx="10">
                  <c:v>25098</c:v>
                </c:pt>
                <c:pt idx="11">
                  <c:v>#N/A</c:v>
                </c:pt>
                <c:pt idx="12">
                  <c:v>#N/A</c:v>
                </c:pt>
                <c:pt idx="13">
                  <c:v>18365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5723</c:v>
                </c:pt>
                <c:pt idx="1">
                  <c:v>6623</c:v>
                </c:pt>
                <c:pt idx="2">
                  <c:v>11133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457</c:v>
                </c:pt>
                <c:pt idx="1">
                  <c:v>457</c:v>
                </c:pt>
                <c:pt idx="2">
                  <c:v>457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2519</c:v>
                </c:pt>
                <c:pt idx="1">
                  <c:v>2257</c:v>
                </c:pt>
                <c:pt idx="2">
                  <c:v>2069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大型建設事業に伴う元利償還金のピークを超えたものの、算入公債費等の減により、</a:t>
          </a:r>
          <a:r>
            <a:rPr kumimoji="1" lang="ja-JP" altLang="en-US" sz="1400">
              <a:latin typeface="ＭＳ ゴシック"/>
              <a:ea typeface="ＭＳ ゴシック"/>
            </a:rPr>
            <a:t/>
          </a:r>
          <a:r>
            <a:rPr kumimoji="1" lang="ja-JP" altLang="en-US" sz="1400">
              <a:latin typeface="ＭＳ ゴシック"/>
              <a:ea typeface="ＭＳ ゴシック"/>
            </a:rPr>
            <a:t>実質公債費比率の分子は増額となった。</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
          </a:r>
          <a:r>
            <a:rPr kumimoji="1" lang="ja-JP" altLang="en-US" sz="1400">
              <a:latin typeface="ＭＳ ゴシック"/>
              <a:ea typeface="ＭＳ ゴシック"/>
            </a:rPr>
            <a:t>今後も事業の見直しによる起債</a:t>
          </a:r>
          <a:r>
            <a:rPr kumimoji="1" lang="ja-JP" altLang="en-US" sz="1400">
              <a:latin typeface="ＭＳ ゴシック"/>
              <a:ea typeface="ＭＳ ゴシック"/>
            </a:rPr>
            <a:t>発行額の抑制などにより、公債費の抑制を</a:t>
          </a:r>
          <a:r>
            <a:rPr kumimoji="1" lang="ja-JP" altLang="en-US" sz="1400">
              <a:latin typeface="ＭＳ ゴシック"/>
              <a:ea typeface="ＭＳ ゴシック"/>
            </a:rPr>
            <a:t>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発行後４年目から、毎年度元金の8.3%相当額を減債基金に積み立</a:t>
          </a:r>
          <a:r>
            <a:rPr kumimoji="1" lang="ja-JP" altLang="en-US" sz="1200">
              <a:latin typeface="ＭＳ ゴシック"/>
              <a:ea typeface="ＭＳ ゴシック"/>
            </a:rPr>
            <a:t>てている。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地方債の償還が進んだことにより、地方債現在</a:t>
          </a:r>
          <a:r>
            <a:rPr kumimoji="1" lang="ja-JP" altLang="en-US" sz="1400">
              <a:latin typeface="ＭＳ ゴシック"/>
              <a:ea typeface="ＭＳ ゴシック"/>
            </a:rPr>
            <a:t>高が減となるとともに、水道事業会計、下水道</a:t>
          </a:r>
          <a:r>
            <a:rPr kumimoji="1" lang="ja-JP" altLang="en-US" sz="1400">
              <a:latin typeface="ＭＳ ゴシック"/>
              <a:ea typeface="ＭＳ ゴシック"/>
            </a:rPr>
            <a:t>事業会計における償還額の減少に伴い公営企業</a:t>
          </a:r>
          <a:r>
            <a:rPr kumimoji="1" lang="ja-JP" altLang="en-US" sz="1400">
              <a:latin typeface="ＭＳ ゴシック"/>
              <a:ea typeface="ＭＳ ゴシック"/>
            </a:rPr>
            <a:t>債等繰入見込額が減となったことなどから、将</a:t>
          </a:r>
          <a:r>
            <a:rPr kumimoji="1" lang="ja-JP" altLang="en-US" sz="1400">
              <a:latin typeface="ＭＳ ゴシック"/>
              <a:ea typeface="ＭＳ ゴシック"/>
            </a:rPr>
            <a:t>来負担比率の分子は減となった。</a:t>
          </a:r>
          <a:endParaRPr kumimoji="1" lang="ja-JP" altLang="en-US" sz="1400">
            <a:latin typeface="ＭＳ ゴシック"/>
            <a:ea typeface="ＭＳ ゴシック"/>
          </a:endParaRPr>
        </a:p>
        <a:p>
          <a:r>
            <a:rPr kumimoji="1" lang="ja-JP" altLang="en-US" sz="1400">
              <a:latin typeface="ＭＳ ゴシック"/>
              <a:ea typeface="ＭＳ ゴシック"/>
            </a:rPr>
            <a:t>今後、地方債の償還が進むことなどにより減少</a:t>
          </a:r>
          <a:r>
            <a:rPr kumimoji="1" lang="ja-JP" altLang="en-US" sz="1400">
              <a:latin typeface="ＭＳ ゴシック"/>
              <a:ea typeface="ＭＳ ゴシック"/>
            </a:rPr>
            <a:t>していくものと推計している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新潟県三条市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税や地方消費税交付金、特別交付税などの一般財源が当初予算時と比べて増加したほか、除雪や物価高騰対応に係る経費が想定よりも減少したことなどにより、財政調整基金繰入金の抑制に努め、約24億の取崩しを行った。</a:t>
          </a:r>
          <a:r>
            <a:rPr kumimoji="1" lang="ja-JP" altLang="en-US" sz="1300">
              <a:solidFill>
                <a:schemeClr val="dk1"/>
              </a:solidFill>
              <a:effectLst/>
              <a:latin typeface="ＭＳ ゴシック"/>
              <a:ea typeface="ＭＳ ゴシック"/>
              <a:cs typeface="+mn-cs"/>
            </a:rPr>
            <a:t>一方で、ふるさと三条応援寄付金等により約51億円の積立てを行った。基金全体としては、4,322百万円の増となった。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・市税収入の大幅な増加は見込めないことにより、一般財源の確保が難しくなる一方、公債費や扶助費等の義務的経費や公共施設の老朽化に</a:t>
          </a:r>
          <a:r>
            <a:rPr kumimoji="1" lang="ja-JP" altLang="en-US" sz="1300">
              <a:solidFill>
                <a:schemeClr val="dk1"/>
              </a:solidFill>
              <a:effectLst/>
              <a:latin typeface="ＭＳ ゴシック"/>
              <a:ea typeface="ＭＳ ゴシック"/>
              <a:cs typeface="+mn-cs"/>
            </a:rPr>
            <a:t>伴う維持補修費等の増額が見込まれ、当分の間は財源不足を財政調整基金で補う財政運営が続くものと想定している。また、その他特定目的</a:t>
          </a:r>
          <a:r>
            <a:rPr kumimoji="1" lang="ja-JP" altLang="en-US" sz="1300">
              <a:solidFill>
                <a:schemeClr val="dk1"/>
              </a:solidFill>
              <a:effectLst/>
              <a:latin typeface="ＭＳ ゴシック"/>
              <a:ea typeface="ＭＳ ゴシック"/>
              <a:cs typeface="+mn-cs"/>
            </a:rPr>
            <a:t>基金においても、事業費への充当を予定しており、残高の減少が見込まれる。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このような状況においても、災害や社会経済などの変化に柔軟に対応できるよう、過去の災害等の経験を踏まえ、20億円程度の財政調整基</a:t>
          </a:r>
          <a:r>
            <a:rPr kumimoji="1" lang="ja-JP" altLang="en-US" sz="1300">
              <a:solidFill>
                <a:schemeClr val="dk1"/>
              </a:solidFill>
              <a:effectLst/>
              <a:latin typeface="ＭＳ ゴシック"/>
              <a:ea typeface="ＭＳ ゴシック"/>
              <a:cs typeface="+mn-cs"/>
            </a:rPr>
            <a:t>金残高の確保が必要であると考えている。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今後も安定的な財政運営を図るために適正な予算の執行等により歳出の抑制に努めるとともに、ふるさと納税などによる寄附金をはじめとした</a:t>
          </a:r>
          <a:r>
            <a:rPr kumimoji="1" lang="ja-JP" altLang="en-US" sz="1300">
              <a:solidFill>
                <a:schemeClr val="dk1"/>
              </a:solidFill>
              <a:effectLst/>
              <a:latin typeface="ＭＳ ゴシック"/>
              <a:ea typeface="ＭＳ ゴシック"/>
              <a:cs typeface="+mn-cs"/>
            </a:rPr>
            <a:t>財源確保に努め、基金残高の確保に努めていく。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・社会福祉基金：社会福祉事業の実施に必要な経費の財源に充てる。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・共和松井基金：一般国道289号八十里越沿道の施設整備事業、高等教育機関の施設整備事業及びそれに関連する事業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・社会福祉基金：家庭児童相談員に係る経費に4百万円充当したことなどによる減。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・コメリ捧賢一記念少年スポーツ育成基金：中学校等の教材購入費に8百万円充当したことなどによる減。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・毎年度の予算編成において、各事業に計画的に充当していく。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では市税や地方消費税交付金、特別交付税などの一般財源が当初予算時と比べて増加したほか、歳出では除雪や物価高騰対応に係る経費が想定よりも減少したことなどにより、財政調整基金繰入金の抑制に努め、約24億の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・ふるさと三条応援寄付金等により約51億円の積立てを行った。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・適正な予算執行に努め、毎年度の決算剰余金のうち約150百万円を積み立てる。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・災害や社会経済などの変化に柔軟に対応できるよう、過去の災害等の経験を踏まえ、20億円程度の財政調整基金残高の確保を堅持する。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・当面取崩しは考えていない。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85725</xdr:rowOff>
    </xdr:from>
    <xdr:to xmlns:xdr="http://schemas.openxmlformats.org/drawingml/2006/spreadsheetDrawing">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109855</xdr:rowOff>
    </xdr:from>
    <xdr:to xmlns:xdr="http://schemas.openxmlformats.org/drawingml/2006/spreadsheetDrawing">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85725</xdr:rowOff>
    </xdr:from>
    <xdr:to xmlns:xdr="http://schemas.openxmlformats.org/drawingml/2006/spreadsheetDrawing">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109855</xdr:rowOff>
    </xdr:from>
    <xdr:to xmlns:xdr="http://schemas.openxmlformats.org/drawingml/2006/spreadsheetDrawing">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36830</xdr:rowOff>
    </xdr:from>
    <xdr:to xmlns:xdr="http://schemas.openxmlformats.org/drawingml/2006/spreadsheetDrawing">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93,403
92,752
431.97
54,554,943
54,119,894
307,081
26,485,422
65,690,409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55245</xdr:rowOff>
    </xdr:from>
    <xdr:to xmlns:xdr="http://schemas.openxmlformats.org/drawingml/2006/spreadsheetDrawing">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55245</xdr:rowOff>
    </xdr:from>
    <xdr:to xmlns:xdr="http://schemas.openxmlformats.org/drawingml/2006/spreadsheetDrawing">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84.5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55245</xdr:rowOff>
    </xdr:from>
    <xdr:to xmlns:xdr="http://schemas.openxmlformats.org/drawingml/2006/spreadsheetDrawing">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159385</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146685</xdr:rowOff>
    </xdr:from>
    <xdr:to xmlns:xdr="http://schemas.openxmlformats.org/drawingml/2006/spreadsheetDrawing">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153035</xdr:rowOff>
    </xdr:from>
    <xdr:to xmlns:xdr="http://schemas.openxmlformats.org/drawingml/2006/spreadsheetDrawing">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122555</xdr:rowOff>
    </xdr:from>
    <xdr:to xmlns:xdr="http://schemas.openxmlformats.org/drawingml/2006/spreadsheetDrawing">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122555</xdr:rowOff>
    </xdr:from>
    <xdr:to xmlns:xdr="http://schemas.openxmlformats.org/drawingml/2006/spreadsheetDrawing">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21590</xdr:rowOff>
    </xdr:from>
    <xdr:to xmlns:xdr="http://schemas.openxmlformats.org/drawingml/2006/spreadsheetDrawing">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159385</xdr:rowOff>
    </xdr:from>
    <xdr:to xmlns:xdr="http://schemas.openxmlformats.org/drawingml/2006/spreadsheetDrawing">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92075</xdr:rowOff>
    </xdr:from>
    <xdr:ext cx="8810625" cy="248920"/>
    <xdr:sp macro="" textlink="">
      <xdr:nvSpPr>
        <xdr:cNvPr id="29" name="テキスト ボックス 28"/>
        <xdr:cNvSpPr txBox="1"/>
      </xdr:nvSpPr>
      <xdr:spPr>
        <a:xfrm>
          <a:off x="708660" y="2898775"/>
          <a:ext cx="88106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49555"/>
    <xdr:sp macro="" textlink="">
      <xdr:nvSpPr>
        <xdr:cNvPr id="30" name="テキスト ボックス 29"/>
        <xdr:cNvSpPr txBox="1"/>
      </xdr:nvSpPr>
      <xdr:spPr>
        <a:xfrm>
          <a:off x="708660" y="3142615"/>
          <a:ext cx="91884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85725</xdr:rowOff>
    </xdr:from>
    <xdr:ext cx="5758180" cy="248920"/>
    <xdr:sp macro="" textlink="">
      <xdr:nvSpPr>
        <xdr:cNvPr id="31" name="テキスト ボックス 30"/>
        <xdr:cNvSpPr txBox="1"/>
      </xdr:nvSpPr>
      <xdr:spPr>
        <a:xfrm>
          <a:off x="708660" y="3387725"/>
          <a:ext cx="57581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49555"/>
    <xdr:sp macro="" textlink="">
      <xdr:nvSpPr>
        <xdr:cNvPr id="32" name="テキスト ボックス 31"/>
        <xdr:cNvSpPr txBox="1"/>
      </xdr:nvSpPr>
      <xdr:spPr>
        <a:xfrm>
          <a:off x="708660" y="3632200"/>
          <a:ext cx="8724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79375</xdr:rowOff>
    </xdr:from>
    <xdr:ext cx="5960745" cy="249555"/>
    <xdr:sp macro="" textlink="">
      <xdr:nvSpPr>
        <xdr:cNvPr id="33" name="テキスト ボックス 32"/>
        <xdr:cNvSpPr txBox="1"/>
      </xdr:nvSpPr>
      <xdr:spPr>
        <a:xfrm>
          <a:off x="708660" y="3876675"/>
          <a:ext cx="5960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159385</xdr:rowOff>
    </xdr:from>
    <xdr:ext cx="8145780" cy="248920"/>
    <xdr:sp macro="" textlink="">
      <xdr:nvSpPr>
        <xdr:cNvPr id="34" name="テキスト ボックス 33"/>
        <xdr:cNvSpPr txBox="1"/>
      </xdr:nvSpPr>
      <xdr:spPr>
        <a:xfrm>
          <a:off x="708660" y="4121785"/>
          <a:ext cx="814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8759190" cy="409575"/>
    <xdr:sp macro="" textlink="">
      <xdr:nvSpPr>
        <xdr:cNvPr id="35" name="テキスト ボックス 34"/>
        <xdr:cNvSpPr txBox="1"/>
      </xdr:nvSpPr>
      <xdr:spPr>
        <a:xfrm>
          <a:off x="708660" y="4365625"/>
          <a:ext cx="875919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42545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60960</xdr:rowOff>
    </xdr:from>
    <xdr:ext cx="1271905" cy="297180"/>
    <xdr:sp macro="" textlink="">
      <xdr:nvSpPr>
        <xdr:cNvPr id="37" name="テキスト ボックス 36"/>
        <xdr:cNvSpPr txBox="1"/>
      </xdr:nvSpPr>
      <xdr:spPr>
        <a:xfrm>
          <a:off x="1634490" y="5179060"/>
          <a:ext cx="12719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50365" cy="345440"/>
    <xdr:sp macro="" textlink="">
      <xdr:nvSpPr>
        <xdr:cNvPr id="38" name="テキスト ボックス 37"/>
        <xdr:cNvSpPr txBox="1"/>
      </xdr:nvSpPr>
      <xdr:spPr>
        <a:xfrm>
          <a:off x="290957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122555</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122555</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122555</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92075</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経営戦略プログラムの考えに基づき、財政基盤の強化を図ってはいるものの、類似団体平均を大きく下回っており、また、近年の大型建設事業の市債等の償還に伴う公債費の増などにより、近年の数値は横ばいで推移してきている。</a:t>
          </a:r>
          <a:r>
            <a:rPr kumimoji="1" lang="ja-JP" altLang="en-US" sz="1300">
              <a:solidFill>
                <a:sysClr val="windowText" lastClr="000000"/>
              </a:solidFill>
              <a:latin typeface="ＭＳ Ｐゴシック"/>
              <a:ea typeface="ＭＳ Ｐゴシック"/>
            </a:rPr>
            <a:t>公債費のピークである令和２年度</a:t>
          </a:r>
          <a:r>
            <a:rPr kumimoji="1" lang="ja-JP" altLang="en-US" sz="1300">
              <a:solidFill>
                <a:sysClr val="windowText" lastClr="000000"/>
              </a:solidFill>
              <a:latin typeface="ＭＳ Ｐゴシック"/>
              <a:ea typeface="ＭＳ Ｐゴシック"/>
            </a:rPr>
            <a:t>以降は徐々に改善するものと思われるが、引き続き、歳出歳入改革等の対策を着実に実施し、財政の健全化に努めていく。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156845</xdr:rowOff>
    </xdr:from>
    <xdr:ext cx="762000" cy="248920"/>
    <xdr:sp macro="" textlink="">
      <xdr:nvSpPr>
        <xdr:cNvPr id="50" name="テキスト ボックス 49"/>
        <xdr:cNvSpPr txBox="1"/>
      </xdr:nvSpPr>
      <xdr:spPr>
        <a:xfrm>
          <a:off x="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71755</xdr:rowOff>
    </xdr:from>
    <xdr:to xmlns:xdr="http://schemas.openxmlformats.org/drawingml/2006/spreadsheetDrawing">
      <xdr:col>27</xdr:col>
      <xdr:colOff>184150</xdr:colOff>
      <xdr:row>45</xdr:row>
      <xdr:rowOff>71755</xdr:rowOff>
    </xdr:to>
    <xdr:cxnSp macro="">
      <xdr:nvCxnSpPr>
        <xdr:cNvPr id="51" name="直線コネクタ 50"/>
        <xdr:cNvCxnSpPr/>
      </xdr:nvCxnSpPr>
      <xdr:spPr>
        <a:xfrm>
          <a:off x="70866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99695</xdr:rowOff>
    </xdr:from>
    <xdr:ext cx="762000" cy="249555"/>
    <xdr:sp macro="" textlink="">
      <xdr:nvSpPr>
        <xdr:cNvPr id="52" name="テキスト ボックス 51"/>
        <xdr:cNvSpPr txBox="1"/>
      </xdr:nvSpPr>
      <xdr:spPr>
        <a:xfrm>
          <a:off x="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13970</xdr:rowOff>
    </xdr:from>
    <xdr:to xmlns:xdr="http://schemas.openxmlformats.org/drawingml/2006/spreadsheetDrawing">
      <xdr:col>27</xdr:col>
      <xdr:colOff>184150</xdr:colOff>
      <xdr:row>43</xdr:row>
      <xdr:rowOff>13970</xdr:rowOff>
    </xdr:to>
    <xdr:cxnSp macro="">
      <xdr:nvCxnSpPr>
        <xdr:cNvPr id="53" name="直線コネクタ 52"/>
        <xdr:cNvCxnSpPr/>
      </xdr:nvCxnSpPr>
      <xdr:spPr>
        <a:xfrm>
          <a:off x="70866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41910</xdr:rowOff>
    </xdr:from>
    <xdr:ext cx="762000" cy="249555"/>
    <xdr:sp macro="" textlink="">
      <xdr:nvSpPr>
        <xdr:cNvPr id="54" name="テキスト ボックス 53"/>
        <xdr:cNvSpPr txBox="1"/>
      </xdr:nvSpPr>
      <xdr:spPr>
        <a:xfrm>
          <a:off x="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122555</xdr:rowOff>
    </xdr:from>
    <xdr:to xmlns:xdr="http://schemas.openxmlformats.org/drawingml/2006/spreadsheetDrawing">
      <xdr:col>27</xdr:col>
      <xdr:colOff>184150</xdr:colOff>
      <xdr:row>40</xdr:row>
      <xdr:rowOff>122555</xdr:rowOff>
    </xdr:to>
    <xdr:cxnSp macro="">
      <xdr:nvCxnSpPr>
        <xdr:cNvPr id="55" name="直線コネクタ 54"/>
        <xdr:cNvCxnSpPr/>
      </xdr:nvCxnSpPr>
      <xdr:spPr>
        <a:xfrm>
          <a:off x="70866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150495</xdr:rowOff>
    </xdr:from>
    <xdr:ext cx="762000" cy="248920"/>
    <xdr:sp macro="" textlink="">
      <xdr:nvSpPr>
        <xdr:cNvPr id="56" name="テキスト ボックス 55"/>
        <xdr:cNvSpPr txBox="1"/>
      </xdr:nvSpPr>
      <xdr:spPr>
        <a:xfrm>
          <a:off x="0" y="65893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65405</xdr:rowOff>
    </xdr:from>
    <xdr:to xmlns:xdr="http://schemas.openxmlformats.org/drawingml/2006/spreadsheetDrawing">
      <xdr:col>27</xdr:col>
      <xdr:colOff>184150</xdr:colOff>
      <xdr:row>38</xdr:row>
      <xdr:rowOff>65405</xdr:rowOff>
    </xdr:to>
    <xdr:cxnSp macro="">
      <xdr:nvCxnSpPr>
        <xdr:cNvPr id="57" name="直線コネクタ 56"/>
        <xdr:cNvCxnSpPr/>
      </xdr:nvCxnSpPr>
      <xdr:spPr>
        <a:xfrm>
          <a:off x="70866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93980</xdr:rowOff>
    </xdr:from>
    <xdr:ext cx="762000" cy="248920"/>
    <xdr:sp macro="" textlink="">
      <xdr:nvSpPr>
        <xdr:cNvPr id="58" name="テキスト ボックス 57"/>
        <xdr:cNvSpPr txBox="1"/>
      </xdr:nvSpPr>
      <xdr:spPr>
        <a:xfrm>
          <a:off x="0" y="62026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70866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36195</xdr:rowOff>
    </xdr:from>
    <xdr:ext cx="762000" cy="249555"/>
    <xdr:sp macro="" textlink="">
      <xdr:nvSpPr>
        <xdr:cNvPr id="60" name="テキスト ボックス 59"/>
        <xdr:cNvSpPr txBox="1"/>
      </xdr:nvSpPr>
      <xdr:spPr>
        <a:xfrm>
          <a:off x="0" y="5814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33</xdr:row>
      <xdr:rowOff>116205</xdr:rowOff>
    </xdr:to>
    <xdr:cxnSp macro="">
      <xdr:nvCxnSpPr>
        <xdr:cNvPr id="61" name="直線コネクタ 60"/>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144145</xdr:rowOff>
    </xdr:from>
    <xdr:ext cx="762000" cy="249555"/>
    <xdr:sp macro="" textlink="">
      <xdr:nvSpPr>
        <xdr:cNvPr id="62" name="テキスト ボックス 61"/>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63"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36830</xdr:rowOff>
    </xdr:from>
    <xdr:to xmlns:xdr="http://schemas.openxmlformats.org/drawingml/2006/spreadsheetDrawing">
      <xdr:col>23</xdr:col>
      <xdr:colOff>133350</xdr:colOff>
      <xdr:row>45</xdr:row>
      <xdr:rowOff>32385</xdr:rowOff>
    </xdr:to>
    <xdr:cxnSp macro="">
      <xdr:nvCxnSpPr>
        <xdr:cNvPr id="64" name="直線コネクタ 63"/>
        <xdr:cNvCxnSpPr/>
      </xdr:nvCxnSpPr>
      <xdr:spPr>
        <a:xfrm flipV="1">
          <a:off x="4544060" y="6145530"/>
          <a:ext cx="0" cy="1316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5715</xdr:rowOff>
    </xdr:from>
    <xdr:ext cx="762000" cy="249555"/>
    <xdr:sp macro="" textlink="">
      <xdr:nvSpPr>
        <xdr:cNvPr id="65" name="財政力最小値テキスト"/>
        <xdr:cNvSpPr txBox="1"/>
      </xdr:nvSpPr>
      <xdr:spPr>
        <a:xfrm>
          <a:off x="4615180" y="7435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32385</xdr:rowOff>
    </xdr:from>
    <xdr:to xmlns:xdr="http://schemas.openxmlformats.org/drawingml/2006/spreadsheetDrawing">
      <xdr:col>24</xdr:col>
      <xdr:colOff>12700</xdr:colOff>
      <xdr:row>45</xdr:row>
      <xdr:rowOff>32385</xdr:rowOff>
    </xdr:to>
    <xdr:cxnSp macro="">
      <xdr:nvCxnSpPr>
        <xdr:cNvPr id="66" name="直線コネクタ 65"/>
        <xdr:cNvCxnSpPr/>
      </xdr:nvCxnSpPr>
      <xdr:spPr>
        <a:xfrm>
          <a:off x="4455160" y="7461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120015</xdr:rowOff>
    </xdr:from>
    <xdr:ext cx="762000" cy="248920"/>
    <xdr:sp macro="" textlink="">
      <xdr:nvSpPr>
        <xdr:cNvPr id="67" name="財政力最大値テキスト"/>
        <xdr:cNvSpPr txBox="1"/>
      </xdr:nvSpPr>
      <xdr:spPr>
        <a:xfrm>
          <a:off x="4615180" y="58985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36830</xdr:rowOff>
    </xdr:from>
    <xdr:to xmlns:xdr="http://schemas.openxmlformats.org/drawingml/2006/spreadsheetDrawing">
      <xdr:col>24</xdr:col>
      <xdr:colOff>12700</xdr:colOff>
      <xdr:row>37</xdr:row>
      <xdr:rowOff>36830</xdr:rowOff>
    </xdr:to>
    <xdr:cxnSp macro="">
      <xdr:nvCxnSpPr>
        <xdr:cNvPr id="68" name="直線コネクタ 67"/>
        <xdr:cNvCxnSpPr/>
      </xdr:nvCxnSpPr>
      <xdr:spPr>
        <a:xfrm>
          <a:off x="4455160" y="61455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66040</xdr:rowOff>
    </xdr:from>
    <xdr:to xmlns:xdr="http://schemas.openxmlformats.org/drawingml/2006/spreadsheetDrawing">
      <xdr:col>23</xdr:col>
      <xdr:colOff>133350</xdr:colOff>
      <xdr:row>43</xdr:row>
      <xdr:rowOff>78740</xdr:rowOff>
    </xdr:to>
    <xdr:cxnSp macro="">
      <xdr:nvCxnSpPr>
        <xdr:cNvPr id="69" name="直線コネクタ 68"/>
        <xdr:cNvCxnSpPr/>
      </xdr:nvCxnSpPr>
      <xdr:spPr>
        <a:xfrm>
          <a:off x="3776980" y="7165340"/>
          <a:ext cx="7670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4445</xdr:rowOff>
    </xdr:from>
    <xdr:ext cx="762000" cy="249555"/>
    <xdr:sp macro="" textlink="">
      <xdr:nvSpPr>
        <xdr:cNvPr id="70" name="財政力平均値テキスト"/>
        <xdr:cNvSpPr txBox="1"/>
      </xdr:nvSpPr>
      <xdr:spPr>
        <a:xfrm>
          <a:off x="4615180" y="67735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153670</xdr:rowOff>
    </xdr:from>
    <xdr:to xmlns:xdr="http://schemas.openxmlformats.org/drawingml/2006/spreadsheetDrawing">
      <xdr:col>23</xdr:col>
      <xdr:colOff>184150</xdr:colOff>
      <xdr:row>42</xdr:row>
      <xdr:rowOff>86360</xdr:rowOff>
    </xdr:to>
    <xdr:sp macro="" textlink="">
      <xdr:nvSpPr>
        <xdr:cNvPr id="71" name="フローチャート: 判断 70"/>
        <xdr:cNvSpPr/>
      </xdr:nvSpPr>
      <xdr:spPr>
        <a:xfrm>
          <a:off x="4493260" y="6922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40005</xdr:rowOff>
    </xdr:from>
    <xdr:to xmlns:xdr="http://schemas.openxmlformats.org/drawingml/2006/spreadsheetDrawing">
      <xdr:col>19</xdr:col>
      <xdr:colOff>133350</xdr:colOff>
      <xdr:row>43</xdr:row>
      <xdr:rowOff>66040</xdr:rowOff>
    </xdr:to>
    <xdr:cxnSp macro="">
      <xdr:nvCxnSpPr>
        <xdr:cNvPr id="72" name="直線コネクタ 71"/>
        <xdr:cNvCxnSpPr/>
      </xdr:nvCxnSpPr>
      <xdr:spPr>
        <a:xfrm>
          <a:off x="2959100" y="713930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140335</xdr:rowOff>
    </xdr:from>
    <xdr:to xmlns:xdr="http://schemas.openxmlformats.org/drawingml/2006/spreadsheetDrawing">
      <xdr:col>19</xdr:col>
      <xdr:colOff>184150</xdr:colOff>
      <xdr:row>42</xdr:row>
      <xdr:rowOff>73025</xdr:rowOff>
    </xdr:to>
    <xdr:sp macro="" textlink="">
      <xdr:nvSpPr>
        <xdr:cNvPr id="73" name="フローチャート: 判断 72"/>
        <xdr:cNvSpPr/>
      </xdr:nvSpPr>
      <xdr:spPr>
        <a:xfrm>
          <a:off x="3726180" y="6909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83185</xdr:rowOff>
    </xdr:from>
    <xdr:ext cx="736600" cy="248920"/>
    <xdr:sp macro="" textlink="">
      <xdr:nvSpPr>
        <xdr:cNvPr id="74" name="テキスト ボックス 73"/>
        <xdr:cNvSpPr txBox="1"/>
      </xdr:nvSpPr>
      <xdr:spPr>
        <a:xfrm>
          <a:off x="3431540" y="66871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40005</xdr:rowOff>
    </xdr:from>
    <xdr:to xmlns:xdr="http://schemas.openxmlformats.org/drawingml/2006/spreadsheetDrawing">
      <xdr:col>15</xdr:col>
      <xdr:colOff>82550</xdr:colOff>
      <xdr:row>43</xdr:row>
      <xdr:rowOff>40005</xdr:rowOff>
    </xdr:to>
    <xdr:cxnSp macro="">
      <xdr:nvCxnSpPr>
        <xdr:cNvPr id="75" name="直線コネクタ 74"/>
        <xdr:cNvCxnSpPr/>
      </xdr:nvCxnSpPr>
      <xdr:spPr>
        <a:xfrm>
          <a:off x="2141220" y="71393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102235</xdr:rowOff>
    </xdr:from>
    <xdr:to xmlns:xdr="http://schemas.openxmlformats.org/drawingml/2006/spreadsheetDrawing">
      <xdr:col>15</xdr:col>
      <xdr:colOff>133350</xdr:colOff>
      <xdr:row>42</xdr:row>
      <xdr:rowOff>34925</xdr:rowOff>
    </xdr:to>
    <xdr:sp macro="" textlink="">
      <xdr:nvSpPr>
        <xdr:cNvPr id="76" name="フローチャート: 判断 75"/>
        <xdr:cNvSpPr/>
      </xdr:nvSpPr>
      <xdr:spPr>
        <a:xfrm>
          <a:off x="2908300" y="6871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44450</xdr:rowOff>
    </xdr:from>
    <xdr:ext cx="762000" cy="249555"/>
    <xdr:sp macro="" textlink="">
      <xdr:nvSpPr>
        <xdr:cNvPr id="77" name="テキスト ボックス 76"/>
        <xdr:cNvSpPr txBox="1"/>
      </xdr:nvSpPr>
      <xdr:spPr>
        <a:xfrm>
          <a:off x="2613660" y="6648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27305</xdr:rowOff>
    </xdr:from>
    <xdr:to xmlns:xdr="http://schemas.openxmlformats.org/drawingml/2006/spreadsheetDrawing">
      <xdr:col>11</xdr:col>
      <xdr:colOff>31750</xdr:colOff>
      <xdr:row>43</xdr:row>
      <xdr:rowOff>40005</xdr:rowOff>
    </xdr:to>
    <xdr:cxnSp macro="">
      <xdr:nvCxnSpPr>
        <xdr:cNvPr id="78" name="直線コネクタ 77"/>
        <xdr:cNvCxnSpPr/>
      </xdr:nvCxnSpPr>
      <xdr:spPr>
        <a:xfrm>
          <a:off x="1341120" y="712660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127635</xdr:rowOff>
    </xdr:from>
    <xdr:to xmlns:xdr="http://schemas.openxmlformats.org/drawingml/2006/spreadsheetDrawing">
      <xdr:col>11</xdr:col>
      <xdr:colOff>82550</xdr:colOff>
      <xdr:row>42</xdr:row>
      <xdr:rowOff>60960</xdr:rowOff>
    </xdr:to>
    <xdr:sp macro="" textlink="">
      <xdr:nvSpPr>
        <xdr:cNvPr id="79" name="フローチャート: 判断 78"/>
        <xdr:cNvSpPr/>
      </xdr:nvSpPr>
      <xdr:spPr>
        <a:xfrm>
          <a:off x="2108200" y="6896735"/>
          <a:ext cx="838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70485</xdr:rowOff>
    </xdr:from>
    <xdr:ext cx="762000" cy="249555"/>
    <xdr:sp macro="" textlink="">
      <xdr:nvSpPr>
        <xdr:cNvPr id="80" name="テキスト ボックス 79"/>
        <xdr:cNvSpPr txBox="1"/>
      </xdr:nvSpPr>
      <xdr:spPr>
        <a:xfrm>
          <a:off x="1795780" y="66744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114935</xdr:rowOff>
    </xdr:from>
    <xdr:to xmlns:xdr="http://schemas.openxmlformats.org/drawingml/2006/spreadsheetDrawing">
      <xdr:col>7</xdr:col>
      <xdr:colOff>31750</xdr:colOff>
      <xdr:row>42</xdr:row>
      <xdr:rowOff>47625</xdr:rowOff>
    </xdr:to>
    <xdr:sp macro="" textlink="">
      <xdr:nvSpPr>
        <xdr:cNvPr id="81" name="フローチャート: 判断 80"/>
        <xdr:cNvSpPr/>
      </xdr:nvSpPr>
      <xdr:spPr>
        <a:xfrm>
          <a:off x="1290320" y="688403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57785</xdr:rowOff>
    </xdr:from>
    <xdr:ext cx="762000" cy="248920"/>
    <xdr:sp macro="" textlink="">
      <xdr:nvSpPr>
        <xdr:cNvPr id="82" name="テキスト ボックス 81"/>
        <xdr:cNvSpPr txBox="1"/>
      </xdr:nvSpPr>
      <xdr:spPr>
        <a:xfrm>
          <a:off x="977900" y="66617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61365" cy="248920"/>
    <xdr:sp macro="" textlink="">
      <xdr:nvSpPr>
        <xdr:cNvPr id="83" name="テキスト ボックス 82"/>
        <xdr:cNvSpPr txBox="1"/>
      </xdr:nvSpPr>
      <xdr:spPr>
        <a:xfrm>
          <a:off x="43459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61365" cy="248920"/>
    <xdr:sp macro="" textlink="">
      <xdr:nvSpPr>
        <xdr:cNvPr id="84" name="テキスト ボックス 83"/>
        <xdr:cNvSpPr txBox="1"/>
      </xdr:nvSpPr>
      <xdr:spPr>
        <a:xfrm>
          <a:off x="35788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61365" cy="248920"/>
    <xdr:sp macro="" textlink="">
      <xdr:nvSpPr>
        <xdr:cNvPr id="85" name="テキスト ボックス 84"/>
        <xdr:cNvSpPr txBox="1"/>
      </xdr:nvSpPr>
      <xdr:spPr>
        <a:xfrm>
          <a:off x="276098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61365" cy="248920"/>
    <xdr:sp macro="" textlink="">
      <xdr:nvSpPr>
        <xdr:cNvPr id="86" name="テキスト ボックス 85"/>
        <xdr:cNvSpPr txBox="1"/>
      </xdr:nvSpPr>
      <xdr:spPr>
        <a:xfrm>
          <a:off x="19431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61365" cy="248920"/>
    <xdr:sp macro="" textlink="">
      <xdr:nvSpPr>
        <xdr:cNvPr id="87" name="テキスト ボックス 86"/>
        <xdr:cNvSpPr txBox="1"/>
      </xdr:nvSpPr>
      <xdr:spPr>
        <a:xfrm>
          <a:off x="11430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29845</xdr:rowOff>
    </xdr:from>
    <xdr:to xmlns:xdr="http://schemas.openxmlformats.org/drawingml/2006/spreadsheetDrawing">
      <xdr:col>23</xdr:col>
      <xdr:colOff>184150</xdr:colOff>
      <xdr:row>43</xdr:row>
      <xdr:rowOff>127635</xdr:rowOff>
    </xdr:to>
    <xdr:sp macro="" textlink="">
      <xdr:nvSpPr>
        <xdr:cNvPr id="88" name="楕円 87"/>
        <xdr:cNvSpPr/>
      </xdr:nvSpPr>
      <xdr:spPr>
        <a:xfrm>
          <a:off x="4493260" y="7129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3175</xdr:rowOff>
    </xdr:from>
    <xdr:ext cx="762000" cy="249555"/>
    <xdr:sp macro="" textlink="">
      <xdr:nvSpPr>
        <xdr:cNvPr id="89" name="財政力該当値テキスト"/>
        <xdr:cNvSpPr txBox="1"/>
      </xdr:nvSpPr>
      <xdr:spPr>
        <a:xfrm>
          <a:off x="4615180" y="71024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17145</xdr:rowOff>
    </xdr:from>
    <xdr:to xmlns:xdr="http://schemas.openxmlformats.org/drawingml/2006/spreadsheetDrawing">
      <xdr:col>19</xdr:col>
      <xdr:colOff>184150</xdr:colOff>
      <xdr:row>43</xdr:row>
      <xdr:rowOff>114935</xdr:rowOff>
    </xdr:to>
    <xdr:sp macro="" textlink="">
      <xdr:nvSpPr>
        <xdr:cNvPr id="90" name="楕円 89"/>
        <xdr:cNvSpPr/>
      </xdr:nvSpPr>
      <xdr:spPr>
        <a:xfrm>
          <a:off x="3726180" y="7116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100330</xdr:rowOff>
    </xdr:from>
    <xdr:ext cx="736600" cy="249555"/>
    <xdr:sp macro="" textlink="">
      <xdr:nvSpPr>
        <xdr:cNvPr id="91" name="テキスト ボックス 90"/>
        <xdr:cNvSpPr txBox="1"/>
      </xdr:nvSpPr>
      <xdr:spPr>
        <a:xfrm>
          <a:off x="3431540" y="71996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156845</xdr:rowOff>
    </xdr:from>
    <xdr:to xmlns:xdr="http://schemas.openxmlformats.org/drawingml/2006/spreadsheetDrawing">
      <xdr:col>15</xdr:col>
      <xdr:colOff>133350</xdr:colOff>
      <xdr:row>43</xdr:row>
      <xdr:rowOff>89535</xdr:rowOff>
    </xdr:to>
    <xdr:sp macro="" textlink="">
      <xdr:nvSpPr>
        <xdr:cNvPr id="92" name="楕円 91"/>
        <xdr:cNvSpPr/>
      </xdr:nvSpPr>
      <xdr:spPr>
        <a:xfrm>
          <a:off x="2908300" y="7091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74295</xdr:rowOff>
    </xdr:from>
    <xdr:ext cx="762000" cy="249555"/>
    <xdr:sp macro="" textlink="">
      <xdr:nvSpPr>
        <xdr:cNvPr id="93" name="テキスト ボックス 92"/>
        <xdr:cNvSpPr txBox="1"/>
      </xdr:nvSpPr>
      <xdr:spPr>
        <a:xfrm>
          <a:off x="2613660" y="7173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156845</xdr:rowOff>
    </xdr:from>
    <xdr:to xmlns:xdr="http://schemas.openxmlformats.org/drawingml/2006/spreadsheetDrawing">
      <xdr:col>11</xdr:col>
      <xdr:colOff>82550</xdr:colOff>
      <xdr:row>43</xdr:row>
      <xdr:rowOff>89535</xdr:rowOff>
    </xdr:to>
    <xdr:sp macro="" textlink="">
      <xdr:nvSpPr>
        <xdr:cNvPr id="94" name="楕円 93"/>
        <xdr:cNvSpPr/>
      </xdr:nvSpPr>
      <xdr:spPr>
        <a:xfrm>
          <a:off x="2108200" y="70910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74295</xdr:rowOff>
    </xdr:from>
    <xdr:ext cx="762000" cy="249555"/>
    <xdr:sp macro="" textlink="">
      <xdr:nvSpPr>
        <xdr:cNvPr id="95" name="テキスト ボックス 94"/>
        <xdr:cNvSpPr txBox="1"/>
      </xdr:nvSpPr>
      <xdr:spPr>
        <a:xfrm>
          <a:off x="1795780" y="7173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142875</xdr:rowOff>
    </xdr:from>
    <xdr:to xmlns:xdr="http://schemas.openxmlformats.org/drawingml/2006/spreadsheetDrawing">
      <xdr:col>7</xdr:col>
      <xdr:colOff>31750</xdr:colOff>
      <xdr:row>43</xdr:row>
      <xdr:rowOff>75565</xdr:rowOff>
    </xdr:to>
    <xdr:sp macro="" textlink="">
      <xdr:nvSpPr>
        <xdr:cNvPr id="96" name="楕円 95"/>
        <xdr:cNvSpPr/>
      </xdr:nvSpPr>
      <xdr:spPr>
        <a:xfrm>
          <a:off x="1290320" y="70770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60960</xdr:rowOff>
    </xdr:from>
    <xdr:ext cx="762000" cy="248920"/>
    <xdr:sp macro="" textlink="">
      <xdr:nvSpPr>
        <xdr:cNvPr id="97" name="テキスト ボックス 96"/>
        <xdr:cNvSpPr txBox="1"/>
      </xdr:nvSpPr>
      <xdr:spPr>
        <a:xfrm>
          <a:off x="977900" y="7160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8" name="正方形/長方形 97"/>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8275" cy="297180"/>
    <xdr:sp macro="" textlink="">
      <xdr:nvSpPr>
        <xdr:cNvPr id="99" name="テキスト ボックス 98"/>
        <xdr:cNvSpPr txBox="1"/>
      </xdr:nvSpPr>
      <xdr:spPr>
        <a:xfrm>
          <a:off x="1551305" y="8848090"/>
          <a:ext cx="143827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1000" cy="345440"/>
    <xdr:sp macro="" textlink="">
      <xdr:nvSpPr>
        <xdr:cNvPr id="100" name="テキスト ボックス 99"/>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101" name="正方形/長方形 100"/>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2" name="正方形/長方形 101"/>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3" name="正方形/長方形 102"/>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4" name="正方形/長方形 103"/>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5" name="正方形/長方形 104"/>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6" name="正方形/長方形 105"/>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09" name="正方形/長方形 108"/>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10" name="テキスト ボックス 109"/>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臨時財政対策債償還基金費の皆減、新型コロナウイルス感染症禍からの回復による基準財政収入額の増などによる普通交付税の減少や</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エネルギー価格高騰に伴い</a:t>
          </a:r>
          <a:r>
            <a:rPr kumimoji="1" lang="ja-JP" altLang="en-US" sz="1300">
              <a:solidFill>
                <a:sysClr val="windowText" lastClr="000000"/>
              </a:solidFill>
              <a:latin typeface="ＭＳ Ｐゴシック"/>
              <a:ea typeface="ＭＳ Ｐゴシック"/>
            </a:rPr>
            <a:t>電気使用料などが増加したことなどの要因から、対前年度比で7.2ポイント増加した。</a:t>
          </a:r>
          <a:r>
            <a:rPr kumimoji="1" lang="ja-JP" altLang="en-US" sz="1300">
              <a:solidFill>
                <a:sysClr val="windowText" lastClr="000000"/>
              </a:solidFill>
              <a:latin typeface="ＭＳ Ｐゴシック"/>
              <a:ea typeface="ＭＳ Ｐゴシック"/>
            </a:rPr>
            <a:t>今後は老朽化する公共施設の維持補修費などの増加等により比率は上昇していくと見込んでいることから、</a:t>
          </a:r>
          <a:r>
            <a:rPr kumimoji="1" lang="ja-JP" altLang="en-US" sz="1300">
              <a:solidFill>
                <a:sysClr val="windowText" lastClr="000000"/>
              </a:solidFill>
              <a:latin typeface="ＭＳ Ｐゴシック"/>
              <a:ea typeface="ＭＳ Ｐゴシック"/>
            </a:rPr>
            <a:t>人件費の削減や公債費負担の適正化を図るとともに、既存事業の費用対効果等を踏まえた事業の構築等に努めていく。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134620</xdr:rowOff>
    </xdr:from>
    <xdr:ext cx="297815" cy="217170"/>
    <xdr:sp macro="" textlink="">
      <xdr:nvSpPr>
        <xdr:cNvPr id="111" name="テキスト ボックス 110"/>
        <xdr:cNvSpPr txBox="1"/>
      </xdr:nvSpPr>
      <xdr:spPr>
        <a:xfrm>
          <a:off x="670560" y="905002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920"/>
    <xdr:sp macro="" textlink="">
      <xdr:nvSpPr>
        <xdr:cNvPr id="113" name="テキスト ボックス 112"/>
        <xdr:cNvSpPr txBox="1"/>
      </xdr:nvSpPr>
      <xdr:spPr>
        <a:xfrm>
          <a:off x="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79375</xdr:rowOff>
    </xdr:from>
    <xdr:to xmlns:xdr="http://schemas.openxmlformats.org/drawingml/2006/spreadsheetDrawing">
      <xdr:col>27</xdr:col>
      <xdr:colOff>184150</xdr:colOff>
      <xdr:row>66</xdr:row>
      <xdr:rowOff>79375</xdr:rowOff>
    </xdr:to>
    <xdr:cxnSp macro="">
      <xdr:nvCxnSpPr>
        <xdr:cNvPr id="114" name="直線コネクタ 113"/>
        <xdr:cNvCxnSpPr/>
      </xdr:nvCxnSpPr>
      <xdr:spPr>
        <a:xfrm>
          <a:off x="708660" y="109759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107315</xdr:rowOff>
    </xdr:from>
    <xdr:ext cx="762000" cy="249555"/>
    <xdr:sp macro="" textlink="">
      <xdr:nvSpPr>
        <xdr:cNvPr id="115" name="テキスト ボックス 114"/>
        <xdr:cNvSpPr txBox="1"/>
      </xdr:nvSpPr>
      <xdr:spPr>
        <a:xfrm>
          <a:off x="0" y="10838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159385</xdr:rowOff>
    </xdr:from>
    <xdr:to xmlns:xdr="http://schemas.openxmlformats.org/drawingml/2006/spreadsheetDrawing">
      <xdr:col>27</xdr:col>
      <xdr:colOff>184150</xdr:colOff>
      <xdr:row>62</xdr:row>
      <xdr:rowOff>159385</xdr:rowOff>
    </xdr:to>
    <xdr:cxnSp macro="">
      <xdr:nvCxnSpPr>
        <xdr:cNvPr id="116" name="直線コネクタ 115"/>
        <xdr:cNvCxnSpPr/>
      </xdr:nvCxnSpPr>
      <xdr:spPr>
        <a:xfrm>
          <a:off x="70866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48920"/>
    <xdr:sp macro="" textlink="">
      <xdr:nvSpPr>
        <xdr:cNvPr id="117" name="テキスト ボックス 116"/>
        <xdr:cNvSpPr txBox="1"/>
      </xdr:nvSpPr>
      <xdr:spPr>
        <a:xfrm>
          <a:off x="0" y="10258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73025</xdr:rowOff>
    </xdr:from>
    <xdr:to xmlns:xdr="http://schemas.openxmlformats.org/drawingml/2006/spreadsheetDrawing">
      <xdr:col>27</xdr:col>
      <xdr:colOff>184150</xdr:colOff>
      <xdr:row>59</xdr:row>
      <xdr:rowOff>73025</xdr:rowOff>
    </xdr:to>
    <xdr:cxnSp macro="">
      <xdr:nvCxnSpPr>
        <xdr:cNvPr id="118" name="直線コネクタ 117"/>
        <xdr:cNvCxnSpPr/>
      </xdr:nvCxnSpPr>
      <xdr:spPr>
        <a:xfrm>
          <a:off x="708660" y="981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101600</xdr:rowOff>
    </xdr:from>
    <xdr:ext cx="762000" cy="249555"/>
    <xdr:sp macro="" textlink="">
      <xdr:nvSpPr>
        <xdr:cNvPr id="119" name="テキスト ボックス 118"/>
        <xdr:cNvSpPr txBox="1"/>
      </xdr:nvSpPr>
      <xdr:spPr>
        <a:xfrm>
          <a:off x="0" y="96774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0" name="直線コネクタ 119"/>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1" name="テキスト ボックス 120"/>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127635</xdr:rowOff>
    </xdr:from>
    <xdr:to xmlns:xdr="http://schemas.openxmlformats.org/drawingml/2006/spreadsheetDrawing">
      <xdr:col>23</xdr:col>
      <xdr:colOff>133350</xdr:colOff>
      <xdr:row>66</xdr:row>
      <xdr:rowOff>33020</xdr:rowOff>
    </xdr:to>
    <xdr:cxnSp macro="">
      <xdr:nvCxnSpPr>
        <xdr:cNvPr id="123" name="直線コネクタ 122"/>
        <xdr:cNvCxnSpPr/>
      </xdr:nvCxnSpPr>
      <xdr:spPr>
        <a:xfrm flipV="1">
          <a:off x="4544060" y="9703435"/>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5715</xdr:rowOff>
    </xdr:from>
    <xdr:ext cx="762000" cy="249555"/>
    <xdr:sp macro="" textlink="">
      <xdr:nvSpPr>
        <xdr:cNvPr id="124" name="財政構造の弾力性最小値テキスト"/>
        <xdr:cNvSpPr txBox="1"/>
      </xdr:nvSpPr>
      <xdr:spPr>
        <a:xfrm>
          <a:off x="4615180" y="109023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33020</xdr:rowOff>
    </xdr:from>
    <xdr:to xmlns:xdr="http://schemas.openxmlformats.org/drawingml/2006/spreadsheetDrawing">
      <xdr:col>24</xdr:col>
      <xdr:colOff>12700</xdr:colOff>
      <xdr:row>66</xdr:row>
      <xdr:rowOff>33020</xdr:rowOff>
    </xdr:to>
    <xdr:cxnSp macro="">
      <xdr:nvCxnSpPr>
        <xdr:cNvPr id="125" name="直線コネクタ 124"/>
        <xdr:cNvCxnSpPr/>
      </xdr:nvCxnSpPr>
      <xdr:spPr>
        <a:xfrm>
          <a:off x="4455160" y="109296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46355</xdr:rowOff>
    </xdr:from>
    <xdr:ext cx="762000" cy="249555"/>
    <xdr:sp macro="" textlink="">
      <xdr:nvSpPr>
        <xdr:cNvPr id="126" name="財政構造の弾力性最大値テキスト"/>
        <xdr:cNvSpPr txBox="1"/>
      </xdr:nvSpPr>
      <xdr:spPr>
        <a:xfrm>
          <a:off x="4615180" y="94570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127635</xdr:rowOff>
    </xdr:from>
    <xdr:to xmlns:xdr="http://schemas.openxmlformats.org/drawingml/2006/spreadsheetDrawing">
      <xdr:col>24</xdr:col>
      <xdr:colOff>12700</xdr:colOff>
      <xdr:row>58</xdr:row>
      <xdr:rowOff>127635</xdr:rowOff>
    </xdr:to>
    <xdr:cxnSp macro="">
      <xdr:nvCxnSpPr>
        <xdr:cNvPr id="127" name="直線コネクタ 126"/>
        <xdr:cNvCxnSpPr/>
      </xdr:nvCxnSpPr>
      <xdr:spPr>
        <a:xfrm>
          <a:off x="4455160" y="97034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66040</xdr:rowOff>
    </xdr:from>
    <xdr:to xmlns:xdr="http://schemas.openxmlformats.org/drawingml/2006/spreadsheetDrawing">
      <xdr:col>23</xdr:col>
      <xdr:colOff>133350</xdr:colOff>
      <xdr:row>64</xdr:row>
      <xdr:rowOff>154305</xdr:rowOff>
    </xdr:to>
    <xdr:cxnSp macro="">
      <xdr:nvCxnSpPr>
        <xdr:cNvPr id="128" name="直線コネクタ 127"/>
        <xdr:cNvCxnSpPr/>
      </xdr:nvCxnSpPr>
      <xdr:spPr>
        <a:xfrm>
          <a:off x="3776980" y="10302240"/>
          <a:ext cx="76708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19050</xdr:rowOff>
    </xdr:from>
    <xdr:ext cx="762000" cy="248920"/>
    <xdr:sp macro="" textlink="">
      <xdr:nvSpPr>
        <xdr:cNvPr id="129" name="財政構造の弾力性平均値テキスト"/>
        <xdr:cNvSpPr txBox="1"/>
      </xdr:nvSpPr>
      <xdr:spPr>
        <a:xfrm>
          <a:off x="4615180" y="1025525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3175</xdr:rowOff>
    </xdr:from>
    <xdr:to xmlns:xdr="http://schemas.openxmlformats.org/drawingml/2006/spreadsheetDrawing">
      <xdr:col>23</xdr:col>
      <xdr:colOff>184150</xdr:colOff>
      <xdr:row>63</xdr:row>
      <xdr:rowOff>100965</xdr:rowOff>
    </xdr:to>
    <xdr:sp macro="" textlink="">
      <xdr:nvSpPr>
        <xdr:cNvPr id="130" name="フローチャート: 判断 129"/>
        <xdr:cNvSpPr/>
      </xdr:nvSpPr>
      <xdr:spPr>
        <a:xfrm>
          <a:off x="4493260" y="10404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66040</xdr:rowOff>
    </xdr:from>
    <xdr:to xmlns:xdr="http://schemas.openxmlformats.org/drawingml/2006/spreadsheetDrawing">
      <xdr:col>19</xdr:col>
      <xdr:colOff>133350</xdr:colOff>
      <xdr:row>64</xdr:row>
      <xdr:rowOff>130810</xdr:rowOff>
    </xdr:to>
    <xdr:cxnSp macro="">
      <xdr:nvCxnSpPr>
        <xdr:cNvPr id="131" name="直線コネクタ 130"/>
        <xdr:cNvCxnSpPr/>
      </xdr:nvCxnSpPr>
      <xdr:spPr>
        <a:xfrm flipV="1">
          <a:off x="2959100" y="10302240"/>
          <a:ext cx="81788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118110</xdr:rowOff>
    </xdr:from>
    <xdr:to xmlns:xdr="http://schemas.openxmlformats.org/drawingml/2006/spreadsheetDrawing">
      <xdr:col>19</xdr:col>
      <xdr:colOff>184150</xdr:colOff>
      <xdr:row>62</xdr:row>
      <xdr:rowOff>50800</xdr:rowOff>
    </xdr:to>
    <xdr:sp macro="" textlink="">
      <xdr:nvSpPr>
        <xdr:cNvPr id="132" name="フローチャート: 判断 131"/>
        <xdr:cNvSpPr/>
      </xdr:nvSpPr>
      <xdr:spPr>
        <a:xfrm>
          <a:off x="3726180" y="10189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60960</xdr:rowOff>
    </xdr:from>
    <xdr:ext cx="736600" cy="248920"/>
    <xdr:sp macro="" textlink="">
      <xdr:nvSpPr>
        <xdr:cNvPr id="133" name="テキスト ボックス 132"/>
        <xdr:cNvSpPr txBox="1"/>
      </xdr:nvSpPr>
      <xdr:spPr>
        <a:xfrm>
          <a:off x="3431540" y="99669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130810</xdr:rowOff>
    </xdr:from>
    <xdr:to xmlns:xdr="http://schemas.openxmlformats.org/drawingml/2006/spreadsheetDrawing">
      <xdr:col>15</xdr:col>
      <xdr:colOff>82550</xdr:colOff>
      <xdr:row>64</xdr:row>
      <xdr:rowOff>136525</xdr:rowOff>
    </xdr:to>
    <xdr:cxnSp macro="">
      <xdr:nvCxnSpPr>
        <xdr:cNvPr id="134" name="直線コネクタ 133"/>
        <xdr:cNvCxnSpPr/>
      </xdr:nvCxnSpPr>
      <xdr:spPr>
        <a:xfrm flipV="1">
          <a:off x="2141220" y="10697210"/>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50165</xdr:rowOff>
    </xdr:from>
    <xdr:to xmlns:xdr="http://schemas.openxmlformats.org/drawingml/2006/spreadsheetDrawing">
      <xdr:col>15</xdr:col>
      <xdr:colOff>133350</xdr:colOff>
      <xdr:row>63</xdr:row>
      <xdr:rowOff>147320</xdr:rowOff>
    </xdr:to>
    <xdr:sp macro="" textlink="">
      <xdr:nvSpPr>
        <xdr:cNvPr id="135" name="フローチャート: 判断 134"/>
        <xdr:cNvSpPr/>
      </xdr:nvSpPr>
      <xdr:spPr>
        <a:xfrm>
          <a:off x="2908300" y="104514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157480</xdr:rowOff>
    </xdr:from>
    <xdr:ext cx="762000" cy="248920"/>
    <xdr:sp macro="" textlink="">
      <xdr:nvSpPr>
        <xdr:cNvPr id="136" name="テキスト ボックス 135"/>
        <xdr:cNvSpPr txBox="1"/>
      </xdr:nvSpPr>
      <xdr:spPr>
        <a:xfrm>
          <a:off x="2613660" y="10228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102235</xdr:rowOff>
    </xdr:from>
    <xdr:to xmlns:xdr="http://schemas.openxmlformats.org/drawingml/2006/spreadsheetDrawing">
      <xdr:col>11</xdr:col>
      <xdr:colOff>31750</xdr:colOff>
      <xdr:row>64</xdr:row>
      <xdr:rowOff>136525</xdr:rowOff>
    </xdr:to>
    <xdr:cxnSp macro="">
      <xdr:nvCxnSpPr>
        <xdr:cNvPr id="137" name="直線コネクタ 136"/>
        <xdr:cNvCxnSpPr/>
      </xdr:nvCxnSpPr>
      <xdr:spPr>
        <a:xfrm>
          <a:off x="1341120" y="1066863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60960</xdr:rowOff>
    </xdr:from>
    <xdr:to xmlns:xdr="http://schemas.openxmlformats.org/drawingml/2006/spreadsheetDrawing">
      <xdr:col>11</xdr:col>
      <xdr:colOff>82550</xdr:colOff>
      <xdr:row>63</xdr:row>
      <xdr:rowOff>159385</xdr:rowOff>
    </xdr:to>
    <xdr:sp macro="" textlink="">
      <xdr:nvSpPr>
        <xdr:cNvPr id="138" name="フローチャート: 判断 137"/>
        <xdr:cNvSpPr/>
      </xdr:nvSpPr>
      <xdr:spPr>
        <a:xfrm>
          <a:off x="2108200" y="10462260"/>
          <a:ext cx="838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3810</xdr:rowOff>
    </xdr:from>
    <xdr:ext cx="762000" cy="249555"/>
    <xdr:sp macro="" textlink="">
      <xdr:nvSpPr>
        <xdr:cNvPr id="139" name="テキスト ボックス 138"/>
        <xdr:cNvSpPr txBox="1"/>
      </xdr:nvSpPr>
      <xdr:spPr>
        <a:xfrm>
          <a:off x="1795780" y="10240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26670</xdr:rowOff>
    </xdr:from>
    <xdr:to xmlns:xdr="http://schemas.openxmlformats.org/drawingml/2006/spreadsheetDrawing">
      <xdr:col>7</xdr:col>
      <xdr:colOff>31750</xdr:colOff>
      <xdr:row>63</xdr:row>
      <xdr:rowOff>124460</xdr:rowOff>
    </xdr:to>
    <xdr:sp macro="" textlink="">
      <xdr:nvSpPr>
        <xdr:cNvPr id="140" name="フローチャート: 判断 139"/>
        <xdr:cNvSpPr/>
      </xdr:nvSpPr>
      <xdr:spPr>
        <a:xfrm>
          <a:off x="1290320" y="1042797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133985</xdr:rowOff>
    </xdr:from>
    <xdr:ext cx="762000" cy="249555"/>
    <xdr:sp macro="" textlink="">
      <xdr:nvSpPr>
        <xdr:cNvPr id="141" name="テキスト ボックス 140"/>
        <xdr:cNvSpPr txBox="1"/>
      </xdr:nvSpPr>
      <xdr:spPr>
        <a:xfrm>
          <a:off x="977900" y="102050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1365" cy="248920"/>
    <xdr:sp macro="" textlink="">
      <xdr:nvSpPr>
        <xdr:cNvPr id="142" name="テキスト ボックス 141"/>
        <xdr:cNvSpPr txBox="1"/>
      </xdr:nvSpPr>
      <xdr:spPr>
        <a:xfrm>
          <a:off x="43459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1365" cy="248920"/>
    <xdr:sp macro="" textlink="">
      <xdr:nvSpPr>
        <xdr:cNvPr id="143" name="テキスト ボックス 142"/>
        <xdr:cNvSpPr txBox="1"/>
      </xdr:nvSpPr>
      <xdr:spPr>
        <a:xfrm>
          <a:off x="35788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1365" cy="248920"/>
    <xdr:sp macro="" textlink="">
      <xdr:nvSpPr>
        <xdr:cNvPr id="144" name="テキスト ボックス 143"/>
        <xdr:cNvSpPr txBox="1"/>
      </xdr:nvSpPr>
      <xdr:spPr>
        <a:xfrm>
          <a:off x="276098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1365" cy="248920"/>
    <xdr:sp macro="" textlink="">
      <xdr:nvSpPr>
        <xdr:cNvPr id="145" name="テキスト ボックス 144"/>
        <xdr:cNvSpPr txBox="1"/>
      </xdr:nvSpPr>
      <xdr:spPr>
        <a:xfrm>
          <a:off x="19431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1365" cy="248920"/>
    <xdr:sp macro="" textlink="">
      <xdr:nvSpPr>
        <xdr:cNvPr id="146" name="テキスト ボックス 145"/>
        <xdr:cNvSpPr txBox="1"/>
      </xdr:nvSpPr>
      <xdr:spPr>
        <a:xfrm>
          <a:off x="11430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104775</xdr:rowOff>
    </xdr:from>
    <xdr:to xmlns:xdr="http://schemas.openxmlformats.org/drawingml/2006/spreadsheetDrawing">
      <xdr:col>23</xdr:col>
      <xdr:colOff>184150</xdr:colOff>
      <xdr:row>65</xdr:row>
      <xdr:rowOff>38100</xdr:rowOff>
    </xdr:to>
    <xdr:sp macro="" textlink="">
      <xdr:nvSpPr>
        <xdr:cNvPr id="147" name="楕円 146"/>
        <xdr:cNvSpPr/>
      </xdr:nvSpPr>
      <xdr:spPr>
        <a:xfrm>
          <a:off x="4493260" y="10671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78105</xdr:rowOff>
    </xdr:from>
    <xdr:ext cx="762000" cy="249555"/>
    <xdr:sp macro="" textlink="">
      <xdr:nvSpPr>
        <xdr:cNvPr id="148" name="財政構造の弾力性該当値テキスト"/>
        <xdr:cNvSpPr txBox="1"/>
      </xdr:nvSpPr>
      <xdr:spPr>
        <a:xfrm>
          <a:off x="4615180" y="10644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17145</xdr:rowOff>
    </xdr:from>
    <xdr:to xmlns:xdr="http://schemas.openxmlformats.org/drawingml/2006/spreadsheetDrawing">
      <xdr:col>19</xdr:col>
      <xdr:colOff>184150</xdr:colOff>
      <xdr:row>62</xdr:row>
      <xdr:rowOff>114935</xdr:rowOff>
    </xdr:to>
    <xdr:sp macro="" textlink="">
      <xdr:nvSpPr>
        <xdr:cNvPr id="149" name="楕円 148"/>
        <xdr:cNvSpPr/>
      </xdr:nvSpPr>
      <xdr:spPr>
        <a:xfrm>
          <a:off x="3726180" y="1025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100330</xdr:rowOff>
    </xdr:from>
    <xdr:ext cx="736600" cy="249555"/>
    <xdr:sp macro="" textlink="">
      <xdr:nvSpPr>
        <xdr:cNvPr id="150" name="テキスト ボックス 149"/>
        <xdr:cNvSpPr txBox="1"/>
      </xdr:nvSpPr>
      <xdr:spPr>
        <a:xfrm>
          <a:off x="3431540" y="103365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81915</xdr:rowOff>
    </xdr:from>
    <xdr:to xmlns:xdr="http://schemas.openxmlformats.org/drawingml/2006/spreadsheetDrawing">
      <xdr:col>15</xdr:col>
      <xdr:colOff>133350</xdr:colOff>
      <xdr:row>65</xdr:row>
      <xdr:rowOff>14605</xdr:rowOff>
    </xdr:to>
    <xdr:sp macro="" textlink="">
      <xdr:nvSpPr>
        <xdr:cNvPr id="151" name="楕円 150"/>
        <xdr:cNvSpPr/>
      </xdr:nvSpPr>
      <xdr:spPr>
        <a:xfrm>
          <a:off x="2908300" y="10648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0</xdr:rowOff>
    </xdr:from>
    <xdr:ext cx="762000" cy="249555"/>
    <xdr:sp macro="" textlink="">
      <xdr:nvSpPr>
        <xdr:cNvPr id="152" name="テキスト ボックス 151"/>
        <xdr:cNvSpPr txBox="1"/>
      </xdr:nvSpPr>
      <xdr:spPr>
        <a:xfrm>
          <a:off x="2613660" y="107315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87630</xdr:rowOff>
    </xdr:from>
    <xdr:to xmlns:xdr="http://schemas.openxmlformats.org/drawingml/2006/spreadsheetDrawing">
      <xdr:col>11</xdr:col>
      <xdr:colOff>82550</xdr:colOff>
      <xdr:row>65</xdr:row>
      <xdr:rowOff>20320</xdr:rowOff>
    </xdr:to>
    <xdr:sp macro="" textlink="">
      <xdr:nvSpPr>
        <xdr:cNvPr id="153" name="楕円 152"/>
        <xdr:cNvSpPr/>
      </xdr:nvSpPr>
      <xdr:spPr>
        <a:xfrm>
          <a:off x="2108200" y="106540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5715</xdr:rowOff>
    </xdr:from>
    <xdr:ext cx="762000" cy="249555"/>
    <xdr:sp macro="" textlink="">
      <xdr:nvSpPr>
        <xdr:cNvPr id="154" name="テキスト ボックス 153"/>
        <xdr:cNvSpPr txBox="1"/>
      </xdr:nvSpPr>
      <xdr:spPr>
        <a:xfrm>
          <a:off x="1795780" y="10737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53340</xdr:rowOff>
    </xdr:from>
    <xdr:to xmlns:xdr="http://schemas.openxmlformats.org/drawingml/2006/spreadsheetDrawing">
      <xdr:col>7</xdr:col>
      <xdr:colOff>31750</xdr:colOff>
      <xdr:row>64</xdr:row>
      <xdr:rowOff>151130</xdr:rowOff>
    </xdr:to>
    <xdr:sp macro="" textlink="">
      <xdr:nvSpPr>
        <xdr:cNvPr id="155" name="楕円 154"/>
        <xdr:cNvSpPr/>
      </xdr:nvSpPr>
      <xdr:spPr>
        <a:xfrm>
          <a:off x="1290320" y="106197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136525</xdr:rowOff>
    </xdr:from>
    <xdr:ext cx="762000" cy="249555"/>
    <xdr:sp macro="" textlink="">
      <xdr:nvSpPr>
        <xdr:cNvPr id="156" name="テキスト ボックス 155"/>
        <xdr:cNvSpPr txBox="1"/>
      </xdr:nvSpPr>
      <xdr:spPr>
        <a:xfrm>
          <a:off x="977900" y="1070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57" name="正方形/長方形 156"/>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58" name="テキスト ボックス 157"/>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50365" cy="346075"/>
    <xdr:sp macro="" textlink="">
      <xdr:nvSpPr>
        <xdr:cNvPr id="159" name="テキスト ボックス 158"/>
        <xdr:cNvSpPr txBox="1"/>
      </xdr:nvSpPr>
      <xdr:spPr>
        <a:xfrm>
          <a:off x="381127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[160,787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0" name="正方形/長方形 159"/>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1" name="正方形/長方形 160"/>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2" name="正方形/長方形 161"/>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3" name="正方形/長方形 162"/>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4" name="正方形/長方形 163"/>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65" name="正方形/長方形 164"/>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66" name="正方形/長方形 165"/>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67" name="正方形/長方形 166"/>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68" name="正方形/長方形 167"/>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69" name="テキスト ボックス 168"/>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物件費において、エネルギー価格の高騰に伴い電気使用料や指定管理料などが大幅に増加したこと、図書館等複合施設の開設により指定管理料が増加したことなどから、人口一人当たり決算額は対前年</a:t>
          </a:r>
          <a:r>
            <a:rPr kumimoji="1" lang="ja-JP" altLang="en-US" sz="1300">
              <a:solidFill>
                <a:sysClr val="windowText" lastClr="000000"/>
              </a:solidFill>
              <a:latin typeface="ＭＳ Ｐゴシック"/>
              <a:ea typeface="ＭＳ Ｐゴシック"/>
            </a:rPr>
            <a:t>度</a:t>
          </a:r>
          <a:r>
            <a:rPr kumimoji="1" lang="ja-JP" altLang="en-US" sz="1300">
              <a:solidFill>
                <a:sysClr val="windowText" lastClr="000000"/>
              </a:solidFill>
              <a:latin typeface="ＭＳ Ｐゴシック"/>
              <a:ea typeface="ＭＳ Ｐゴシック"/>
            </a:rPr>
            <a:t>に比べ増加している。引き続き、定員の適正化による人件費の削減や民間委託等を進め、コストの低減を図っていく。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250" cy="217170"/>
    <xdr:sp macro="" textlink="">
      <xdr:nvSpPr>
        <xdr:cNvPr id="170" name="テキスト ボックス 169"/>
        <xdr:cNvSpPr txBox="1"/>
      </xdr:nvSpPr>
      <xdr:spPr>
        <a:xfrm>
          <a:off x="670560" y="1271841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1" name="直線コネクタ 170"/>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72" name="テキスト ボックス 171"/>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144780</xdr:rowOff>
    </xdr:from>
    <xdr:to xmlns:xdr="http://schemas.openxmlformats.org/drawingml/2006/spreadsheetDrawing">
      <xdr:col>27</xdr:col>
      <xdr:colOff>184150</xdr:colOff>
      <xdr:row>89</xdr:row>
      <xdr:rowOff>144780</xdr:rowOff>
    </xdr:to>
    <xdr:cxnSp macro="">
      <xdr:nvCxnSpPr>
        <xdr:cNvPr id="173" name="直線コネクタ 172"/>
        <xdr:cNvCxnSpPr/>
      </xdr:nvCxnSpPr>
      <xdr:spPr>
        <a:xfrm>
          <a:off x="70866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49555"/>
    <xdr:sp macro="" textlink="">
      <xdr:nvSpPr>
        <xdr:cNvPr id="174" name="テキスト ボックス 173"/>
        <xdr:cNvSpPr txBox="1"/>
      </xdr:nvSpPr>
      <xdr:spPr>
        <a:xfrm>
          <a:off x="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87630</xdr:rowOff>
    </xdr:from>
    <xdr:to xmlns:xdr="http://schemas.openxmlformats.org/drawingml/2006/spreadsheetDrawing">
      <xdr:col>27</xdr:col>
      <xdr:colOff>184150</xdr:colOff>
      <xdr:row>87</xdr:row>
      <xdr:rowOff>87630</xdr:rowOff>
    </xdr:to>
    <xdr:cxnSp macro="">
      <xdr:nvCxnSpPr>
        <xdr:cNvPr id="175" name="直線コネクタ 174"/>
        <xdr:cNvCxnSpPr/>
      </xdr:nvCxnSpPr>
      <xdr:spPr>
        <a:xfrm>
          <a:off x="70866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116205</xdr:rowOff>
    </xdr:from>
    <xdr:ext cx="762000" cy="248920"/>
    <xdr:sp macro="" textlink="">
      <xdr:nvSpPr>
        <xdr:cNvPr id="176" name="テキスト ボックス 175"/>
        <xdr:cNvSpPr txBox="1"/>
      </xdr:nvSpPr>
      <xdr:spPr>
        <a:xfrm>
          <a:off x="0" y="14314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30480</xdr:rowOff>
    </xdr:from>
    <xdr:to xmlns:xdr="http://schemas.openxmlformats.org/drawingml/2006/spreadsheetDrawing">
      <xdr:col>27</xdr:col>
      <xdr:colOff>184150</xdr:colOff>
      <xdr:row>85</xdr:row>
      <xdr:rowOff>30480</xdr:rowOff>
    </xdr:to>
    <xdr:cxnSp macro="">
      <xdr:nvCxnSpPr>
        <xdr:cNvPr id="177" name="直線コネクタ 176"/>
        <xdr:cNvCxnSpPr/>
      </xdr:nvCxnSpPr>
      <xdr:spPr>
        <a:xfrm>
          <a:off x="70866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59055</xdr:rowOff>
    </xdr:from>
    <xdr:ext cx="762000" cy="248920"/>
    <xdr:sp macro="" textlink="">
      <xdr:nvSpPr>
        <xdr:cNvPr id="178" name="テキスト ボックス 177"/>
        <xdr:cNvSpPr txBox="1"/>
      </xdr:nvSpPr>
      <xdr:spPr>
        <a:xfrm>
          <a:off x="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138430</xdr:rowOff>
    </xdr:from>
    <xdr:to xmlns:xdr="http://schemas.openxmlformats.org/drawingml/2006/spreadsheetDrawing">
      <xdr:col>27</xdr:col>
      <xdr:colOff>184150</xdr:colOff>
      <xdr:row>82</xdr:row>
      <xdr:rowOff>138430</xdr:rowOff>
    </xdr:to>
    <xdr:cxnSp macro="">
      <xdr:nvCxnSpPr>
        <xdr:cNvPr id="179" name="直線コネクタ 178"/>
        <xdr:cNvCxnSpPr/>
      </xdr:nvCxnSpPr>
      <xdr:spPr>
        <a:xfrm>
          <a:off x="70866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49555"/>
    <xdr:sp macro="" textlink="">
      <xdr:nvSpPr>
        <xdr:cNvPr id="180" name="テキスト ボックス 179"/>
        <xdr:cNvSpPr txBox="1"/>
      </xdr:nvSpPr>
      <xdr:spPr>
        <a:xfrm>
          <a:off x="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81280</xdr:rowOff>
    </xdr:from>
    <xdr:to xmlns:xdr="http://schemas.openxmlformats.org/drawingml/2006/spreadsheetDrawing">
      <xdr:col>27</xdr:col>
      <xdr:colOff>184150</xdr:colOff>
      <xdr:row>80</xdr:row>
      <xdr:rowOff>81280</xdr:rowOff>
    </xdr:to>
    <xdr:cxnSp macro="">
      <xdr:nvCxnSpPr>
        <xdr:cNvPr id="181" name="直線コネクタ 180"/>
        <xdr:cNvCxnSpPr/>
      </xdr:nvCxnSpPr>
      <xdr:spPr>
        <a:xfrm>
          <a:off x="70866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109220</xdr:rowOff>
    </xdr:from>
    <xdr:ext cx="762000" cy="248920"/>
    <xdr:sp macro="" textlink="">
      <xdr:nvSpPr>
        <xdr:cNvPr id="182" name="テキスト ボックス 181"/>
        <xdr:cNvSpPr txBox="1"/>
      </xdr:nvSpPr>
      <xdr:spPr>
        <a:xfrm>
          <a:off x="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3" name="直線コネクタ 182"/>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52705</xdr:rowOff>
    </xdr:from>
    <xdr:ext cx="762000" cy="248920"/>
    <xdr:sp macro="" textlink="">
      <xdr:nvSpPr>
        <xdr:cNvPr id="184" name="テキスト ボックス 183"/>
        <xdr:cNvSpPr txBox="1"/>
      </xdr:nvSpPr>
      <xdr:spPr>
        <a:xfrm>
          <a:off x="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85"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85090</xdr:rowOff>
    </xdr:from>
    <xdr:to xmlns:xdr="http://schemas.openxmlformats.org/drawingml/2006/spreadsheetDrawing">
      <xdr:col>23</xdr:col>
      <xdr:colOff>133350</xdr:colOff>
      <xdr:row>88</xdr:row>
      <xdr:rowOff>140970</xdr:rowOff>
    </xdr:to>
    <xdr:cxnSp macro="">
      <xdr:nvCxnSpPr>
        <xdr:cNvPr id="186" name="直線コネクタ 185"/>
        <xdr:cNvCxnSpPr/>
      </xdr:nvCxnSpPr>
      <xdr:spPr>
        <a:xfrm flipV="1">
          <a:off x="4544060" y="13293090"/>
          <a:ext cx="0" cy="1376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114300</xdr:rowOff>
    </xdr:from>
    <xdr:ext cx="762000" cy="249555"/>
    <xdr:sp macro="" textlink="">
      <xdr:nvSpPr>
        <xdr:cNvPr id="187" name="人件費・物件費等の状況最小値テキスト"/>
        <xdr:cNvSpPr txBox="1"/>
      </xdr:nvSpPr>
      <xdr:spPr>
        <a:xfrm>
          <a:off x="4615180" y="14643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140970</xdr:rowOff>
    </xdr:from>
    <xdr:to xmlns:xdr="http://schemas.openxmlformats.org/drawingml/2006/spreadsheetDrawing">
      <xdr:col>24</xdr:col>
      <xdr:colOff>12700</xdr:colOff>
      <xdr:row>88</xdr:row>
      <xdr:rowOff>140970</xdr:rowOff>
    </xdr:to>
    <xdr:cxnSp macro="">
      <xdr:nvCxnSpPr>
        <xdr:cNvPr id="188" name="直線コネクタ 187"/>
        <xdr:cNvCxnSpPr/>
      </xdr:nvCxnSpPr>
      <xdr:spPr>
        <a:xfrm>
          <a:off x="4455160" y="146697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3175</xdr:rowOff>
    </xdr:from>
    <xdr:ext cx="762000" cy="249555"/>
    <xdr:sp macro="" textlink="">
      <xdr:nvSpPr>
        <xdr:cNvPr id="189" name="人件費・物件費等の状況最大値テキスト"/>
        <xdr:cNvSpPr txBox="1"/>
      </xdr:nvSpPr>
      <xdr:spPr>
        <a:xfrm>
          <a:off x="4615180" y="13046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85090</xdr:rowOff>
    </xdr:from>
    <xdr:to xmlns:xdr="http://schemas.openxmlformats.org/drawingml/2006/spreadsheetDrawing">
      <xdr:col>24</xdr:col>
      <xdr:colOff>12700</xdr:colOff>
      <xdr:row>80</xdr:row>
      <xdr:rowOff>85090</xdr:rowOff>
    </xdr:to>
    <xdr:cxnSp macro="">
      <xdr:nvCxnSpPr>
        <xdr:cNvPr id="190" name="直線コネクタ 189"/>
        <xdr:cNvCxnSpPr/>
      </xdr:nvCxnSpPr>
      <xdr:spPr>
        <a:xfrm>
          <a:off x="4455160" y="132930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73660</xdr:rowOff>
    </xdr:from>
    <xdr:to xmlns:xdr="http://schemas.openxmlformats.org/drawingml/2006/spreadsheetDrawing">
      <xdr:col>23</xdr:col>
      <xdr:colOff>133350</xdr:colOff>
      <xdr:row>83</xdr:row>
      <xdr:rowOff>57150</xdr:rowOff>
    </xdr:to>
    <xdr:cxnSp macro="">
      <xdr:nvCxnSpPr>
        <xdr:cNvPr id="191" name="直線コネクタ 190"/>
        <xdr:cNvCxnSpPr/>
      </xdr:nvCxnSpPr>
      <xdr:spPr>
        <a:xfrm>
          <a:off x="3776980" y="13611860"/>
          <a:ext cx="7670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107315</xdr:rowOff>
    </xdr:from>
    <xdr:ext cx="762000" cy="249555"/>
    <xdr:sp macro="" textlink="">
      <xdr:nvSpPr>
        <xdr:cNvPr id="192" name="人件費・物件費等の状況平均値テキスト"/>
        <xdr:cNvSpPr txBox="1"/>
      </xdr:nvSpPr>
      <xdr:spPr>
        <a:xfrm>
          <a:off x="4615180" y="134804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92075</xdr:rowOff>
    </xdr:from>
    <xdr:to xmlns:xdr="http://schemas.openxmlformats.org/drawingml/2006/spreadsheetDrawing">
      <xdr:col>23</xdr:col>
      <xdr:colOff>184150</xdr:colOff>
      <xdr:row>83</xdr:row>
      <xdr:rowOff>24765</xdr:rowOff>
    </xdr:to>
    <xdr:sp macro="" textlink="">
      <xdr:nvSpPr>
        <xdr:cNvPr id="193" name="フローチャート: 判断 192"/>
        <xdr:cNvSpPr/>
      </xdr:nvSpPr>
      <xdr:spPr>
        <a:xfrm>
          <a:off x="4493260" y="13630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41275</xdr:rowOff>
    </xdr:from>
    <xdr:to xmlns:xdr="http://schemas.openxmlformats.org/drawingml/2006/spreadsheetDrawing">
      <xdr:col>19</xdr:col>
      <xdr:colOff>133350</xdr:colOff>
      <xdr:row>82</xdr:row>
      <xdr:rowOff>73660</xdr:rowOff>
    </xdr:to>
    <xdr:cxnSp macro="">
      <xdr:nvCxnSpPr>
        <xdr:cNvPr id="194" name="直線コネクタ 193"/>
        <xdr:cNvCxnSpPr/>
      </xdr:nvCxnSpPr>
      <xdr:spPr>
        <a:xfrm>
          <a:off x="2959100" y="13579475"/>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51435</xdr:rowOff>
    </xdr:from>
    <xdr:to xmlns:xdr="http://schemas.openxmlformats.org/drawingml/2006/spreadsheetDrawing">
      <xdr:col>19</xdr:col>
      <xdr:colOff>184150</xdr:colOff>
      <xdr:row>82</xdr:row>
      <xdr:rowOff>149225</xdr:rowOff>
    </xdr:to>
    <xdr:sp macro="" textlink="">
      <xdr:nvSpPr>
        <xdr:cNvPr id="195" name="フローチャート: 判断 194"/>
        <xdr:cNvSpPr/>
      </xdr:nvSpPr>
      <xdr:spPr>
        <a:xfrm>
          <a:off x="3726180" y="1358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134620</xdr:rowOff>
    </xdr:from>
    <xdr:ext cx="736600" cy="249555"/>
    <xdr:sp macro="" textlink="">
      <xdr:nvSpPr>
        <xdr:cNvPr id="196" name="テキスト ボックス 195"/>
        <xdr:cNvSpPr txBox="1"/>
      </xdr:nvSpPr>
      <xdr:spPr>
        <a:xfrm>
          <a:off x="3431540" y="136728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88265</xdr:rowOff>
    </xdr:from>
    <xdr:to xmlns:xdr="http://schemas.openxmlformats.org/drawingml/2006/spreadsheetDrawing">
      <xdr:col>15</xdr:col>
      <xdr:colOff>82550</xdr:colOff>
      <xdr:row>82</xdr:row>
      <xdr:rowOff>41275</xdr:rowOff>
    </xdr:to>
    <xdr:cxnSp macro="">
      <xdr:nvCxnSpPr>
        <xdr:cNvPr id="197" name="直線コネクタ 196"/>
        <xdr:cNvCxnSpPr/>
      </xdr:nvCxnSpPr>
      <xdr:spPr>
        <a:xfrm>
          <a:off x="2141220" y="13461365"/>
          <a:ext cx="81788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163830</xdr:rowOff>
    </xdr:from>
    <xdr:to xmlns:xdr="http://schemas.openxmlformats.org/drawingml/2006/spreadsheetDrawing">
      <xdr:col>15</xdr:col>
      <xdr:colOff>133350</xdr:colOff>
      <xdr:row>82</xdr:row>
      <xdr:rowOff>96520</xdr:rowOff>
    </xdr:to>
    <xdr:sp macro="" textlink="">
      <xdr:nvSpPr>
        <xdr:cNvPr id="198" name="フローチャート: 判断 197"/>
        <xdr:cNvSpPr/>
      </xdr:nvSpPr>
      <xdr:spPr>
        <a:xfrm>
          <a:off x="2908300" y="13536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81915</xdr:rowOff>
    </xdr:from>
    <xdr:ext cx="762000" cy="249555"/>
    <xdr:sp macro="" textlink="">
      <xdr:nvSpPr>
        <xdr:cNvPr id="199" name="テキスト ボックス 198"/>
        <xdr:cNvSpPr txBox="1"/>
      </xdr:nvSpPr>
      <xdr:spPr>
        <a:xfrm>
          <a:off x="2613660" y="136201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88265</xdr:rowOff>
    </xdr:from>
    <xdr:to xmlns:xdr="http://schemas.openxmlformats.org/drawingml/2006/spreadsheetDrawing">
      <xdr:col>11</xdr:col>
      <xdr:colOff>31750</xdr:colOff>
      <xdr:row>81</xdr:row>
      <xdr:rowOff>102870</xdr:rowOff>
    </xdr:to>
    <xdr:cxnSp macro="">
      <xdr:nvCxnSpPr>
        <xdr:cNvPr id="200" name="直線コネクタ 199"/>
        <xdr:cNvCxnSpPr/>
      </xdr:nvCxnSpPr>
      <xdr:spPr>
        <a:xfrm flipV="1">
          <a:off x="1341120" y="1346136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88265</xdr:rowOff>
    </xdr:from>
    <xdr:to xmlns:xdr="http://schemas.openxmlformats.org/drawingml/2006/spreadsheetDrawing">
      <xdr:col>11</xdr:col>
      <xdr:colOff>82550</xdr:colOff>
      <xdr:row>82</xdr:row>
      <xdr:rowOff>20955</xdr:rowOff>
    </xdr:to>
    <xdr:sp macro="" textlink="">
      <xdr:nvSpPr>
        <xdr:cNvPr id="201" name="フローチャート: 判断 200"/>
        <xdr:cNvSpPr/>
      </xdr:nvSpPr>
      <xdr:spPr>
        <a:xfrm>
          <a:off x="2108200" y="1346136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5715</xdr:rowOff>
    </xdr:from>
    <xdr:ext cx="762000" cy="249555"/>
    <xdr:sp macro="" textlink="">
      <xdr:nvSpPr>
        <xdr:cNvPr id="202" name="テキスト ボックス 201"/>
        <xdr:cNvSpPr txBox="1"/>
      </xdr:nvSpPr>
      <xdr:spPr>
        <a:xfrm>
          <a:off x="1795780" y="135439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60960</xdr:rowOff>
    </xdr:from>
    <xdr:to xmlns:xdr="http://schemas.openxmlformats.org/drawingml/2006/spreadsheetDrawing">
      <xdr:col>7</xdr:col>
      <xdr:colOff>31750</xdr:colOff>
      <xdr:row>81</xdr:row>
      <xdr:rowOff>158750</xdr:rowOff>
    </xdr:to>
    <xdr:sp macro="" textlink="">
      <xdr:nvSpPr>
        <xdr:cNvPr id="203" name="フローチャート: 判断 202"/>
        <xdr:cNvSpPr/>
      </xdr:nvSpPr>
      <xdr:spPr>
        <a:xfrm>
          <a:off x="1290320" y="1343406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143510</xdr:rowOff>
    </xdr:from>
    <xdr:ext cx="762000" cy="249555"/>
    <xdr:sp macro="" textlink="">
      <xdr:nvSpPr>
        <xdr:cNvPr id="204" name="テキスト ボックス 203"/>
        <xdr:cNvSpPr txBox="1"/>
      </xdr:nvSpPr>
      <xdr:spPr>
        <a:xfrm>
          <a:off x="977900" y="135166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1365" cy="249555"/>
    <xdr:sp macro="" textlink="">
      <xdr:nvSpPr>
        <xdr:cNvPr id="205" name="テキスト ボックス 204"/>
        <xdr:cNvSpPr txBox="1"/>
      </xdr:nvSpPr>
      <xdr:spPr>
        <a:xfrm>
          <a:off x="43459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1365" cy="249555"/>
    <xdr:sp macro="" textlink="">
      <xdr:nvSpPr>
        <xdr:cNvPr id="206" name="テキスト ボックス 205"/>
        <xdr:cNvSpPr txBox="1"/>
      </xdr:nvSpPr>
      <xdr:spPr>
        <a:xfrm>
          <a:off x="35788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1365" cy="249555"/>
    <xdr:sp macro="" textlink="">
      <xdr:nvSpPr>
        <xdr:cNvPr id="207" name="テキスト ボックス 206"/>
        <xdr:cNvSpPr txBox="1"/>
      </xdr:nvSpPr>
      <xdr:spPr>
        <a:xfrm>
          <a:off x="276098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1365" cy="249555"/>
    <xdr:sp macro="" textlink="">
      <xdr:nvSpPr>
        <xdr:cNvPr id="208" name="テキスト ボックス 207"/>
        <xdr:cNvSpPr txBox="1"/>
      </xdr:nvSpPr>
      <xdr:spPr>
        <a:xfrm>
          <a:off x="19431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1365" cy="249555"/>
    <xdr:sp macro="" textlink="">
      <xdr:nvSpPr>
        <xdr:cNvPr id="209" name="テキスト ボックス 208"/>
        <xdr:cNvSpPr txBox="1"/>
      </xdr:nvSpPr>
      <xdr:spPr>
        <a:xfrm>
          <a:off x="11430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7620</xdr:rowOff>
    </xdr:from>
    <xdr:to xmlns:xdr="http://schemas.openxmlformats.org/drawingml/2006/spreadsheetDrawing">
      <xdr:col>23</xdr:col>
      <xdr:colOff>184150</xdr:colOff>
      <xdr:row>83</xdr:row>
      <xdr:rowOff>105410</xdr:rowOff>
    </xdr:to>
    <xdr:sp macro="" textlink="">
      <xdr:nvSpPr>
        <xdr:cNvPr id="210" name="楕円 209"/>
        <xdr:cNvSpPr/>
      </xdr:nvSpPr>
      <xdr:spPr>
        <a:xfrm>
          <a:off x="4493260" y="13710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146050</xdr:rowOff>
    </xdr:from>
    <xdr:ext cx="762000" cy="249555"/>
    <xdr:sp macro="" textlink="">
      <xdr:nvSpPr>
        <xdr:cNvPr id="211" name="人件費・物件費等の状況該当値テキスト"/>
        <xdr:cNvSpPr txBox="1"/>
      </xdr:nvSpPr>
      <xdr:spPr>
        <a:xfrm>
          <a:off x="4615180" y="136842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25400</xdr:rowOff>
    </xdr:from>
    <xdr:to xmlns:xdr="http://schemas.openxmlformats.org/drawingml/2006/spreadsheetDrawing">
      <xdr:col>19</xdr:col>
      <xdr:colOff>184150</xdr:colOff>
      <xdr:row>82</xdr:row>
      <xdr:rowOff>123190</xdr:rowOff>
    </xdr:to>
    <xdr:sp macro="" textlink="">
      <xdr:nvSpPr>
        <xdr:cNvPr id="212" name="楕円 211"/>
        <xdr:cNvSpPr/>
      </xdr:nvSpPr>
      <xdr:spPr>
        <a:xfrm>
          <a:off x="3726180" y="1356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132715</xdr:rowOff>
    </xdr:from>
    <xdr:ext cx="736600" cy="249555"/>
    <xdr:sp macro="" textlink="">
      <xdr:nvSpPr>
        <xdr:cNvPr id="213" name="テキスト ボックス 212"/>
        <xdr:cNvSpPr txBox="1"/>
      </xdr:nvSpPr>
      <xdr:spPr>
        <a:xfrm>
          <a:off x="3431540" y="13340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158115</xdr:rowOff>
    </xdr:from>
    <xdr:to xmlns:xdr="http://schemas.openxmlformats.org/drawingml/2006/spreadsheetDrawing">
      <xdr:col>15</xdr:col>
      <xdr:colOff>133350</xdr:colOff>
      <xdr:row>82</xdr:row>
      <xdr:rowOff>90805</xdr:rowOff>
    </xdr:to>
    <xdr:sp macro="" textlink="">
      <xdr:nvSpPr>
        <xdr:cNvPr id="214" name="楕円 213"/>
        <xdr:cNvSpPr/>
      </xdr:nvSpPr>
      <xdr:spPr>
        <a:xfrm>
          <a:off x="2908300" y="13531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100330</xdr:rowOff>
    </xdr:from>
    <xdr:ext cx="762000" cy="249555"/>
    <xdr:sp macro="" textlink="">
      <xdr:nvSpPr>
        <xdr:cNvPr id="215" name="テキスト ボックス 214"/>
        <xdr:cNvSpPr txBox="1"/>
      </xdr:nvSpPr>
      <xdr:spPr>
        <a:xfrm>
          <a:off x="2613660" y="133083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38735</xdr:rowOff>
    </xdr:from>
    <xdr:to xmlns:xdr="http://schemas.openxmlformats.org/drawingml/2006/spreadsheetDrawing">
      <xdr:col>11</xdr:col>
      <xdr:colOff>82550</xdr:colOff>
      <xdr:row>81</xdr:row>
      <xdr:rowOff>137160</xdr:rowOff>
    </xdr:to>
    <xdr:sp macro="" textlink="">
      <xdr:nvSpPr>
        <xdr:cNvPr id="216" name="楕円 215"/>
        <xdr:cNvSpPr/>
      </xdr:nvSpPr>
      <xdr:spPr>
        <a:xfrm>
          <a:off x="2108200" y="13411835"/>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146685</xdr:rowOff>
    </xdr:from>
    <xdr:ext cx="762000" cy="249555"/>
    <xdr:sp macro="" textlink="">
      <xdr:nvSpPr>
        <xdr:cNvPr id="217" name="テキスト ボックス 216"/>
        <xdr:cNvSpPr txBox="1"/>
      </xdr:nvSpPr>
      <xdr:spPr>
        <a:xfrm>
          <a:off x="1795780" y="13189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53975</xdr:rowOff>
    </xdr:from>
    <xdr:to xmlns:xdr="http://schemas.openxmlformats.org/drawingml/2006/spreadsheetDrawing">
      <xdr:col>7</xdr:col>
      <xdr:colOff>31750</xdr:colOff>
      <xdr:row>81</xdr:row>
      <xdr:rowOff>151765</xdr:rowOff>
    </xdr:to>
    <xdr:sp macro="" textlink="">
      <xdr:nvSpPr>
        <xdr:cNvPr id="218" name="楕円 217"/>
        <xdr:cNvSpPr/>
      </xdr:nvSpPr>
      <xdr:spPr>
        <a:xfrm>
          <a:off x="1290320" y="134270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161290</xdr:rowOff>
    </xdr:from>
    <xdr:ext cx="762000" cy="248920"/>
    <xdr:sp macro="" textlink="">
      <xdr:nvSpPr>
        <xdr:cNvPr id="219" name="テキスト ボックス 218"/>
        <xdr:cNvSpPr txBox="1"/>
      </xdr:nvSpPr>
      <xdr:spPr>
        <a:xfrm>
          <a:off x="977900" y="132041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0" name="正方形/長方形 219"/>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1" name="テキスト ボックス 220"/>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50365" cy="346075"/>
    <xdr:sp macro="" textlink="">
      <xdr:nvSpPr>
        <xdr:cNvPr id="222" name="テキスト ボックス 221"/>
        <xdr:cNvSpPr txBox="1"/>
      </xdr:nvSpPr>
      <xdr:spPr>
        <a:xfrm>
          <a:off x="1413383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3" name="正方形/長方形 222"/>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24" name="正方形/長方形 223"/>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25" name="正方形/長方形 224"/>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26" name="正方形/長方形 225"/>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27" name="正方形/長方形 226"/>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28" name="正方形/長方形 227"/>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29" name="正方形/長方形 228"/>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0" name="正方形/長方形 229"/>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1" name="正方形/長方形 230"/>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2" name="テキスト ボックス 231"/>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類似団体平均を下回っている。今後も昇給・昇格制度の適正な運用などにより、引き続き給与の適正化に努める。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3" name="直線コネクタ 232"/>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34" name="テキスト ボックス 233"/>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34925</xdr:rowOff>
    </xdr:from>
    <xdr:to xmlns:xdr="http://schemas.openxmlformats.org/drawingml/2006/spreadsheetDrawing">
      <xdr:col>85</xdr:col>
      <xdr:colOff>95250</xdr:colOff>
      <xdr:row>90</xdr:row>
      <xdr:rowOff>34925</xdr:rowOff>
    </xdr:to>
    <xdr:cxnSp macro="">
      <xdr:nvCxnSpPr>
        <xdr:cNvPr id="235" name="直線コネクタ 234"/>
        <xdr:cNvCxnSpPr/>
      </xdr:nvCxnSpPr>
      <xdr:spPr>
        <a:xfrm>
          <a:off x="1174242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62865</xdr:rowOff>
    </xdr:from>
    <xdr:ext cx="762000" cy="248920"/>
    <xdr:sp macro="" textlink="">
      <xdr:nvSpPr>
        <xdr:cNvPr id="236" name="テキスト ボックス 235"/>
        <xdr:cNvSpPr txBox="1"/>
      </xdr:nvSpPr>
      <xdr:spPr>
        <a:xfrm>
          <a:off x="11051540" y="14756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33020</xdr:rowOff>
    </xdr:from>
    <xdr:to xmlns:xdr="http://schemas.openxmlformats.org/drawingml/2006/spreadsheetDrawing">
      <xdr:col>85</xdr:col>
      <xdr:colOff>95250</xdr:colOff>
      <xdr:row>88</xdr:row>
      <xdr:rowOff>33020</xdr:rowOff>
    </xdr:to>
    <xdr:cxnSp macro="">
      <xdr:nvCxnSpPr>
        <xdr:cNvPr id="237" name="直線コネクタ 236"/>
        <xdr:cNvCxnSpPr/>
      </xdr:nvCxnSpPr>
      <xdr:spPr>
        <a:xfrm>
          <a:off x="1174242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60960</xdr:rowOff>
    </xdr:from>
    <xdr:ext cx="762000" cy="248920"/>
    <xdr:sp macro="" textlink="">
      <xdr:nvSpPr>
        <xdr:cNvPr id="238" name="テキスト ボックス 237"/>
        <xdr:cNvSpPr txBox="1"/>
      </xdr:nvSpPr>
      <xdr:spPr>
        <a:xfrm>
          <a:off x="11051540" y="14424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31115</xdr:rowOff>
    </xdr:from>
    <xdr:to xmlns:xdr="http://schemas.openxmlformats.org/drawingml/2006/spreadsheetDrawing">
      <xdr:col>85</xdr:col>
      <xdr:colOff>95250</xdr:colOff>
      <xdr:row>86</xdr:row>
      <xdr:rowOff>31115</xdr:rowOff>
    </xdr:to>
    <xdr:cxnSp macro="">
      <xdr:nvCxnSpPr>
        <xdr:cNvPr id="239" name="直線コネクタ 238"/>
        <xdr:cNvCxnSpPr/>
      </xdr:nvCxnSpPr>
      <xdr:spPr>
        <a:xfrm>
          <a:off x="1174242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59690</xdr:rowOff>
    </xdr:from>
    <xdr:ext cx="762000" cy="248920"/>
    <xdr:sp macro="" textlink="">
      <xdr:nvSpPr>
        <xdr:cNvPr id="240" name="テキスト ボックス 239"/>
        <xdr:cNvSpPr txBox="1"/>
      </xdr:nvSpPr>
      <xdr:spPr>
        <a:xfrm>
          <a:off x="11051540" y="140931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29845</xdr:rowOff>
    </xdr:from>
    <xdr:to xmlns:xdr="http://schemas.openxmlformats.org/drawingml/2006/spreadsheetDrawing">
      <xdr:col>85</xdr:col>
      <xdr:colOff>95250</xdr:colOff>
      <xdr:row>84</xdr:row>
      <xdr:rowOff>29845</xdr:rowOff>
    </xdr:to>
    <xdr:cxnSp macro="">
      <xdr:nvCxnSpPr>
        <xdr:cNvPr id="241" name="直線コネクタ 240"/>
        <xdr:cNvCxnSpPr/>
      </xdr:nvCxnSpPr>
      <xdr:spPr>
        <a:xfrm>
          <a:off x="1174242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58420</xdr:rowOff>
    </xdr:from>
    <xdr:ext cx="762000" cy="248920"/>
    <xdr:sp macro="" textlink="">
      <xdr:nvSpPr>
        <xdr:cNvPr id="242" name="テキスト ボックス 241"/>
        <xdr:cNvSpPr txBox="1"/>
      </xdr:nvSpPr>
      <xdr:spPr>
        <a:xfrm>
          <a:off x="11051540" y="13761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27940</xdr:rowOff>
    </xdr:from>
    <xdr:to xmlns:xdr="http://schemas.openxmlformats.org/drawingml/2006/spreadsheetDrawing">
      <xdr:col>85</xdr:col>
      <xdr:colOff>95250</xdr:colOff>
      <xdr:row>82</xdr:row>
      <xdr:rowOff>27940</xdr:rowOff>
    </xdr:to>
    <xdr:cxnSp macro="">
      <xdr:nvCxnSpPr>
        <xdr:cNvPr id="243" name="直線コネクタ 242"/>
        <xdr:cNvCxnSpPr/>
      </xdr:nvCxnSpPr>
      <xdr:spPr>
        <a:xfrm>
          <a:off x="1174242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56515</xdr:rowOff>
    </xdr:from>
    <xdr:ext cx="762000" cy="248920"/>
    <xdr:sp macro="" textlink="">
      <xdr:nvSpPr>
        <xdr:cNvPr id="244" name="テキスト ボックス 243"/>
        <xdr:cNvSpPr txBox="1"/>
      </xdr:nvSpPr>
      <xdr:spPr>
        <a:xfrm>
          <a:off x="11051540" y="13429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45" name="直線コネクタ 244"/>
        <xdr:cNvCxnSpPr/>
      </xdr:nvCxnSpPr>
      <xdr:spPr>
        <a:xfrm>
          <a:off x="1174242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54610</xdr:rowOff>
    </xdr:from>
    <xdr:ext cx="762000" cy="248285"/>
    <xdr:sp macro="" textlink="">
      <xdr:nvSpPr>
        <xdr:cNvPr id="246" name="テキスト ボックス 245"/>
        <xdr:cNvSpPr txBox="1"/>
      </xdr:nvSpPr>
      <xdr:spPr>
        <a:xfrm>
          <a:off x="11051540" y="1309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7" name="直線コネクタ 246"/>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920"/>
    <xdr:sp macro="" textlink="">
      <xdr:nvSpPr>
        <xdr:cNvPr id="248" name="テキスト ボックス 247"/>
        <xdr:cNvSpPr txBox="1"/>
      </xdr:nvSpPr>
      <xdr:spPr>
        <a:xfrm>
          <a:off x="1105154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49"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27305</xdr:rowOff>
    </xdr:from>
    <xdr:to xmlns:xdr="http://schemas.openxmlformats.org/drawingml/2006/spreadsheetDrawing">
      <xdr:col>81</xdr:col>
      <xdr:colOff>44450</xdr:colOff>
      <xdr:row>90</xdr:row>
      <xdr:rowOff>18415</xdr:rowOff>
    </xdr:to>
    <xdr:cxnSp macro="">
      <xdr:nvCxnSpPr>
        <xdr:cNvPr id="250" name="直線コネクタ 249"/>
        <xdr:cNvCxnSpPr/>
      </xdr:nvCxnSpPr>
      <xdr:spPr>
        <a:xfrm flipV="1">
          <a:off x="15577820" y="13400405"/>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156845</xdr:rowOff>
    </xdr:from>
    <xdr:ext cx="761365" cy="248920"/>
    <xdr:sp macro="" textlink="">
      <xdr:nvSpPr>
        <xdr:cNvPr id="251" name="給与水準   （国との比較）最小値テキスト"/>
        <xdr:cNvSpPr txBox="1"/>
      </xdr:nvSpPr>
      <xdr:spPr>
        <a:xfrm>
          <a:off x="15666720" y="148507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18415</xdr:rowOff>
    </xdr:from>
    <xdr:to xmlns:xdr="http://schemas.openxmlformats.org/drawingml/2006/spreadsheetDrawing">
      <xdr:col>81</xdr:col>
      <xdr:colOff>133350</xdr:colOff>
      <xdr:row>90</xdr:row>
      <xdr:rowOff>18415</xdr:rowOff>
    </xdr:to>
    <xdr:cxnSp macro="">
      <xdr:nvCxnSpPr>
        <xdr:cNvPr id="252" name="直線コネクタ 251"/>
        <xdr:cNvCxnSpPr/>
      </xdr:nvCxnSpPr>
      <xdr:spPr>
        <a:xfrm>
          <a:off x="15506700" y="14877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109855</xdr:rowOff>
    </xdr:from>
    <xdr:ext cx="761365" cy="249555"/>
    <xdr:sp macro="" textlink="">
      <xdr:nvSpPr>
        <xdr:cNvPr id="253" name="給与水準   （国との比較）最大値テキスト"/>
        <xdr:cNvSpPr txBox="1"/>
      </xdr:nvSpPr>
      <xdr:spPr>
        <a:xfrm>
          <a:off x="15666720" y="131527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27305</xdr:rowOff>
    </xdr:from>
    <xdr:to xmlns:xdr="http://schemas.openxmlformats.org/drawingml/2006/spreadsheetDrawing">
      <xdr:col>81</xdr:col>
      <xdr:colOff>133350</xdr:colOff>
      <xdr:row>81</xdr:row>
      <xdr:rowOff>27305</xdr:rowOff>
    </xdr:to>
    <xdr:cxnSp macro="">
      <xdr:nvCxnSpPr>
        <xdr:cNvPr id="254" name="直線コネクタ 253"/>
        <xdr:cNvCxnSpPr/>
      </xdr:nvCxnSpPr>
      <xdr:spPr>
        <a:xfrm>
          <a:off x="15506700" y="134004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142875</xdr:rowOff>
    </xdr:from>
    <xdr:to xmlns:xdr="http://schemas.openxmlformats.org/drawingml/2006/spreadsheetDrawing">
      <xdr:col>81</xdr:col>
      <xdr:colOff>44450</xdr:colOff>
      <xdr:row>82</xdr:row>
      <xdr:rowOff>11430</xdr:rowOff>
    </xdr:to>
    <xdr:cxnSp macro="">
      <xdr:nvCxnSpPr>
        <xdr:cNvPr id="255" name="直線コネクタ 254"/>
        <xdr:cNvCxnSpPr/>
      </xdr:nvCxnSpPr>
      <xdr:spPr>
        <a:xfrm>
          <a:off x="14810740" y="13515975"/>
          <a:ext cx="7670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22225</xdr:rowOff>
    </xdr:from>
    <xdr:ext cx="761365" cy="248920"/>
    <xdr:sp macro="" textlink="">
      <xdr:nvSpPr>
        <xdr:cNvPr id="256" name="給与水準   （国との比較）平均値テキスト"/>
        <xdr:cNvSpPr txBox="1"/>
      </xdr:nvSpPr>
      <xdr:spPr>
        <a:xfrm>
          <a:off x="15666720" y="14220825"/>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48895</xdr:rowOff>
    </xdr:from>
    <xdr:to xmlns:xdr="http://schemas.openxmlformats.org/drawingml/2006/spreadsheetDrawing">
      <xdr:col>81</xdr:col>
      <xdr:colOff>95250</xdr:colOff>
      <xdr:row>86</xdr:row>
      <xdr:rowOff>146685</xdr:rowOff>
    </xdr:to>
    <xdr:sp macro="" textlink="">
      <xdr:nvSpPr>
        <xdr:cNvPr id="257" name="フローチャート: 判断 256"/>
        <xdr:cNvSpPr/>
      </xdr:nvSpPr>
      <xdr:spPr>
        <a:xfrm>
          <a:off x="15533370" y="1424749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81</xdr:row>
      <xdr:rowOff>142875</xdr:rowOff>
    </xdr:from>
    <xdr:to xmlns:xdr="http://schemas.openxmlformats.org/drawingml/2006/spreadsheetDrawing">
      <xdr:col>77</xdr:col>
      <xdr:colOff>44450</xdr:colOff>
      <xdr:row>82</xdr:row>
      <xdr:rowOff>77470</xdr:rowOff>
    </xdr:to>
    <xdr:cxnSp macro="">
      <xdr:nvCxnSpPr>
        <xdr:cNvPr id="258" name="直線コネクタ 257"/>
        <xdr:cNvCxnSpPr/>
      </xdr:nvCxnSpPr>
      <xdr:spPr>
        <a:xfrm flipV="1">
          <a:off x="13999210" y="13515975"/>
          <a:ext cx="81153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65405</xdr:rowOff>
    </xdr:from>
    <xdr:to xmlns:xdr="http://schemas.openxmlformats.org/drawingml/2006/spreadsheetDrawing">
      <xdr:col>77</xdr:col>
      <xdr:colOff>95250</xdr:colOff>
      <xdr:row>86</xdr:row>
      <xdr:rowOff>163195</xdr:rowOff>
    </xdr:to>
    <xdr:sp macro="" textlink="">
      <xdr:nvSpPr>
        <xdr:cNvPr id="259" name="フローチャート: 判断 258"/>
        <xdr:cNvSpPr/>
      </xdr:nvSpPr>
      <xdr:spPr>
        <a:xfrm>
          <a:off x="14766290" y="142640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149225</xdr:rowOff>
    </xdr:from>
    <xdr:ext cx="735965" cy="248920"/>
    <xdr:sp macro="" textlink="">
      <xdr:nvSpPr>
        <xdr:cNvPr id="260" name="テキスト ボックス 259"/>
        <xdr:cNvSpPr txBox="1"/>
      </xdr:nvSpPr>
      <xdr:spPr>
        <a:xfrm>
          <a:off x="14465300" y="1434782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160020</xdr:rowOff>
    </xdr:from>
    <xdr:to xmlns:xdr="http://schemas.openxmlformats.org/drawingml/2006/spreadsheetDrawing">
      <xdr:col>72</xdr:col>
      <xdr:colOff>191770</xdr:colOff>
      <xdr:row>82</xdr:row>
      <xdr:rowOff>77470</xdr:rowOff>
    </xdr:to>
    <xdr:cxnSp macro="">
      <xdr:nvCxnSpPr>
        <xdr:cNvPr id="261" name="直線コネクタ 260"/>
        <xdr:cNvCxnSpPr/>
      </xdr:nvCxnSpPr>
      <xdr:spPr>
        <a:xfrm>
          <a:off x="13192760" y="13533120"/>
          <a:ext cx="8064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48895</xdr:rowOff>
    </xdr:from>
    <xdr:to xmlns:xdr="http://schemas.openxmlformats.org/drawingml/2006/spreadsheetDrawing">
      <xdr:col>73</xdr:col>
      <xdr:colOff>44450</xdr:colOff>
      <xdr:row>86</xdr:row>
      <xdr:rowOff>146685</xdr:rowOff>
    </xdr:to>
    <xdr:sp macro="" textlink="">
      <xdr:nvSpPr>
        <xdr:cNvPr id="262" name="フローチャート: 判断 261"/>
        <xdr:cNvSpPr/>
      </xdr:nvSpPr>
      <xdr:spPr>
        <a:xfrm>
          <a:off x="13959840" y="1424749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132080</xdr:rowOff>
    </xdr:from>
    <xdr:ext cx="761365" cy="249555"/>
    <xdr:sp macro="" textlink="">
      <xdr:nvSpPr>
        <xdr:cNvPr id="263" name="テキスト ボックス 262"/>
        <xdr:cNvSpPr txBox="1"/>
      </xdr:nvSpPr>
      <xdr:spPr>
        <a:xfrm>
          <a:off x="13647420" y="1433068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160020</xdr:rowOff>
    </xdr:from>
    <xdr:to xmlns:xdr="http://schemas.openxmlformats.org/drawingml/2006/spreadsheetDrawing">
      <xdr:col>68</xdr:col>
      <xdr:colOff>152400</xdr:colOff>
      <xdr:row>82</xdr:row>
      <xdr:rowOff>60960</xdr:rowOff>
    </xdr:to>
    <xdr:cxnSp macro="">
      <xdr:nvCxnSpPr>
        <xdr:cNvPr id="264" name="直線コネクタ 263"/>
        <xdr:cNvCxnSpPr/>
      </xdr:nvCxnSpPr>
      <xdr:spPr>
        <a:xfrm flipV="1">
          <a:off x="12374880" y="13533120"/>
          <a:ext cx="8178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81915</xdr:rowOff>
    </xdr:from>
    <xdr:to xmlns:xdr="http://schemas.openxmlformats.org/drawingml/2006/spreadsheetDrawing">
      <xdr:col>68</xdr:col>
      <xdr:colOff>191770</xdr:colOff>
      <xdr:row>87</xdr:row>
      <xdr:rowOff>14605</xdr:rowOff>
    </xdr:to>
    <xdr:sp macro="" textlink="">
      <xdr:nvSpPr>
        <xdr:cNvPr id="265" name="フローチャート: 判断 264"/>
        <xdr:cNvSpPr/>
      </xdr:nvSpPr>
      <xdr:spPr>
        <a:xfrm>
          <a:off x="13141960" y="1428051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0</xdr:rowOff>
    </xdr:from>
    <xdr:ext cx="761365" cy="249555"/>
    <xdr:sp macro="" textlink="">
      <xdr:nvSpPr>
        <xdr:cNvPr id="266" name="テキスト ボックス 265"/>
        <xdr:cNvSpPr txBox="1"/>
      </xdr:nvSpPr>
      <xdr:spPr>
        <a:xfrm>
          <a:off x="12847320" y="143637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81915</xdr:rowOff>
    </xdr:from>
    <xdr:to xmlns:xdr="http://schemas.openxmlformats.org/drawingml/2006/spreadsheetDrawing">
      <xdr:col>64</xdr:col>
      <xdr:colOff>152400</xdr:colOff>
      <xdr:row>87</xdr:row>
      <xdr:rowOff>14605</xdr:rowOff>
    </xdr:to>
    <xdr:sp macro="" textlink="">
      <xdr:nvSpPr>
        <xdr:cNvPr id="267" name="フローチャート: 判断 266"/>
        <xdr:cNvSpPr/>
      </xdr:nvSpPr>
      <xdr:spPr>
        <a:xfrm>
          <a:off x="12324080" y="14280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0</xdr:rowOff>
    </xdr:from>
    <xdr:ext cx="761365" cy="249555"/>
    <xdr:sp macro="" textlink="">
      <xdr:nvSpPr>
        <xdr:cNvPr id="268" name="テキスト ボックス 267"/>
        <xdr:cNvSpPr txBox="1"/>
      </xdr:nvSpPr>
      <xdr:spPr>
        <a:xfrm>
          <a:off x="12029440" y="143637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1365" cy="249555"/>
    <xdr:sp macro="" textlink="">
      <xdr:nvSpPr>
        <xdr:cNvPr id="269" name="テキスト ボックス 268"/>
        <xdr:cNvSpPr txBox="1"/>
      </xdr:nvSpPr>
      <xdr:spPr>
        <a:xfrm>
          <a:off x="153797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1365" cy="249555"/>
    <xdr:sp macro="" textlink="">
      <xdr:nvSpPr>
        <xdr:cNvPr id="270" name="テキスト ボックス 269"/>
        <xdr:cNvSpPr txBox="1"/>
      </xdr:nvSpPr>
      <xdr:spPr>
        <a:xfrm>
          <a:off x="1461262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1" name="テキスト ボックス 270"/>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1365" cy="249555"/>
    <xdr:sp macro="" textlink="">
      <xdr:nvSpPr>
        <xdr:cNvPr id="272" name="テキスト ボックス 271"/>
        <xdr:cNvSpPr txBox="1"/>
      </xdr:nvSpPr>
      <xdr:spPr>
        <a:xfrm>
          <a:off x="129946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1365" cy="249555"/>
    <xdr:sp macro="" textlink="">
      <xdr:nvSpPr>
        <xdr:cNvPr id="273" name="テキスト ボックス 272"/>
        <xdr:cNvSpPr txBox="1"/>
      </xdr:nvSpPr>
      <xdr:spPr>
        <a:xfrm>
          <a:off x="121767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81</xdr:row>
      <xdr:rowOff>127635</xdr:rowOff>
    </xdr:from>
    <xdr:to xmlns:xdr="http://schemas.openxmlformats.org/drawingml/2006/spreadsheetDrawing">
      <xdr:col>81</xdr:col>
      <xdr:colOff>95250</xdr:colOff>
      <xdr:row>82</xdr:row>
      <xdr:rowOff>60960</xdr:rowOff>
    </xdr:to>
    <xdr:sp macro="" textlink="">
      <xdr:nvSpPr>
        <xdr:cNvPr id="274" name="楕円 273"/>
        <xdr:cNvSpPr/>
      </xdr:nvSpPr>
      <xdr:spPr>
        <a:xfrm>
          <a:off x="15533370" y="1350073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143510</xdr:rowOff>
    </xdr:from>
    <xdr:ext cx="761365" cy="249555"/>
    <xdr:sp macro="" textlink="">
      <xdr:nvSpPr>
        <xdr:cNvPr id="275" name="給与水準   （国との比較）該当値テキスト"/>
        <xdr:cNvSpPr txBox="1"/>
      </xdr:nvSpPr>
      <xdr:spPr>
        <a:xfrm>
          <a:off x="15666720" y="1335151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81</xdr:row>
      <xdr:rowOff>93980</xdr:rowOff>
    </xdr:from>
    <xdr:to xmlns:xdr="http://schemas.openxmlformats.org/drawingml/2006/spreadsheetDrawing">
      <xdr:col>77</xdr:col>
      <xdr:colOff>95250</xdr:colOff>
      <xdr:row>82</xdr:row>
      <xdr:rowOff>27305</xdr:rowOff>
    </xdr:to>
    <xdr:sp macro="" textlink="">
      <xdr:nvSpPr>
        <xdr:cNvPr id="276" name="楕円 275"/>
        <xdr:cNvSpPr/>
      </xdr:nvSpPr>
      <xdr:spPr>
        <a:xfrm>
          <a:off x="14766290" y="1346708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36830</xdr:rowOff>
    </xdr:from>
    <xdr:ext cx="735965" cy="249555"/>
    <xdr:sp macro="" textlink="">
      <xdr:nvSpPr>
        <xdr:cNvPr id="277" name="テキスト ボックス 276"/>
        <xdr:cNvSpPr txBox="1"/>
      </xdr:nvSpPr>
      <xdr:spPr>
        <a:xfrm>
          <a:off x="14465300" y="1324483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28575</xdr:rowOff>
    </xdr:from>
    <xdr:to xmlns:xdr="http://schemas.openxmlformats.org/drawingml/2006/spreadsheetDrawing">
      <xdr:col>73</xdr:col>
      <xdr:colOff>44450</xdr:colOff>
      <xdr:row>82</xdr:row>
      <xdr:rowOff>127000</xdr:rowOff>
    </xdr:to>
    <xdr:sp macro="" textlink="">
      <xdr:nvSpPr>
        <xdr:cNvPr id="278" name="楕円 277"/>
        <xdr:cNvSpPr/>
      </xdr:nvSpPr>
      <xdr:spPr>
        <a:xfrm>
          <a:off x="13959840" y="13566775"/>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136525</xdr:rowOff>
    </xdr:from>
    <xdr:ext cx="761365" cy="249555"/>
    <xdr:sp macro="" textlink="">
      <xdr:nvSpPr>
        <xdr:cNvPr id="279" name="テキスト ボックス 278"/>
        <xdr:cNvSpPr txBox="1"/>
      </xdr:nvSpPr>
      <xdr:spPr>
        <a:xfrm>
          <a:off x="13647420" y="1334452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110490</xdr:rowOff>
    </xdr:from>
    <xdr:to xmlns:xdr="http://schemas.openxmlformats.org/drawingml/2006/spreadsheetDrawing">
      <xdr:col>68</xdr:col>
      <xdr:colOff>191770</xdr:colOff>
      <xdr:row>82</xdr:row>
      <xdr:rowOff>43180</xdr:rowOff>
    </xdr:to>
    <xdr:sp macro="" textlink="">
      <xdr:nvSpPr>
        <xdr:cNvPr id="280" name="楕円 279"/>
        <xdr:cNvSpPr/>
      </xdr:nvSpPr>
      <xdr:spPr>
        <a:xfrm>
          <a:off x="13141960" y="1348359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53340</xdr:rowOff>
    </xdr:from>
    <xdr:ext cx="761365" cy="248920"/>
    <xdr:sp macro="" textlink="">
      <xdr:nvSpPr>
        <xdr:cNvPr id="281" name="テキスト ボックス 280"/>
        <xdr:cNvSpPr txBox="1"/>
      </xdr:nvSpPr>
      <xdr:spPr>
        <a:xfrm>
          <a:off x="12847320" y="1326134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12065</xdr:rowOff>
    </xdr:from>
    <xdr:to xmlns:xdr="http://schemas.openxmlformats.org/drawingml/2006/spreadsheetDrawing">
      <xdr:col>64</xdr:col>
      <xdr:colOff>152400</xdr:colOff>
      <xdr:row>82</xdr:row>
      <xdr:rowOff>109855</xdr:rowOff>
    </xdr:to>
    <xdr:sp macro="" textlink="">
      <xdr:nvSpPr>
        <xdr:cNvPr id="282" name="楕円 281"/>
        <xdr:cNvSpPr/>
      </xdr:nvSpPr>
      <xdr:spPr>
        <a:xfrm>
          <a:off x="12324080" y="13550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120015</xdr:rowOff>
    </xdr:from>
    <xdr:ext cx="761365" cy="248920"/>
    <xdr:sp macro="" textlink="">
      <xdr:nvSpPr>
        <xdr:cNvPr id="283" name="テキスト ボックス 282"/>
        <xdr:cNvSpPr txBox="1"/>
      </xdr:nvSpPr>
      <xdr:spPr>
        <a:xfrm>
          <a:off x="12029440" y="1332801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4" name="正方形/長方形 283"/>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62505" cy="297180"/>
    <xdr:sp macro="" textlink="">
      <xdr:nvSpPr>
        <xdr:cNvPr id="285" name="テキスト ボックス 284"/>
        <xdr:cNvSpPr txBox="1"/>
      </xdr:nvSpPr>
      <xdr:spPr>
        <a:xfrm>
          <a:off x="12226290" y="8848090"/>
          <a:ext cx="226250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50365" cy="345440"/>
    <xdr:sp macro="" textlink="">
      <xdr:nvSpPr>
        <xdr:cNvPr id="286" name="テキスト ボックス 285"/>
        <xdr:cNvSpPr txBox="1"/>
      </xdr:nvSpPr>
      <xdr:spPr>
        <a:xfrm>
          <a:off x="14403070" y="8823325"/>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87" name="正方形/長方形 286"/>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88" name="正方形/長方形 287"/>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89" name="正方形/長方形 288"/>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0" name="正方形/長方形 289"/>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1" name="正方形/長方形 290"/>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2" name="正方形/長方形 291"/>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5" name="正方形/長方形 294"/>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6" name="テキスト ボックス 295"/>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事務配分の見直しや事務事業の増などに伴い、対前年度比で４人の増員をした結果、</a:t>
          </a:r>
          <a:r>
            <a:rPr kumimoji="1" lang="ja-JP" altLang="en-US" sz="1300">
              <a:solidFill>
                <a:sysClr val="windowText" lastClr="000000"/>
              </a:solidFill>
              <a:latin typeface="ＭＳ Ｐゴシック"/>
              <a:ea typeface="ＭＳ Ｐゴシック"/>
            </a:rPr>
            <a:t>人口</a:t>
          </a:r>
          <a:r>
            <a:rPr kumimoji="1" lang="en-US" altLang="ja-JP" sz="1300">
              <a:solidFill>
                <a:sysClr val="windowText" lastClr="000000"/>
              </a:solidFill>
              <a:latin typeface="ＭＳ Ｐゴシック"/>
              <a:ea typeface="ＭＳ Ｐゴシック"/>
            </a:rPr>
            <a:t>1,000</a:t>
          </a:r>
          <a:r>
            <a:rPr kumimoji="1" lang="ja-JP" altLang="en-US" sz="1300">
              <a:solidFill>
                <a:sysClr val="windowText" lastClr="000000"/>
              </a:solidFill>
              <a:latin typeface="ＭＳ Ｐゴシック"/>
              <a:ea typeface="ＭＳ Ｐゴシック"/>
            </a:rPr>
            <a:t>人当たりの職員数では対前年度比で</a:t>
          </a:r>
          <a:r>
            <a:rPr kumimoji="1" lang="en-US" altLang="ja-JP" sz="1300">
              <a:solidFill>
                <a:sysClr val="windowText" lastClr="000000"/>
              </a:solidFill>
              <a:latin typeface="ＭＳ Ｐゴシック"/>
              <a:ea typeface="ＭＳ Ｐゴシック"/>
            </a:rPr>
            <a:t>0.14</a:t>
          </a:r>
          <a:r>
            <a:rPr kumimoji="1" lang="ja-JP" altLang="en-US" sz="1300">
              <a:solidFill>
                <a:sysClr val="windowText" lastClr="000000"/>
              </a:solidFill>
              <a:latin typeface="ＭＳ Ｐゴシック"/>
              <a:ea typeface="ＭＳ Ｐゴシック"/>
            </a:rPr>
            <a:t>ポイント</a:t>
          </a:r>
          <a:r>
            <a:rPr kumimoji="1" lang="ja-JP" altLang="en-US" sz="1300">
              <a:solidFill>
                <a:sysClr val="windowText" lastClr="000000"/>
              </a:solidFill>
              <a:latin typeface="ＭＳ Ｐゴシック"/>
              <a:ea typeface="ＭＳ Ｐゴシック"/>
            </a:rPr>
            <a:t>増加した。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今後も、将来の職員</a:t>
          </a:r>
          <a:r>
            <a:rPr kumimoji="1" lang="ja-JP" altLang="en-US" sz="1300">
              <a:solidFill>
                <a:sysClr val="windowText" lastClr="000000"/>
              </a:solidFill>
              <a:latin typeface="ＭＳ Ｐゴシック"/>
              <a:ea typeface="ＭＳ Ｐゴシック"/>
            </a:rPr>
            <a:t>構成</a:t>
          </a:r>
          <a:r>
            <a:rPr kumimoji="1" lang="ja-JP" altLang="en-US" sz="1300">
              <a:solidFill>
                <a:sysClr val="windowText" lastClr="000000"/>
              </a:solidFill>
              <a:latin typeface="ＭＳ Ｐゴシック"/>
              <a:ea typeface="ＭＳ Ｐゴシック"/>
            </a:rPr>
            <a:t>や財政状況を考慮した定員適正化による必要最小限の採用を行い、適正な職員数の維持に努める。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297" name="テキスト ボックス 296"/>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920"/>
    <xdr:sp macro="" textlink="">
      <xdr:nvSpPr>
        <xdr:cNvPr id="299" name="テキスト ボックス 298"/>
        <xdr:cNvSpPr txBox="1"/>
      </xdr:nvSpPr>
      <xdr:spPr>
        <a:xfrm>
          <a:off x="1105154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107950</xdr:rowOff>
    </xdr:from>
    <xdr:to xmlns:xdr="http://schemas.openxmlformats.org/drawingml/2006/spreadsheetDrawing">
      <xdr:col>85</xdr:col>
      <xdr:colOff>95250</xdr:colOff>
      <xdr:row>67</xdr:row>
      <xdr:rowOff>107950</xdr:rowOff>
    </xdr:to>
    <xdr:cxnSp macro="">
      <xdr:nvCxnSpPr>
        <xdr:cNvPr id="300" name="直線コネクタ 299"/>
        <xdr:cNvCxnSpPr/>
      </xdr:nvCxnSpPr>
      <xdr:spPr>
        <a:xfrm>
          <a:off x="1174242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136525</xdr:rowOff>
    </xdr:from>
    <xdr:ext cx="762000" cy="249555"/>
    <xdr:sp macro="" textlink="">
      <xdr:nvSpPr>
        <xdr:cNvPr id="301" name="テキスト ボックス 300"/>
        <xdr:cNvSpPr txBox="1"/>
      </xdr:nvSpPr>
      <xdr:spPr>
        <a:xfrm>
          <a:off x="1105154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50800</xdr:rowOff>
    </xdr:from>
    <xdr:to xmlns:xdr="http://schemas.openxmlformats.org/drawingml/2006/spreadsheetDrawing">
      <xdr:col>85</xdr:col>
      <xdr:colOff>95250</xdr:colOff>
      <xdr:row>65</xdr:row>
      <xdr:rowOff>50800</xdr:rowOff>
    </xdr:to>
    <xdr:cxnSp macro="">
      <xdr:nvCxnSpPr>
        <xdr:cNvPr id="302" name="直線コネクタ 301"/>
        <xdr:cNvCxnSpPr/>
      </xdr:nvCxnSpPr>
      <xdr:spPr>
        <a:xfrm>
          <a:off x="1174242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78740</xdr:rowOff>
    </xdr:from>
    <xdr:ext cx="762000" cy="249555"/>
    <xdr:sp macro="" textlink="">
      <xdr:nvSpPr>
        <xdr:cNvPr id="303" name="テキスト ボックス 302"/>
        <xdr:cNvSpPr txBox="1"/>
      </xdr:nvSpPr>
      <xdr:spPr>
        <a:xfrm>
          <a:off x="1105154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159385</xdr:rowOff>
    </xdr:from>
    <xdr:to xmlns:xdr="http://schemas.openxmlformats.org/drawingml/2006/spreadsheetDrawing">
      <xdr:col>85</xdr:col>
      <xdr:colOff>95250</xdr:colOff>
      <xdr:row>62</xdr:row>
      <xdr:rowOff>159385</xdr:rowOff>
    </xdr:to>
    <xdr:cxnSp macro="">
      <xdr:nvCxnSpPr>
        <xdr:cNvPr id="304" name="直線コネクタ 303"/>
        <xdr:cNvCxnSpPr/>
      </xdr:nvCxnSpPr>
      <xdr:spPr>
        <a:xfrm>
          <a:off x="1174242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62000" cy="248920"/>
    <xdr:sp macro="" textlink="">
      <xdr:nvSpPr>
        <xdr:cNvPr id="305" name="テキスト ボックス 304"/>
        <xdr:cNvSpPr txBox="1"/>
      </xdr:nvSpPr>
      <xdr:spPr>
        <a:xfrm>
          <a:off x="11051540" y="10258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102235</xdr:rowOff>
    </xdr:from>
    <xdr:to xmlns:xdr="http://schemas.openxmlformats.org/drawingml/2006/spreadsheetDrawing">
      <xdr:col>85</xdr:col>
      <xdr:colOff>95250</xdr:colOff>
      <xdr:row>60</xdr:row>
      <xdr:rowOff>102235</xdr:rowOff>
    </xdr:to>
    <xdr:cxnSp macro="">
      <xdr:nvCxnSpPr>
        <xdr:cNvPr id="306" name="直線コネクタ 305"/>
        <xdr:cNvCxnSpPr/>
      </xdr:nvCxnSpPr>
      <xdr:spPr>
        <a:xfrm>
          <a:off x="1174242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130175</xdr:rowOff>
    </xdr:from>
    <xdr:ext cx="762000" cy="248920"/>
    <xdr:sp macro="" textlink="">
      <xdr:nvSpPr>
        <xdr:cNvPr id="307" name="テキスト ボックス 306"/>
        <xdr:cNvSpPr txBox="1"/>
      </xdr:nvSpPr>
      <xdr:spPr>
        <a:xfrm>
          <a:off x="11051540" y="9871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44450</xdr:rowOff>
    </xdr:from>
    <xdr:to xmlns:xdr="http://schemas.openxmlformats.org/drawingml/2006/spreadsheetDrawing">
      <xdr:col>85</xdr:col>
      <xdr:colOff>95250</xdr:colOff>
      <xdr:row>58</xdr:row>
      <xdr:rowOff>44450</xdr:rowOff>
    </xdr:to>
    <xdr:cxnSp macro="">
      <xdr:nvCxnSpPr>
        <xdr:cNvPr id="308" name="直線コネクタ 307"/>
        <xdr:cNvCxnSpPr/>
      </xdr:nvCxnSpPr>
      <xdr:spPr>
        <a:xfrm>
          <a:off x="1174242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72390</xdr:rowOff>
    </xdr:from>
    <xdr:ext cx="762000" cy="249555"/>
    <xdr:sp macro="" textlink="">
      <xdr:nvSpPr>
        <xdr:cNvPr id="309" name="テキスト ボックス 308"/>
        <xdr:cNvSpPr txBox="1"/>
      </xdr:nvSpPr>
      <xdr:spPr>
        <a:xfrm>
          <a:off x="1105154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0" name="直線コネクタ 309"/>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1" name="テキスト ボックス 310"/>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17145</xdr:rowOff>
    </xdr:from>
    <xdr:to xmlns:xdr="http://schemas.openxmlformats.org/drawingml/2006/spreadsheetDrawing">
      <xdr:col>81</xdr:col>
      <xdr:colOff>44450</xdr:colOff>
      <xdr:row>67</xdr:row>
      <xdr:rowOff>142875</xdr:rowOff>
    </xdr:to>
    <xdr:cxnSp macro="">
      <xdr:nvCxnSpPr>
        <xdr:cNvPr id="313" name="直線コネクタ 312"/>
        <xdr:cNvCxnSpPr/>
      </xdr:nvCxnSpPr>
      <xdr:spPr>
        <a:xfrm flipV="1">
          <a:off x="15577820" y="97580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116205</xdr:rowOff>
    </xdr:from>
    <xdr:ext cx="761365" cy="248920"/>
    <xdr:sp macro="" textlink="">
      <xdr:nvSpPr>
        <xdr:cNvPr id="314" name="定員管理の状況最小値テキスト"/>
        <xdr:cNvSpPr txBox="1"/>
      </xdr:nvSpPr>
      <xdr:spPr>
        <a:xfrm>
          <a:off x="15666720" y="111779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142875</xdr:rowOff>
    </xdr:from>
    <xdr:to xmlns:xdr="http://schemas.openxmlformats.org/drawingml/2006/spreadsheetDrawing">
      <xdr:col>81</xdr:col>
      <xdr:colOff>133350</xdr:colOff>
      <xdr:row>67</xdr:row>
      <xdr:rowOff>142875</xdr:rowOff>
    </xdr:to>
    <xdr:cxnSp macro="">
      <xdr:nvCxnSpPr>
        <xdr:cNvPr id="315" name="直線コネクタ 314"/>
        <xdr:cNvCxnSpPr/>
      </xdr:nvCxnSpPr>
      <xdr:spPr>
        <a:xfrm>
          <a:off x="15506700" y="112045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100330</xdr:rowOff>
    </xdr:from>
    <xdr:ext cx="761365" cy="249555"/>
    <xdr:sp macro="" textlink="">
      <xdr:nvSpPr>
        <xdr:cNvPr id="316" name="定員管理の状況最大値テキスト"/>
        <xdr:cNvSpPr txBox="1"/>
      </xdr:nvSpPr>
      <xdr:spPr>
        <a:xfrm>
          <a:off x="15666720" y="951103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17145</xdr:rowOff>
    </xdr:from>
    <xdr:to xmlns:xdr="http://schemas.openxmlformats.org/drawingml/2006/spreadsheetDrawing">
      <xdr:col>81</xdr:col>
      <xdr:colOff>133350</xdr:colOff>
      <xdr:row>59</xdr:row>
      <xdr:rowOff>17145</xdr:rowOff>
    </xdr:to>
    <xdr:cxnSp macro="">
      <xdr:nvCxnSpPr>
        <xdr:cNvPr id="317" name="直線コネクタ 316"/>
        <xdr:cNvCxnSpPr/>
      </xdr:nvCxnSpPr>
      <xdr:spPr>
        <a:xfrm>
          <a:off x="15506700" y="97580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163195</xdr:rowOff>
    </xdr:from>
    <xdr:to xmlns:xdr="http://schemas.openxmlformats.org/drawingml/2006/spreadsheetDrawing">
      <xdr:col>81</xdr:col>
      <xdr:colOff>44450</xdr:colOff>
      <xdr:row>62</xdr:row>
      <xdr:rowOff>26035</xdr:rowOff>
    </xdr:to>
    <xdr:cxnSp macro="">
      <xdr:nvCxnSpPr>
        <xdr:cNvPr id="318" name="直線コネクタ 317"/>
        <xdr:cNvCxnSpPr/>
      </xdr:nvCxnSpPr>
      <xdr:spPr>
        <a:xfrm>
          <a:off x="14810740" y="10234295"/>
          <a:ext cx="7670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1905</xdr:rowOff>
    </xdr:from>
    <xdr:ext cx="761365" cy="249555"/>
    <xdr:sp macro="" textlink="">
      <xdr:nvSpPr>
        <xdr:cNvPr id="319" name="定員管理の状況平均値テキスト"/>
        <xdr:cNvSpPr txBox="1"/>
      </xdr:nvSpPr>
      <xdr:spPr>
        <a:xfrm>
          <a:off x="15666720" y="1023810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28575</xdr:rowOff>
    </xdr:from>
    <xdr:to xmlns:xdr="http://schemas.openxmlformats.org/drawingml/2006/spreadsheetDrawing">
      <xdr:col>81</xdr:col>
      <xdr:colOff>95250</xdr:colOff>
      <xdr:row>62</xdr:row>
      <xdr:rowOff>127000</xdr:rowOff>
    </xdr:to>
    <xdr:sp macro="" textlink="">
      <xdr:nvSpPr>
        <xdr:cNvPr id="320" name="フローチャート: 判断 319"/>
        <xdr:cNvSpPr/>
      </xdr:nvSpPr>
      <xdr:spPr>
        <a:xfrm>
          <a:off x="15533370" y="1026477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146050</xdr:rowOff>
    </xdr:from>
    <xdr:to xmlns:xdr="http://schemas.openxmlformats.org/drawingml/2006/spreadsheetDrawing">
      <xdr:col>77</xdr:col>
      <xdr:colOff>44450</xdr:colOff>
      <xdr:row>61</xdr:row>
      <xdr:rowOff>163195</xdr:rowOff>
    </xdr:to>
    <xdr:cxnSp macro="">
      <xdr:nvCxnSpPr>
        <xdr:cNvPr id="321" name="直線コネクタ 320"/>
        <xdr:cNvCxnSpPr/>
      </xdr:nvCxnSpPr>
      <xdr:spPr>
        <a:xfrm>
          <a:off x="13999210" y="10217150"/>
          <a:ext cx="8115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62</xdr:row>
      <xdr:rowOff>13335</xdr:rowOff>
    </xdr:from>
    <xdr:to xmlns:xdr="http://schemas.openxmlformats.org/drawingml/2006/spreadsheetDrawing">
      <xdr:col>77</xdr:col>
      <xdr:colOff>95250</xdr:colOff>
      <xdr:row>62</xdr:row>
      <xdr:rowOff>111125</xdr:rowOff>
    </xdr:to>
    <xdr:sp macro="" textlink="">
      <xdr:nvSpPr>
        <xdr:cNvPr id="322" name="フローチャート: 判断 321"/>
        <xdr:cNvSpPr/>
      </xdr:nvSpPr>
      <xdr:spPr>
        <a:xfrm>
          <a:off x="14766290" y="102495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96520</xdr:rowOff>
    </xdr:from>
    <xdr:ext cx="735965" cy="248920"/>
    <xdr:sp macro="" textlink="">
      <xdr:nvSpPr>
        <xdr:cNvPr id="323" name="テキスト ボックス 322"/>
        <xdr:cNvSpPr txBox="1"/>
      </xdr:nvSpPr>
      <xdr:spPr>
        <a:xfrm>
          <a:off x="14465300" y="1033272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146050</xdr:rowOff>
    </xdr:from>
    <xdr:to xmlns:xdr="http://schemas.openxmlformats.org/drawingml/2006/spreadsheetDrawing">
      <xdr:col>72</xdr:col>
      <xdr:colOff>191770</xdr:colOff>
      <xdr:row>62</xdr:row>
      <xdr:rowOff>4445</xdr:rowOff>
    </xdr:to>
    <xdr:cxnSp macro="">
      <xdr:nvCxnSpPr>
        <xdr:cNvPr id="324" name="直線コネクタ 323"/>
        <xdr:cNvCxnSpPr/>
      </xdr:nvCxnSpPr>
      <xdr:spPr>
        <a:xfrm flipV="1">
          <a:off x="13192760" y="1021715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141605</xdr:rowOff>
    </xdr:from>
    <xdr:to xmlns:xdr="http://schemas.openxmlformats.org/drawingml/2006/spreadsheetDrawing">
      <xdr:col>73</xdr:col>
      <xdr:colOff>44450</xdr:colOff>
      <xdr:row>62</xdr:row>
      <xdr:rowOff>74295</xdr:rowOff>
    </xdr:to>
    <xdr:sp macro="" textlink="">
      <xdr:nvSpPr>
        <xdr:cNvPr id="325" name="フローチャート: 判断 324"/>
        <xdr:cNvSpPr/>
      </xdr:nvSpPr>
      <xdr:spPr>
        <a:xfrm>
          <a:off x="13959840" y="102127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60325</xdr:rowOff>
    </xdr:from>
    <xdr:ext cx="761365" cy="248920"/>
    <xdr:sp macro="" textlink="">
      <xdr:nvSpPr>
        <xdr:cNvPr id="326" name="テキスト ボックス 325"/>
        <xdr:cNvSpPr txBox="1"/>
      </xdr:nvSpPr>
      <xdr:spPr>
        <a:xfrm>
          <a:off x="13647420" y="1029652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153670</xdr:rowOff>
    </xdr:from>
    <xdr:to xmlns:xdr="http://schemas.openxmlformats.org/drawingml/2006/spreadsheetDrawing">
      <xdr:col>68</xdr:col>
      <xdr:colOff>152400</xdr:colOff>
      <xdr:row>62</xdr:row>
      <xdr:rowOff>4445</xdr:rowOff>
    </xdr:to>
    <xdr:cxnSp macro="">
      <xdr:nvCxnSpPr>
        <xdr:cNvPr id="327" name="直線コネクタ 326"/>
        <xdr:cNvCxnSpPr/>
      </xdr:nvCxnSpPr>
      <xdr:spPr>
        <a:xfrm>
          <a:off x="12374880" y="10224770"/>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160655</xdr:rowOff>
    </xdr:from>
    <xdr:to xmlns:xdr="http://schemas.openxmlformats.org/drawingml/2006/spreadsheetDrawing">
      <xdr:col>68</xdr:col>
      <xdr:colOff>191770</xdr:colOff>
      <xdr:row>62</xdr:row>
      <xdr:rowOff>93980</xdr:rowOff>
    </xdr:to>
    <xdr:sp macro="" textlink="">
      <xdr:nvSpPr>
        <xdr:cNvPr id="328" name="フローチャート: 判断 327"/>
        <xdr:cNvSpPr/>
      </xdr:nvSpPr>
      <xdr:spPr>
        <a:xfrm>
          <a:off x="13141960" y="10231755"/>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78740</xdr:rowOff>
    </xdr:from>
    <xdr:ext cx="761365" cy="249555"/>
    <xdr:sp macro="" textlink="">
      <xdr:nvSpPr>
        <xdr:cNvPr id="329" name="テキスト ボックス 328"/>
        <xdr:cNvSpPr txBox="1"/>
      </xdr:nvSpPr>
      <xdr:spPr>
        <a:xfrm>
          <a:off x="12847320" y="103149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143510</xdr:rowOff>
    </xdr:from>
    <xdr:to xmlns:xdr="http://schemas.openxmlformats.org/drawingml/2006/spreadsheetDrawing">
      <xdr:col>64</xdr:col>
      <xdr:colOff>152400</xdr:colOff>
      <xdr:row>62</xdr:row>
      <xdr:rowOff>76200</xdr:rowOff>
    </xdr:to>
    <xdr:sp macro="" textlink="">
      <xdr:nvSpPr>
        <xdr:cNvPr id="330" name="フローチャート: 判断 329"/>
        <xdr:cNvSpPr/>
      </xdr:nvSpPr>
      <xdr:spPr>
        <a:xfrm>
          <a:off x="12324080" y="10214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61595</xdr:rowOff>
    </xdr:from>
    <xdr:ext cx="761365" cy="248920"/>
    <xdr:sp macro="" textlink="">
      <xdr:nvSpPr>
        <xdr:cNvPr id="331" name="テキスト ボックス 330"/>
        <xdr:cNvSpPr txBox="1"/>
      </xdr:nvSpPr>
      <xdr:spPr>
        <a:xfrm>
          <a:off x="12029440" y="102977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1365" cy="248920"/>
    <xdr:sp macro="" textlink="">
      <xdr:nvSpPr>
        <xdr:cNvPr id="332" name="テキスト ボックス 331"/>
        <xdr:cNvSpPr txBox="1"/>
      </xdr:nvSpPr>
      <xdr:spPr>
        <a:xfrm>
          <a:off x="153797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1365" cy="248920"/>
    <xdr:sp macro="" textlink="">
      <xdr:nvSpPr>
        <xdr:cNvPr id="333" name="テキスト ボックス 332"/>
        <xdr:cNvSpPr txBox="1"/>
      </xdr:nvSpPr>
      <xdr:spPr>
        <a:xfrm>
          <a:off x="1461262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920"/>
    <xdr:sp macro="" textlink="">
      <xdr:nvSpPr>
        <xdr:cNvPr id="334" name="テキスト ボックス 333"/>
        <xdr:cNvSpPr txBox="1"/>
      </xdr:nvSpPr>
      <xdr:spPr>
        <a:xfrm>
          <a:off x="13807440" y="11554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1365" cy="248920"/>
    <xdr:sp macro="" textlink="">
      <xdr:nvSpPr>
        <xdr:cNvPr id="335" name="テキスト ボックス 334"/>
        <xdr:cNvSpPr txBox="1"/>
      </xdr:nvSpPr>
      <xdr:spPr>
        <a:xfrm>
          <a:off x="129946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1365" cy="248920"/>
    <xdr:sp macro="" textlink="">
      <xdr:nvSpPr>
        <xdr:cNvPr id="336" name="テキスト ボックス 335"/>
        <xdr:cNvSpPr txBox="1"/>
      </xdr:nvSpPr>
      <xdr:spPr>
        <a:xfrm>
          <a:off x="121767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141605</xdr:rowOff>
    </xdr:from>
    <xdr:to xmlns:xdr="http://schemas.openxmlformats.org/drawingml/2006/spreadsheetDrawing">
      <xdr:col>81</xdr:col>
      <xdr:colOff>95250</xdr:colOff>
      <xdr:row>62</xdr:row>
      <xdr:rowOff>74295</xdr:rowOff>
    </xdr:to>
    <xdr:sp macro="" textlink="">
      <xdr:nvSpPr>
        <xdr:cNvPr id="337" name="楕円 336"/>
        <xdr:cNvSpPr/>
      </xdr:nvSpPr>
      <xdr:spPr>
        <a:xfrm>
          <a:off x="15533370" y="1021270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158115</xdr:rowOff>
    </xdr:from>
    <xdr:ext cx="761365" cy="248920"/>
    <xdr:sp macro="" textlink="">
      <xdr:nvSpPr>
        <xdr:cNvPr id="338" name="定員管理の状況該当値テキスト"/>
        <xdr:cNvSpPr txBox="1"/>
      </xdr:nvSpPr>
      <xdr:spPr>
        <a:xfrm>
          <a:off x="15666720" y="1006411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114300</xdr:rowOff>
    </xdr:from>
    <xdr:to xmlns:xdr="http://schemas.openxmlformats.org/drawingml/2006/spreadsheetDrawing">
      <xdr:col>77</xdr:col>
      <xdr:colOff>95250</xdr:colOff>
      <xdr:row>62</xdr:row>
      <xdr:rowOff>46990</xdr:rowOff>
    </xdr:to>
    <xdr:sp macro="" textlink="">
      <xdr:nvSpPr>
        <xdr:cNvPr id="339" name="楕円 338"/>
        <xdr:cNvSpPr/>
      </xdr:nvSpPr>
      <xdr:spPr>
        <a:xfrm>
          <a:off x="14766290" y="101854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57150</xdr:rowOff>
    </xdr:from>
    <xdr:ext cx="735965" cy="248920"/>
    <xdr:sp macro="" textlink="">
      <xdr:nvSpPr>
        <xdr:cNvPr id="340" name="テキスト ボックス 339"/>
        <xdr:cNvSpPr txBox="1"/>
      </xdr:nvSpPr>
      <xdr:spPr>
        <a:xfrm>
          <a:off x="14465300" y="996315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97155</xdr:rowOff>
    </xdr:from>
    <xdr:to xmlns:xdr="http://schemas.openxmlformats.org/drawingml/2006/spreadsheetDrawing">
      <xdr:col>73</xdr:col>
      <xdr:colOff>44450</xdr:colOff>
      <xdr:row>62</xdr:row>
      <xdr:rowOff>29845</xdr:rowOff>
    </xdr:to>
    <xdr:sp macro="" textlink="">
      <xdr:nvSpPr>
        <xdr:cNvPr id="341" name="楕円 340"/>
        <xdr:cNvSpPr/>
      </xdr:nvSpPr>
      <xdr:spPr>
        <a:xfrm>
          <a:off x="13959840" y="1016825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39370</xdr:rowOff>
    </xdr:from>
    <xdr:ext cx="761365" cy="249555"/>
    <xdr:sp macro="" textlink="">
      <xdr:nvSpPr>
        <xdr:cNvPr id="342" name="テキスト ボックス 341"/>
        <xdr:cNvSpPr txBox="1"/>
      </xdr:nvSpPr>
      <xdr:spPr>
        <a:xfrm>
          <a:off x="13647420" y="99453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120650</xdr:rowOff>
    </xdr:from>
    <xdr:to xmlns:xdr="http://schemas.openxmlformats.org/drawingml/2006/spreadsheetDrawing">
      <xdr:col>68</xdr:col>
      <xdr:colOff>191770</xdr:colOff>
      <xdr:row>62</xdr:row>
      <xdr:rowOff>53340</xdr:rowOff>
    </xdr:to>
    <xdr:sp macro="" textlink="">
      <xdr:nvSpPr>
        <xdr:cNvPr id="343" name="楕円 342"/>
        <xdr:cNvSpPr/>
      </xdr:nvSpPr>
      <xdr:spPr>
        <a:xfrm>
          <a:off x="13141960" y="101917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62865</xdr:rowOff>
    </xdr:from>
    <xdr:ext cx="761365" cy="248920"/>
    <xdr:sp macro="" textlink="">
      <xdr:nvSpPr>
        <xdr:cNvPr id="344" name="テキスト ボックス 343"/>
        <xdr:cNvSpPr txBox="1"/>
      </xdr:nvSpPr>
      <xdr:spPr>
        <a:xfrm>
          <a:off x="12847320" y="99688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104775</xdr:rowOff>
    </xdr:from>
    <xdr:to xmlns:xdr="http://schemas.openxmlformats.org/drawingml/2006/spreadsheetDrawing">
      <xdr:col>64</xdr:col>
      <xdr:colOff>152400</xdr:colOff>
      <xdr:row>62</xdr:row>
      <xdr:rowOff>37465</xdr:rowOff>
    </xdr:to>
    <xdr:sp macro="" textlink="">
      <xdr:nvSpPr>
        <xdr:cNvPr id="345" name="楕円 344"/>
        <xdr:cNvSpPr/>
      </xdr:nvSpPr>
      <xdr:spPr>
        <a:xfrm>
          <a:off x="12324080" y="1017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46990</xdr:rowOff>
    </xdr:from>
    <xdr:ext cx="761365" cy="249555"/>
    <xdr:sp macro="" textlink="">
      <xdr:nvSpPr>
        <xdr:cNvPr id="346" name="テキスト ボックス 345"/>
        <xdr:cNvSpPr txBox="1"/>
      </xdr:nvSpPr>
      <xdr:spPr>
        <a:xfrm>
          <a:off x="12029440" y="99529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42545</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60960</xdr:rowOff>
    </xdr:from>
    <xdr:ext cx="1605280" cy="297180"/>
    <xdr:sp macro="" textlink="">
      <xdr:nvSpPr>
        <xdr:cNvPr id="348" name="テキスト ボックス 347"/>
        <xdr:cNvSpPr txBox="1"/>
      </xdr:nvSpPr>
      <xdr:spPr>
        <a:xfrm>
          <a:off x="12519660" y="5179060"/>
          <a:ext cx="1605280"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50365" cy="345440"/>
    <xdr:sp macro="" textlink="">
      <xdr:nvSpPr>
        <xdr:cNvPr id="349" name="テキスト ボックス 348"/>
        <xdr:cNvSpPr txBox="1"/>
      </xdr:nvSpPr>
      <xdr:spPr>
        <a:xfrm>
          <a:off x="14109700" y="5154930"/>
          <a:ext cx="16503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122555</xdr:rowOff>
    </xdr:from>
    <xdr:to xmlns:xdr="http://schemas.openxmlformats.org/drawingml/2006/spreadsheetDrawing">
      <xdr:col>93</xdr:col>
      <xdr:colOff>6350</xdr:colOff>
      <xdr:row>32</xdr:row>
      <xdr:rowOff>36830</xdr:rowOff>
    </xdr:to>
    <xdr:sp macro="" textlink="">
      <xdr:nvSpPr>
        <xdr:cNvPr id="350" name="正方形/長方形 349"/>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55245</xdr:rowOff>
    </xdr:to>
    <xdr:sp macro="" textlink="">
      <xdr:nvSpPr>
        <xdr:cNvPr id="351" name="正方形/長方形 350"/>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122555</xdr:rowOff>
    </xdr:from>
    <xdr:to xmlns:xdr="http://schemas.openxmlformats.org/drawingml/2006/spreadsheetDrawing">
      <xdr:col>99</xdr:col>
      <xdr:colOff>146050</xdr:colOff>
      <xdr:row>32</xdr:row>
      <xdr:rowOff>36830</xdr:rowOff>
    </xdr:to>
    <xdr:sp macro="" textlink="">
      <xdr:nvSpPr>
        <xdr:cNvPr id="352" name="正方形/長方形 351"/>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55245</xdr:rowOff>
    </xdr:to>
    <xdr:sp macro="" textlink="">
      <xdr:nvSpPr>
        <xdr:cNvPr id="353" name="正方形/長方形 352"/>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122555</xdr:rowOff>
    </xdr:from>
    <xdr:to xmlns:xdr="http://schemas.openxmlformats.org/drawingml/2006/spreadsheetDrawing">
      <xdr:col>106</xdr:col>
      <xdr:colOff>139700</xdr:colOff>
      <xdr:row>32</xdr:row>
      <xdr:rowOff>36830</xdr:rowOff>
    </xdr:to>
    <xdr:sp macro="" textlink="">
      <xdr:nvSpPr>
        <xdr:cNvPr id="354" name="正方形/長方形 353"/>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55245</xdr:rowOff>
    </xdr:to>
    <xdr:sp macro="" textlink="">
      <xdr:nvSpPr>
        <xdr:cNvPr id="355" name="正方形/長方形 354"/>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56" name="正方形/長方形 355"/>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115</xdr:col>
      <xdr:colOff>31750</xdr:colOff>
      <xdr:row>47</xdr:row>
      <xdr:rowOff>128270</xdr:rowOff>
    </xdr:to>
    <xdr:sp macro="" textlink="">
      <xdr:nvSpPr>
        <xdr:cNvPr id="357" name="正方形/長方形 356"/>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104</xdr:col>
      <xdr:colOff>114300</xdr:colOff>
      <xdr:row>35</xdr:row>
      <xdr:rowOff>30480</xdr:rowOff>
    </xdr:to>
    <xdr:sp macro="" textlink="">
      <xdr:nvSpPr>
        <xdr:cNvPr id="358" name="正方形/長方形 357"/>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92075</xdr:rowOff>
    </xdr:from>
    <xdr:to xmlns:xdr="http://schemas.openxmlformats.org/drawingml/2006/spreadsheetDrawing">
      <xdr:col>114</xdr:col>
      <xdr:colOff>114300</xdr:colOff>
      <xdr:row>47</xdr:row>
      <xdr:rowOff>67310</xdr:rowOff>
    </xdr:to>
    <xdr:sp macro="" textlink="" fLocksText="0">
      <xdr:nvSpPr>
        <xdr:cNvPr id="359" name="テキスト ボックス 358"/>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市債等の元利償還額が減少したことなどの要因から、</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か年平均でみると対前年度比で</a:t>
          </a:r>
          <a:r>
            <a:rPr kumimoji="1" lang="en-US" altLang="ja-JP" sz="1300">
              <a:solidFill>
                <a:sysClr val="windowText" lastClr="000000"/>
              </a:solidFill>
              <a:latin typeface="ＭＳ Ｐゴシック"/>
              <a:ea typeface="ＭＳ Ｐゴシック"/>
            </a:rPr>
            <a:t>0.4</a:t>
          </a:r>
          <a:r>
            <a:rPr kumimoji="1" lang="ja-JP" altLang="en-US" sz="1300">
              <a:solidFill>
                <a:sysClr val="windowText" lastClr="000000"/>
              </a:solidFill>
              <a:latin typeface="ＭＳ Ｐゴシック"/>
              <a:ea typeface="ＭＳ Ｐゴシック"/>
            </a:rPr>
            <a:t>ポイント減少した。今後、大型建設事業に伴う元利償還の増に伴い、</a:t>
          </a:r>
          <a:r>
            <a:rPr kumimoji="1" lang="ja-JP" altLang="en-US" sz="1300">
              <a:solidFill>
                <a:sysClr val="windowText" lastClr="000000"/>
              </a:solidFill>
              <a:latin typeface="ＭＳ Ｐゴシック"/>
              <a:ea typeface="ＭＳ Ｐゴシック"/>
            </a:rPr>
            <a:t>令和２年度をピークに減少</a:t>
          </a:r>
          <a:r>
            <a:rPr kumimoji="1" lang="ja-JP" altLang="en-US" sz="1300">
              <a:solidFill>
                <a:sysClr val="windowText" lastClr="000000"/>
              </a:solidFill>
              <a:latin typeface="ＭＳ Ｐゴシック"/>
              <a:ea typeface="ＭＳ Ｐゴシック"/>
            </a:rPr>
            <a:t>していくものと推計している。しかし、依然として、類似団体平均を大きく上回っていることから、今後も事業の見直しなどによる起債発行額の抑制などにより、公債費の抑制を図る。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97790</xdr:rowOff>
    </xdr:from>
    <xdr:ext cx="298450" cy="216535"/>
    <xdr:sp macro="" textlink="">
      <xdr:nvSpPr>
        <xdr:cNvPr id="360" name="テキスト ボックス 359"/>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1" name="直線コネクタ 360"/>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8920"/>
    <xdr:sp macro="" textlink="">
      <xdr:nvSpPr>
        <xdr:cNvPr id="362" name="テキスト ボックス 361"/>
        <xdr:cNvSpPr txBox="1"/>
      </xdr:nvSpPr>
      <xdr:spPr>
        <a:xfrm>
          <a:off x="1105154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159385</xdr:rowOff>
    </xdr:from>
    <xdr:to xmlns:xdr="http://schemas.openxmlformats.org/drawingml/2006/spreadsheetDrawing">
      <xdr:col>85</xdr:col>
      <xdr:colOff>95250</xdr:colOff>
      <xdr:row>44</xdr:row>
      <xdr:rowOff>159385</xdr:rowOff>
    </xdr:to>
    <xdr:cxnSp macro="">
      <xdr:nvCxnSpPr>
        <xdr:cNvPr id="363" name="直線コネクタ 362"/>
        <xdr:cNvCxnSpPr/>
      </xdr:nvCxnSpPr>
      <xdr:spPr>
        <a:xfrm>
          <a:off x="11742420" y="74237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22225</xdr:rowOff>
    </xdr:from>
    <xdr:ext cx="762000" cy="248920"/>
    <xdr:sp macro="" textlink="">
      <xdr:nvSpPr>
        <xdr:cNvPr id="364" name="テキスト ボックス 363"/>
        <xdr:cNvSpPr txBox="1"/>
      </xdr:nvSpPr>
      <xdr:spPr>
        <a:xfrm>
          <a:off x="11051540" y="72866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24765</xdr:rowOff>
    </xdr:from>
    <xdr:to xmlns:xdr="http://schemas.openxmlformats.org/drawingml/2006/spreadsheetDrawing">
      <xdr:col>85</xdr:col>
      <xdr:colOff>95250</xdr:colOff>
      <xdr:row>42</xdr:row>
      <xdr:rowOff>24765</xdr:rowOff>
    </xdr:to>
    <xdr:cxnSp macro="">
      <xdr:nvCxnSpPr>
        <xdr:cNvPr id="365" name="直線コネクタ 364"/>
        <xdr:cNvCxnSpPr/>
      </xdr:nvCxnSpPr>
      <xdr:spPr>
        <a:xfrm>
          <a:off x="11742420" y="6958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52705</xdr:rowOff>
    </xdr:from>
    <xdr:ext cx="762000" cy="248920"/>
    <xdr:sp macro="" textlink="">
      <xdr:nvSpPr>
        <xdr:cNvPr id="366" name="テキスト ボックス 365"/>
        <xdr:cNvSpPr txBox="1"/>
      </xdr:nvSpPr>
      <xdr:spPr>
        <a:xfrm>
          <a:off x="11051540" y="682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55245</xdr:rowOff>
    </xdr:from>
    <xdr:to xmlns:xdr="http://schemas.openxmlformats.org/drawingml/2006/spreadsheetDrawing">
      <xdr:col>85</xdr:col>
      <xdr:colOff>95250</xdr:colOff>
      <xdr:row>39</xdr:row>
      <xdr:rowOff>55245</xdr:rowOff>
    </xdr:to>
    <xdr:cxnSp macro="">
      <xdr:nvCxnSpPr>
        <xdr:cNvPr id="367" name="直線コネクタ 366"/>
        <xdr:cNvCxnSpPr/>
      </xdr:nvCxnSpPr>
      <xdr:spPr>
        <a:xfrm>
          <a:off x="11742420" y="64941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83185</xdr:rowOff>
    </xdr:from>
    <xdr:ext cx="762000" cy="248920"/>
    <xdr:sp macro="" textlink="">
      <xdr:nvSpPr>
        <xdr:cNvPr id="368" name="テキスト ボックス 367"/>
        <xdr:cNvSpPr txBox="1"/>
      </xdr:nvSpPr>
      <xdr:spPr>
        <a:xfrm>
          <a:off x="11051540" y="6356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85725</xdr:rowOff>
    </xdr:from>
    <xdr:to xmlns:xdr="http://schemas.openxmlformats.org/drawingml/2006/spreadsheetDrawing">
      <xdr:col>85</xdr:col>
      <xdr:colOff>95250</xdr:colOff>
      <xdr:row>36</xdr:row>
      <xdr:rowOff>85725</xdr:rowOff>
    </xdr:to>
    <xdr:cxnSp macro="">
      <xdr:nvCxnSpPr>
        <xdr:cNvPr id="369" name="直線コネクタ 368"/>
        <xdr:cNvCxnSpPr/>
      </xdr:nvCxnSpPr>
      <xdr:spPr>
        <a:xfrm>
          <a:off x="11742420" y="60293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113665</xdr:rowOff>
    </xdr:from>
    <xdr:ext cx="762000" cy="249555"/>
    <xdr:sp macro="" textlink="">
      <xdr:nvSpPr>
        <xdr:cNvPr id="370" name="テキスト ボックス 369"/>
        <xdr:cNvSpPr txBox="1"/>
      </xdr:nvSpPr>
      <xdr:spPr>
        <a:xfrm>
          <a:off x="11051540" y="58921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33</xdr:row>
      <xdr:rowOff>116205</xdr:rowOff>
    </xdr:to>
    <xdr:cxnSp macro="">
      <xdr:nvCxnSpPr>
        <xdr:cNvPr id="371" name="直線コネクタ 370"/>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72"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48260</xdr:rowOff>
    </xdr:from>
    <xdr:to xmlns:xdr="http://schemas.openxmlformats.org/drawingml/2006/spreadsheetDrawing">
      <xdr:col>81</xdr:col>
      <xdr:colOff>44450</xdr:colOff>
      <xdr:row>45</xdr:row>
      <xdr:rowOff>59055</xdr:rowOff>
    </xdr:to>
    <xdr:cxnSp macro="">
      <xdr:nvCxnSpPr>
        <xdr:cNvPr id="373" name="直線コネクタ 372"/>
        <xdr:cNvCxnSpPr/>
      </xdr:nvCxnSpPr>
      <xdr:spPr>
        <a:xfrm flipV="1">
          <a:off x="15577820" y="5991860"/>
          <a:ext cx="0" cy="1496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31750</xdr:rowOff>
    </xdr:from>
    <xdr:ext cx="761365" cy="249555"/>
    <xdr:sp macro="" textlink="">
      <xdr:nvSpPr>
        <xdr:cNvPr id="374" name="公債費負担の状況最小値テキスト"/>
        <xdr:cNvSpPr txBox="1"/>
      </xdr:nvSpPr>
      <xdr:spPr>
        <a:xfrm>
          <a:off x="15666720" y="746125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59055</xdr:rowOff>
    </xdr:from>
    <xdr:to xmlns:xdr="http://schemas.openxmlformats.org/drawingml/2006/spreadsheetDrawing">
      <xdr:col>81</xdr:col>
      <xdr:colOff>133350</xdr:colOff>
      <xdr:row>45</xdr:row>
      <xdr:rowOff>59055</xdr:rowOff>
    </xdr:to>
    <xdr:cxnSp macro="">
      <xdr:nvCxnSpPr>
        <xdr:cNvPr id="375" name="直線コネクタ 374"/>
        <xdr:cNvCxnSpPr/>
      </xdr:nvCxnSpPr>
      <xdr:spPr>
        <a:xfrm>
          <a:off x="15506700" y="74885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131445</xdr:rowOff>
    </xdr:from>
    <xdr:ext cx="761365" cy="248920"/>
    <xdr:sp macro="" textlink="">
      <xdr:nvSpPr>
        <xdr:cNvPr id="376" name="公債費負担の状況最大値テキスト"/>
        <xdr:cNvSpPr txBox="1"/>
      </xdr:nvSpPr>
      <xdr:spPr>
        <a:xfrm>
          <a:off x="15666720" y="57448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48260</xdr:rowOff>
    </xdr:from>
    <xdr:to xmlns:xdr="http://schemas.openxmlformats.org/drawingml/2006/spreadsheetDrawing">
      <xdr:col>81</xdr:col>
      <xdr:colOff>133350</xdr:colOff>
      <xdr:row>36</xdr:row>
      <xdr:rowOff>48260</xdr:rowOff>
    </xdr:to>
    <xdr:cxnSp macro="">
      <xdr:nvCxnSpPr>
        <xdr:cNvPr id="377" name="直線コネクタ 376"/>
        <xdr:cNvCxnSpPr/>
      </xdr:nvCxnSpPr>
      <xdr:spPr>
        <a:xfrm>
          <a:off x="15506700" y="59918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159385</xdr:rowOff>
    </xdr:from>
    <xdr:to xmlns:xdr="http://schemas.openxmlformats.org/drawingml/2006/spreadsheetDrawing">
      <xdr:col>81</xdr:col>
      <xdr:colOff>44450</xdr:colOff>
      <xdr:row>45</xdr:row>
      <xdr:rowOff>31115</xdr:rowOff>
    </xdr:to>
    <xdr:cxnSp macro="">
      <xdr:nvCxnSpPr>
        <xdr:cNvPr id="378" name="直線コネクタ 377"/>
        <xdr:cNvCxnSpPr/>
      </xdr:nvCxnSpPr>
      <xdr:spPr>
        <a:xfrm flipV="1">
          <a:off x="14810740" y="7423785"/>
          <a:ext cx="7670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5715</xdr:rowOff>
    </xdr:from>
    <xdr:ext cx="761365" cy="249555"/>
    <xdr:sp macro="" textlink="">
      <xdr:nvSpPr>
        <xdr:cNvPr id="379" name="公債費負担の状況平均値テキスト"/>
        <xdr:cNvSpPr txBox="1"/>
      </xdr:nvSpPr>
      <xdr:spPr>
        <a:xfrm>
          <a:off x="15666720" y="6444615"/>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154940</xdr:rowOff>
    </xdr:from>
    <xdr:to xmlns:xdr="http://schemas.openxmlformats.org/drawingml/2006/spreadsheetDrawing">
      <xdr:col>81</xdr:col>
      <xdr:colOff>95250</xdr:colOff>
      <xdr:row>40</xdr:row>
      <xdr:rowOff>87630</xdr:rowOff>
    </xdr:to>
    <xdr:sp macro="" textlink="">
      <xdr:nvSpPr>
        <xdr:cNvPr id="380" name="フローチャート: 判断 379"/>
        <xdr:cNvSpPr/>
      </xdr:nvSpPr>
      <xdr:spPr>
        <a:xfrm>
          <a:off x="15533370" y="65938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45</xdr:row>
      <xdr:rowOff>31115</xdr:rowOff>
    </xdr:from>
    <xdr:to xmlns:xdr="http://schemas.openxmlformats.org/drawingml/2006/spreadsheetDrawing">
      <xdr:col>77</xdr:col>
      <xdr:colOff>44450</xdr:colOff>
      <xdr:row>45</xdr:row>
      <xdr:rowOff>68580</xdr:rowOff>
    </xdr:to>
    <xdr:cxnSp macro="">
      <xdr:nvCxnSpPr>
        <xdr:cNvPr id="381" name="直線コネクタ 380"/>
        <xdr:cNvCxnSpPr/>
      </xdr:nvCxnSpPr>
      <xdr:spPr>
        <a:xfrm flipV="1">
          <a:off x="13999210" y="7460615"/>
          <a:ext cx="81153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39</xdr:row>
      <xdr:rowOff>154940</xdr:rowOff>
    </xdr:from>
    <xdr:to xmlns:xdr="http://schemas.openxmlformats.org/drawingml/2006/spreadsheetDrawing">
      <xdr:col>77</xdr:col>
      <xdr:colOff>95250</xdr:colOff>
      <xdr:row>40</xdr:row>
      <xdr:rowOff>87630</xdr:rowOff>
    </xdr:to>
    <xdr:sp macro="" textlink="">
      <xdr:nvSpPr>
        <xdr:cNvPr id="382" name="フローチャート: 判断 381"/>
        <xdr:cNvSpPr/>
      </xdr:nvSpPr>
      <xdr:spPr>
        <a:xfrm>
          <a:off x="14766290" y="659384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97155</xdr:rowOff>
    </xdr:from>
    <xdr:ext cx="735965" cy="248920"/>
    <xdr:sp macro="" textlink="">
      <xdr:nvSpPr>
        <xdr:cNvPr id="383" name="テキスト ボックス 382"/>
        <xdr:cNvSpPr txBox="1"/>
      </xdr:nvSpPr>
      <xdr:spPr>
        <a:xfrm>
          <a:off x="14465300" y="637095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45</xdr:row>
      <xdr:rowOff>59055</xdr:rowOff>
    </xdr:from>
    <xdr:to xmlns:xdr="http://schemas.openxmlformats.org/drawingml/2006/spreadsheetDrawing">
      <xdr:col>72</xdr:col>
      <xdr:colOff>191770</xdr:colOff>
      <xdr:row>45</xdr:row>
      <xdr:rowOff>68580</xdr:rowOff>
    </xdr:to>
    <xdr:cxnSp macro="">
      <xdr:nvCxnSpPr>
        <xdr:cNvPr id="384" name="直線コネクタ 383"/>
        <xdr:cNvCxnSpPr/>
      </xdr:nvCxnSpPr>
      <xdr:spPr>
        <a:xfrm>
          <a:off x="13192760" y="748855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136525</xdr:rowOff>
    </xdr:from>
    <xdr:to xmlns:xdr="http://schemas.openxmlformats.org/drawingml/2006/spreadsheetDrawing">
      <xdr:col>73</xdr:col>
      <xdr:colOff>44450</xdr:colOff>
      <xdr:row>40</xdr:row>
      <xdr:rowOff>69215</xdr:rowOff>
    </xdr:to>
    <xdr:sp macro="" textlink="">
      <xdr:nvSpPr>
        <xdr:cNvPr id="385" name="フローチャート: 判断 384"/>
        <xdr:cNvSpPr/>
      </xdr:nvSpPr>
      <xdr:spPr>
        <a:xfrm>
          <a:off x="13959840" y="657542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78740</xdr:rowOff>
    </xdr:from>
    <xdr:ext cx="761365" cy="249555"/>
    <xdr:sp macro="" textlink="">
      <xdr:nvSpPr>
        <xdr:cNvPr id="386" name="テキスト ボックス 385"/>
        <xdr:cNvSpPr txBox="1"/>
      </xdr:nvSpPr>
      <xdr:spPr>
        <a:xfrm>
          <a:off x="13647420" y="63525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45</xdr:row>
      <xdr:rowOff>31115</xdr:rowOff>
    </xdr:from>
    <xdr:to xmlns:xdr="http://schemas.openxmlformats.org/drawingml/2006/spreadsheetDrawing">
      <xdr:col>68</xdr:col>
      <xdr:colOff>152400</xdr:colOff>
      <xdr:row>45</xdr:row>
      <xdr:rowOff>59055</xdr:rowOff>
    </xdr:to>
    <xdr:cxnSp macro="">
      <xdr:nvCxnSpPr>
        <xdr:cNvPr id="387" name="直線コネクタ 386"/>
        <xdr:cNvCxnSpPr/>
      </xdr:nvCxnSpPr>
      <xdr:spPr>
        <a:xfrm>
          <a:off x="12374880" y="7460615"/>
          <a:ext cx="8178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154940</xdr:rowOff>
    </xdr:from>
    <xdr:to xmlns:xdr="http://schemas.openxmlformats.org/drawingml/2006/spreadsheetDrawing">
      <xdr:col>68</xdr:col>
      <xdr:colOff>191770</xdr:colOff>
      <xdr:row>40</xdr:row>
      <xdr:rowOff>87630</xdr:rowOff>
    </xdr:to>
    <xdr:sp macro="" textlink="">
      <xdr:nvSpPr>
        <xdr:cNvPr id="388" name="フローチャート: 判断 387"/>
        <xdr:cNvSpPr/>
      </xdr:nvSpPr>
      <xdr:spPr>
        <a:xfrm>
          <a:off x="13141960" y="659384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97155</xdr:rowOff>
    </xdr:from>
    <xdr:ext cx="761365" cy="248920"/>
    <xdr:sp macro="" textlink="">
      <xdr:nvSpPr>
        <xdr:cNvPr id="389" name="テキスト ボックス 388"/>
        <xdr:cNvSpPr txBox="1"/>
      </xdr:nvSpPr>
      <xdr:spPr>
        <a:xfrm>
          <a:off x="12847320" y="63709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17780</xdr:rowOff>
    </xdr:from>
    <xdr:to xmlns:xdr="http://schemas.openxmlformats.org/drawingml/2006/spreadsheetDrawing">
      <xdr:col>64</xdr:col>
      <xdr:colOff>152400</xdr:colOff>
      <xdr:row>40</xdr:row>
      <xdr:rowOff>116205</xdr:rowOff>
    </xdr:to>
    <xdr:sp macro="" textlink="">
      <xdr:nvSpPr>
        <xdr:cNvPr id="390" name="フローチャート: 判断 389"/>
        <xdr:cNvSpPr/>
      </xdr:nvSpPr>
      <xdr:spPr>
        <a:xfrm>
          <a:off x="12324080" y="66217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125730</xdr:rowOff>
    </xdr:from>
    <xdr:ext cx="761365" cy="248920"/>
    <xdr:sp macro="" textlink="">
      <xdr:nvSpPr>
        <xdr:cNvPr id="391" name="テキスト ボックス 390"/>
        <xdr:cNvSpPr txBox="1"/>
      </xdr:nvSpPr>
      <xdr:spPr>
        <a:xfrm>
          <a:off x="12029440" y="639953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61365" cy="248920"/>
    <xdr:sp macro="" textlink="">
      <xdr:nvSpPr>
        <xdr:cNvPr id="392" name="テキスト ボックス 391"/>
        <xdr:cNvSpPr txBox="1"/>
      </xdr:nvSpPr>
      <xdr:spPr>
        <a:xfrm>
          <a:off x="1537970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61365" cy="248920"/>
    <xdr:sp macro="" textlink="">
      <xdr:nvSpPr>
        <xdr:cNvPr id="393" name="テキスト ボックス 392"/>
        <xdr:cNvSpPr txBox="1"/>
      </xdr:nvSpPr>
      <xdr:spPr>
        <a:xfrm>
          <a:off x="1461262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2000" cy="248920"/>
    <xdr:sp macro="" textlink="">
      <xdr:nvSpPr>
        <xdr:cNvPr id="394" name="テキスト ボックス 393"/>
        <xdr:cNvSpPr txBox="1"/>
      </xdr:nvSpPr>
      <xdr:spPr>
        <a:xfrm>
          <a:off x="13807440" y="78860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61365" cy="248920"/>
    <xdr:sp macro="" textlink="">
      <xdr:nvSpPr>
        <xdr:cNvPr id="395" name="テキスト ボックス 394"/>
        <xdr:cNvSpPr txBox="1"/>
      </xdr:nvSpPr>
      <xdr:spPr>
        <a:xfrm>
          <a:off x="1299464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61365" cy="248920"/>
    <xdr:sp macro="" textlink="">
      <xdr:nvSpPr>
        <xdr:cNvPr id="396" name="テキスト ボックス 395"/>
        <xdr:cNvSpPr txBox="1"/>
      </xdr:nvSpPr>
      <xdr:spPr>
        <a:xfrm>
          <a:off x="12176760" y="78860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44</xdr:row>
      <xdr:rowOff>109855</xdr:rowOff>
    </xdr:from>
    <xdr:to xmlns:xdr="http://schemas.openxmlformats.org/drawingml/2006/spreadsheetDrawing">
      <xdr:col>81</xdr:col>
      <xdr:colOff>95250</xdr:colOff>
      <xdr:row>45</xdr:row>
      <xdr:rowOff>42545</xdr:rowOff>
    </xdr:to>
    <xdr:sp macro="" textlink="">
      <xdr:nvSpPr>
        <xdr:cNvPr id="397" name="楕円 396"/>
        <xdr:cNvSpPr/>
      </xdr:nvSpPr>
      <xdr:spPr>
        <a:xfrm>
          <a:off x="15533370" y="737425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9525</xdr:rowOff>
    </xdr:from>
    <xdr:ext cx="761365" cy="249555"/>
    <xdr:sp macro="" textlink="">
      <xdr:nvSpPr>
        <xdr:cNvPr id="398" name="公債費負担の状況該当値テキスト"/>
        <xdr:cNvSpPr txBox="1"/>
      </xdr:nvSpPr>
      <xdr:spPr>
        <a:xfrm>
          <a:off x="15666720" y="727392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44</xdr:row>
      <xdr:rowOff>147320</xdr:rowOff>
    </xdr:from>
    <xdr:to xmlns:xdr="http://schemas.openxmlformats.org/drawingml/2006/spreadsheetDrawing">
      <xdr:col>77</xdr:col>
      <xdr:colOff>95250</xdr:colOff>
      <xdr:row>45</xdr:row>
      <xdr:rowOff>80010</xdr:rowOff>
    </xdr:to>
    <xdr:sp macro="" textlink="">
      <xdr:nvSpPr>
        <xdr:cNvPr id="399" name="楕円 398"/>
        <xdr:cNvSpPr/>
      </xdr:nvSpPr>
      <xdr:spPr>
        <a:xfrm>
          <a:off x="14766290" y="74117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65405</xdr:rowOff>
    </xdr:from>
    <xdr:ext cx="735965" cy="248920"/>
    <xdr:sp macro="" textlink="">
      <xdr:nvSpPr>
        <xdr:cNvPr id="400" name="テキスト ボックス 399"/>
        <xdr:cNvSpPr txBox="1"/>
      </xdr:nvSpPr>
      <xdr:spPr>
        <a:xfrm>
          <a:off x="14465300" y="749490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45</xdr:row>
      <xdr:rowOff>19685</xdr:rowOff>
    </xdr:from>
    <xdr:to xmlns:xdr="http://schemas.openxmlformats.org/drawingml/2006/spreadsheetDrawing">
      <xdr:col>73</xdr:col>
      <xdr:colOff>44450</xdr:colOff>
      <xdr:row>45</xdr:row>
      <xdr:rowOff>117475</xdr:rowOff>
    </xdr:to>
    <xdr:sp macro="" textlink="">
      <xdr:nvSpPr>
        <xdr:cNvPr id="401" name="楕円 400"/>
        <xdr:cNvSpPr/>
      </xdr:nvSpPr>
      <xdr:spPr>
        <a:xfrm>
          <a:off x="13959840" y="744918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102870</xdr:rowOff>
    </xdr:from>
    <xdr:ext cx="761365" cy="249555"/>
    <xdr:sp macro="" textlink="">
      <xdr:nvSpPr>
        <xdr:cNvPr id="402" name="テキスト ボックス 401"/>
        <xdr:cNvSpPr txBox="1"/>
      </xdr:nvSpPr>
      <xdr:spPr>
        <a:xfrm>
          <a:off x="13647420" y="75323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45</xdr:row>
      <xdr:rowOff>9525</xdr:rowOff>
    </xdr:from>
    <xdr:to xmlns:xdr="http://schemas.openxmlformats.org/drawingml/2006/spreadsheetDrawing">
      <xdr:col>68</xdr:col>
      <xdr:colOff>191770</xdr:colOff>
      <xdr:row>45</xdr:row>
      <xdr:rowOff>107315</xdr:rowOff>
    </xdr:to>
    <xdr:sp macro="" textlink="">
      <xdr:nvSpPr>
        <xdr:cNvPr id="403" name="楕円 402"/>
        <xdr:cNvSpPr/>
      </xdr:nvSpPr>
      <xdr:spPr>
        <a:xfrm>
          <a:off x="13141960" y="743902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93345</xdr:rowOff>
    </xdr:from>
    <xdr:ext cx="761365" cy="248920"/>
    <xdr:sp macro="" textlink="">
      <xdr:nvSpPr>
        <xdr:cNvPr id="404" name="テキスト ボックス 403"/>
        <xdr:cNvSpPr txBox="1"/>
      </xdr:nvSpPr>
      <xdr:spPr>
        <a:xfrm>
          <a:off x="12847320" y="75228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147320</xdr:rowOff>
    </xdr:from>
    <xdr:to xmlns:xdr="http://schemas.openxmlformats.org/drawingml/2006/spreadsheetDrawing">
      <xdr:col>64</xdr:col>
      <xdr:colOff>152400</xdr:colOff>
      <xdr:row>45</xdr:row>
      <xdr:rowOff>80010</xdr:rowOff>
    </xdr:to>
    <xdr:sp macro="" textlink="">
      <xdr:nvSpPr>
        <xdr:cNvPr id="405" name="楕円 404"/>
        <xdr:cNvSpPr/>
      </xdr:nvSpPr>
      <xdr:spPr>
        <a:xfrm>
          <a:off x="12324080" y="741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65405</xdr:rowOff>
    </xdr:from>
    <xdr:ext cx="761365" cy="248920"/>
    <xdr:sp macro="" textlink="">
      <xdr:nvSpPr>
        <xdr:cNvPr id="406" name="テキスト ボックス 405"/>
        <xdr:cNvSpPr txBox="1"/>
      </xdr:nvSpPr>
      <xdr:spPr>
        <a:xfrm>
          <a:off x="12029440" y="74949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146685</xdr:rowOff>
    </xdr:to>
    <xdr:sp macro="" textlink="">
      <xdr:nvSpPr>
        <xdr:cNvPr id="407" name="正方形/長方形 406"/>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297815"/>
    <xdr:sp macro="" textlink="">
      <xdr:nvSpPr>
        <xdr:cNvPr id="408" name="テキスト ボックス 407"/>
        <xdr:cNvSpPr txBox="1"/>
      </xdr:nvSpPr>
      <xdr:spPr>
        <a:xfrm>
          <a:off x="12602845" y="1510665"/>
          <a:ext cx="143827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45440"/>
    <xdr:sp macro="" textlink="">
      <xdr:nvSpPr>
        <xdr:cNvPr id="409" name="テキスト ボックス 408"/>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85725</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18415</xdr:rowOff>
    </xdr:to>
    <xdr:sp macro="" textlink="">
      <xdr:nvSpPr>
        <xdr:cNvPr id="411" name="正方形/長方形 410"/>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85725</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18415</xdr:rowOff>
    </xdr:to>
    <xdr:sp macro="" textlink="">
      <xdr:nvSpPr>
        <xdr:cNvPr id="413" name="正方形/長方形 412"/>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85725</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18415</xdr:rowOff>
    </xdr:to>
    <xdr:sp macro="" textlink="">
      <xdr:nvSpPr>
        <xdr:cNvPr id="415" name="正方形/長方形 414"/>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16" name="正方形/長方形 415"/>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115</xdr:col>
      <xdr:colOff>31750</xdr:colOff>
      <xdr:row>25</xdr:row>
      <xdr:rowOff>92075</xdr:rowOff>
    </xdr:to>
    <xdr:sp macro="" textlink="">
      <xdr:nvSpPr>
        <xdr:cNvPr id="417" name="正方形/長方形 416"/>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104</xdr:col>
      <xdr:colOff>114300</xdr:colOff>
      <xdr:row>12</xdr:row>
      <xdr:rowOff>159385</xdr:rowOff>
    </xdr:to>
    <xdr:sp macro="" textlink="">
      <xdr:nvSpPr>
        <xdr:cNvPr id="418" name="正方形/長方形 417"/>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55245</xdr:rowOff>
    </xdr:from>
    <xdr:to xmlns:xdr="http://schemas.openxmlformats.org/drawingml/2006/spreadsheetDrawing">
      <xdr:col>114</xdr:col>
      <xdr:colOff>114300</xdr:colOff>
      <xdr:row>25</xdr:row>
      <xdr:rowOff>30480</xdr:rowOff>
    </xdr:to>
    <xdr:sp macro="" textlink="" fLocksText="0">
      <xdr:nvSpPr>
        <xdr:cNvPr id="419" name="テキスト ボックス 418"/>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地方債の償還が進んだことにより地方債現在高が減少し、</a:t>
          </a:r>
          <a:r>
            <a:rPr kumimoji="1" lang="ja-JP" altLang="en-US" sz="1300">
              <a:solidFill>
                <a:sysClr val="windowText" lastClr="000000"/>
              </a:solidFill>
              <a:latin typeface="ＭＳ Ｐゴシック"/>
              <a:ea typeface="ＭＳ Ｐゴシック"/>
            </a:rPr>
            <a:t>ふるさと納税に係る寄附金の積立額が増加したことにより、充当可能基金が増加した。</a:t>
          </a:r>
          <a:r>
            <a:rPr kumimoji="1" lang="ja-JP" altLang="en-US" sz="1300">
              <a:solidFill>
                <a:sysClr val="windowText" lastClr="000000"/>
              </a:solidFill>
              <a:latin typeface="ＭＳ Ｐゴシック"/>
              <a:ea typeface="ＭＳ Ｐゴシック"/>
            </a:rPr>
            <a:t>これらの要因により、</a:t>
          </a:r>
          <a:r>
            <a:rPr kumimoji="1" lang="ja-JP" altLang="en-US" sz="1300">
              <a:solidFill>
                <a:sysClr val="windowText" lastClr="000000"/>
              </a:solidFill>
              <a:latin typeface="ＭＳ Ｐゴシック"/>
              <a:ea typeface="ＭＳ Ｐゴシック"/>
            </a:rPr>
            <a:t>将来負担比率</a:t>
          </a:r>
          <a:r>
            <a:rPr kumimoji="1" lang="ja-JP" altLang="en-US" sz="1300">
              <a:solidFill>
                <a:sysClr val="windowText" lastClr="000000"/>
              </a:solidFill>
              <a:latin typeface="ＭＳ Ｐゴシック"/>
              <a:ea typeface="ＭＳ Ｐゴシック"/>
            </a:rPr>
            <a:t>は対前年度比で29.3</a:t>
          </a:r>
          <a:r>
            <a:rPr kumimoji="1" lang="ja-JP" altLang="en-US" sz="1300">
              <a:solidFill>
                <a:sysClr val="windowText" lastClr="000000"/>
              </a:solidFill>
              <a:latin typeface="ＭＳ Ｐゴシック"/>
              <a:ea typeface="ＭＳ Ｐゴシック"/>
            </a:rPr>
            <a:t>ポイント</a:t>
          </a:r>
          <a:r>
            <a:rPr kumimoji="1" lang="ja-JP" altLang="en-US" sz="1300">
              <a:solidFill>
                <a:sysClr val="windowText" lastClr="000000"/>
              </a:solidFill>
              <a:latin typeface="ＭＳ Ｐゴシック"/>
              <a:ea typeface="ＭＳ Ｐゴシック"/>
            </a:rPr>
            <a:t>改</a:t>
          </a:r>
          <a:r>
            <a:rPr kumimoji="1" lang="ja-JP" altLang="en-US" sz="1300">
              <a:solidFill>
                <a:sysClr val="windowText" lastClr="000000"/>
              </a:solidFill>
              <a:latin typeface="ＭＳ Ｐゴシック"/>
              <a:ea typeface="ＭＳ Ｐゴシック"/>
            </a:rPr>
            <a:t>善した。</a:t>
          </a:r>
          <a:r>
            <a:rPr kumimoji="1" lang="ja-JP" altLang="en-US" sz="1300">
              <a:solidFill>
                <a:sysClr val="windowText" lastClr="000000"/>
              </a:solidFill>
              <a:latin typeface="ＭＳ Ｐゴシック"/>
              <a:ea typeface="ＭＳ Ｐゴシック"/>
            </a:rPr>
            <a:t>大型建設事業が概ね完了したことから令和２年度をピークに減少していくと見込んでいるが、</a:t>
          </a:r>
          <a:r>
            <a:rPr kumimoji="1" lang="ja-JP" altLang="en-US" sz="1300">
              <a:solidFill>
                <a:sysClr val="windowText" lastClr="000000"/>
              </a:solidFill>
              <a:latin typeface="ＭＳ Ｐゴシック"/>
              <a:ea typeface="ＭＳ Ｐゴシック"/>
            </a:rPr>
            <a:t>依然として、類似団体平均を大きく上回っていることから、今後も事業の見直しなどによる起債発行額の抑制に努めていく。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60960</xdr:rowOff>
    </xdr:from>
    <xdr:ext cx="298450" cy="216535"/>
    <xdr:sp macro="" textlink="">
      <xdr:nvSpPr>
        <xdr:cNvPr id="420" name="テキスト ボックス 419"/>
        <xdr:cNvSpPr txBox="1"/>
      </xdr:nvSpPr>
      <xdr:spPr>
        <a:xfrm>
          <a:off x="11704320" y="171196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92075</xdr:rowOff>
    </xdr:from>
    <xdr:to xmlns:xdr="http://schemas.openxmlformats.org/drawingml/2006/spreadsheetDrawing">
      <xdr:col>85</xdr:col>
      <xdr:colOff>95250</xdr:colOff>
      <xdr:row>25</xdr:row>
      <xdr:rowOff>92075</xdr:rowOff>
    </xdr:to>
    <xdr:cxnSp macro="">
      <xdr:nvCxnSpPr>
        <xdr:cNvPr id="421" name="直線コネクタ 420"/>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120015</xdr:rowOff>
    </xdr:from>
    <xdr:ext cx="762000" cy="248920"/>
    <xdr:sp macro="" textlink="">
      <xdr:nvSpPr>
        <xdr:cNvPr id="422" name="テキスト ボックス 421"/>
        <xdr:cNvSpPr txBox="1"/>
      </xdr:nvSpPr>
      <xdr:spPr>
        <a:xfrm>
          <a:off x="11051540" y="40824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90170</xdr:rowOff>
    </xdr:from>
    <xdr:to xmlns:xdr="http://schemas.openxmlformats.org/drawingml/2006/spreadsheetDrawing">
      <xdr:col>85</xdr:col>
      <xdr:colOff>95250</xdr:colOff>
      <xdr:row>23</xdr:row>
      <xdr:rowOff>90170</xdr:rowOff>
    </xdr:to>
    <xdr:cxnSp macro="">
      <xdr:nvCxnSpPr>
        <xdr:cNvPr id="423" name="直線コネクタ 422"/>
        <xdr:cNvCxnSpPr/>
      </xdr:nvCxnSpPr>
      <xdr:spPr>
        <a:xfrm>
          <a:off x="11742420" y="38874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118110</xdr:rowOff>
    </xdr:from>
    <xdr:ext cx="762000" cy="248920"/>
    <xdr:sp macro="" textlink="">
      <xdr:nvSpPr>
        <xdr:cNvPr id="424" name="テキスト ボックス 423"/>
        <xdr:cNvSpPr txBox="1"/>
      </xdr:nvSpPr>
      <xdr:spPr>
        <a:xfrm>
          <a:off x="11051540" y="37503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88265</xdr:rowOff>
    </xdr:from>
    <xdr:to xmlns:xdr="http://schemas.openxmlformats.org/drawingml/2006/spreadsheetDrawing">
      <xdr:col>85</xdr:col>
      <xdr:colOff>95250</xdr:colOff>
      <xdr:row>21</xdr:row>
      <xdr:rowOff>88265</xdr:rowOff>
    </xdr:to>
    <xdr:cxnSp macro="">
      <xdr:nvCxnSpPr>
        <xdr:cNvPr id="425" name="直線コネクタ 424"/>
        <xdr:cNvCxnSpPr/>
      </xdr:nvCxnSpPr>
      <xdr:spPr>
        <a:xfrm>
          <a:off x="11742420" y="35553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116205</xdr:rowOff>
    </xdr:from>
    <xdr:ext cx="762000" cy="248920"/>
    <xdr:sp macro="" textlink="">
      <xdr:nvSpPr>
        <xdr:cNvPr id="426" name="テキスト ボックス 425"/>
        <xdr:cNvSpPr txBox="1"/>
      </xdr:nvSpPr>
      <xdr:spPr>
        <a:xfrm>
          <a:off x="11051540" y="34182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86360</xdr:rowOff>
    </xdr:from>
    <xdr:to xmlns:xdr="http://schemas.openxmlformats.org/drawingml/2006/spreadsheetDrawing">
      <xdr:col>85</xdr:col>
      <xdr:colOff>95250</xdr:colOff>
      <xdr:row>19</xdr:row>
      <xdr:rowOff>86360</xdr:rowOff>
    </xdr:to>
    <xdr:cxnSp macro="">
      <xdr:nvCxnSpPr>
        <xdr:cNvPr id="427" name="直線コネクタ 426"/>
        <xdr:cNvCxnSpPr/>
      </xdr:nvCxnSpPr>
      <xdr:spPr>
        <a:xfrm>
          <a:off x="11742420" y="32232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114300</xdr:rowOff>
    </xdr:from>
    <xdr:ext cx="762000" cy="249555"/>
    <xdr:sp macro="" textlink="">
      <xdr:nvSpPr>
        <xdr:cNvPr id="428" name="テキスト ボックス 427"/>
        <xdr:cNvSpPr txBox="1"/>
      </xdr:nvSpPr>
      <xdr:spPr>
        <a:xfrm>
          <a:off x="11051540" y="3086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85090</xdr:rowOff>
    </xdr:from>
    <xdr:to xmlns:xdr="http://schemas.openxmlformats.org/drawingml/2006/spreadsheetDrawing">
      <xdr:col>85</xdr:col>
      <xdr:colOff>95250</xdr:colOff>
      <xdr:row>17</xdr:row>
      <xdr:rowOff>85090</xdr:rowOff>
    </xdr:to>
    <xdr:cxnSp macro="">
      <xdr:nvCxnSpPr>
        <xdr:cNvPr id="429" name="直線コネクタ 428"/>
        <xdr:cNvCxnSpPr/>
      </xdr:nvCxnSpPr>
      <xdr:spPr>
        <a:xfrm>
          <a:off x="11742420" y="2891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113030</xdr:rowOff>
    </xdr:from>
    <xdr:ext cx="762000" cy="249555"/>
    <xdr:sp macro="" textlink="">
      <xdr:nvSpPr>
        <xdr:cNvPr id="430" name="テキスト ボックス 429"/>
        <xdr:cNvSpPr txBox="1"/>
      </xdr:nvSpPr>
      <xdr:spPr>
        <a:xfrm>
          <a:off x="11051540" y="27546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83185</xdr:rowOff>
    </xdr:from>
    <xdr:to xmlns:xdr="http://schemas.openxmlformats.org/drawingml/2006/spreadsheetDrawing">
      <xdr:col>85</xdr:col>
      <xdr:colOff>95250</xdr:colOff>
      <xdr:row>15</xdr:row>
      <xdr:rowOff>83185</xdr:rowOff>
    </xdr:to>
    <xdr:cxnSp macro="">
      <xdr:nvCxnSpPr>
        <xdr:cNvPr id="431" name="直線コネクタ 430"/>
        <xdr:cNvCxnSpPr/>
      </xdr:nvCxnSpPr>
      <xdr:spPr>
        <a:xfrm>
          <a:off x="11742420" y="25596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111125</xdr:rowOff>
    </xdr:from>
    <xdr:ext cx="762000" cy="249555"/>
    <xdr:sp macro="" textlink="">
      <xdr:nvSpPr>
        <xdr:cNvPr id="432" name="テキスト ボックス 431"/>
        <xdr:cNvSpPr txBox="1"/>
      </xdr:nvSpPr>
      <xdr:spPr>
        <a:xfrm>
          <a:off x="11051540" y="24225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81280</xdr:rowOff>
    </xdr:from>
    <xdr:to xmlns:xdr="http://schemas.openxmlformats.org/drawingml/2006/spreadsheetDrawing">
      <xdr:col>85</xdr:col>
      <xdr:colOff>95250</xdr:colOff>
      <xdr:row>13</xdr:row>
      <xdr:rowOff>81280</xdr:rowOff>
    </xdr:to>
    <xdr:cxnSp macro="">
      <xdr:nvCxnSpPr>
        <xdr:cNvPr id="433" name="直線コネクタ 432"/>
        <xdr:cNvCxnSpPr/>
      </xdr:nvCxnSpPr>
      <xdr:spPr>
        <a:xfrm>
          <a:off x="11742420" y="22275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109220</xdr:rowOff>
    </xdr:from>
    <xdr:ext cx="762000" cy="248920"/>
    <xdr:sp macro="" textlink="">
      <xdr:nvSpPr>
        <xdr:cNvPr id="434" name="テキスト ボックス 433"/>
        <xdr:cNvSpPr txBox="1"/>
      </xdr:nvSpPr>
      <xdr:spPr>
        <a:xfrm>
          <a:off x="11051540" y="20904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11</xdr:row>
      <xdr:rowOff>79375</xdr:rowOff>
    </xdr:to>
    <xdr:cxnSp macro="">
      <xdr:nvCxnSpPr>
        <xdr:cNvPr id="435" name="直線コネクタ 434"/>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36"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81280</xdr:rowOff>
    </xdr:from>
    <xdr:to xmlns:xdr="http://schemas.openxmlformats.org/drawingml/2006/spreadsheetDrawing">
      <xdr:col>81</xdr:col>
      <xdr:colOff>44450</xdr:colOff>
      <xdr:row>23</xdr:row>
      <xdr:rowOff>33655</xdr:rowOff>
    </xdr:to>
    <xdr:cxnSp macro="">
      <xdr:nvCxnSpPr>
        <xdr:cNvPr id="437" name="直線コネクタ 436"/>
        <xdr:cNvCxnSpPr/>
      </xdr:nvCxnSpPr>
      <xdr:spPr>
        <a:xfrm flipV="1">
          <a:off x="15577820" y="2227580"/>
          <a:ext cx="0" cy="1603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6350</xdr:rowOff>
    </xdr:from>
    <xdr:ext cx="761365" cy="249555"/>
    <xdr:sp macro="" textlink="">
      <xdr:nvSpPr>
        <xdr:cNvPr id="438" name="将来負担の状況最小値テキスト"/>
        <xdr:cNvSpPr txBox="1"/>
      </xdr:nvSpPr>
      <xdr:spPr>
        <a:xfrm>
          <a:off x="15666720" y="380365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33655</xdr:rowOff>
    </xdr:from>
    <xdr:to xmlns:xdr="http://schemas.openxmlformats.org/drawingml/2006/spreadsheetDrawing">
      <xdr:col>81</xdr:col>
      <xdr:colOff>133350</xdr:colOff>
      <xdr:row>23</xdr:row>
      <xdr:rowOff>33655</xdr:rowOff>
    </xdr:to>
    <xdr:cxnSp macro="">
      <xdr:nvCxnSpPr>
        <xdr:cNvPr id="439" name="直線コネクタ 438"/>
        <xdr:cNvCxnSpPr/>
      </xdr:nvCxnSpPr>
      <xdr:spPr>
        <a:xfrm>
          <a:off x="15506700" y="38309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164465</xdr:rowOff>
    </xdr:from>
    <xdr:ext cx="761365" cy="248920"/>
    <xdr:sp macro="" textlink="">
      <xdr:nvSpPr>
        <xdr:cNvPr id="440" name="将来負担の状況最大値テキスト"/>
        <xdr:cNvSpPr txBox="1"/>
      </xdr:nvSpPr>
      <xdr:spPr>
        <a:xfrm>
          <a:off x="15666720" y="19805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81280</xdr:rowOff>
    </xdr:from>
    <xdr:to xmlns:xdr="http://schemas.openxmlformats.org/drawingml/2006/spreadsheetDrawing">
      <xdr:col>81</xdr:col>
      <xdr:colOff>133350</xdr:colOff>
      <xdr:row>13</xdr:row>
      <xdr:rowOff>81280</xdr:rowOff>
    </xdr:to>
    <xdr:cxnSp macro="">
      <xdr:nvCxnSpPr>
        <xdr:cNvPr id="441" name="直線コネクタ 440"/>
        <xdr:cNvCxnSpPr/>
      </xdr:nvCxnSpPr>
      <xdr:spPr>
        <a:xfrm>
          <a:off x="15506700" y="22275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26035</xdr:rowOff>
    </xdr:from>
    <xdr:to xmlns:xdr="http://schemas.openxmlformats.org/drawingml/2006/spreadsheetDrawing">
      <xdr:col>81</xdr:col>
      <xdr:colOff>44450</xdr:colOff>
      <xdr:row>21</xdr:row>
      <xdr:rowOff>19685</xdr:rowOff>
    </xdr:to>
    <xdr:cxnSp macro="">
      <xdr:nvCxnSpPr>
        <xdr:cNvPr id="442" name="直線コネクタ 441"/>
        <xdr:cNvCxnSpPr/>
      </xdr:nvCxnSpPr>
      <xdr:spPr>
        <a:xfrm flipV="1">
          <a:off x="14810740" y="3162935"/>
          <a:ext cx="76708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24130</xdr:rowOff>
    </xdr:from>
    <xdr:ext cx="761365" cy="248920"/>
    <xdr:sp macro="" textlink="">
      <xdr:nvSpPr>
        <xdr:cNvPr id="443" name="将来負担の状況平均値テキスト"/>
        <xdr:cNvSpPr txBox="1"/>
      </xdr:nvSpPr>
      <xdr:spPr>
        <a:xfrm>
          <a:off x="15666720" y="217043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7620</xdr:rowOff>
    </xdr:from>
    <xdr:to xmlns:xdr="http://schemas.openxmlformats.org/drawingml/2006/spreadsheetDrawing">
      <xdr:col>81</xdr:col>
      <xdr:colOff>95250</xdr:colOff>
      <xdr:row>14</xdr:row>
      <xdr:rowOff>105410</xdr:rowOff>
    </xdr:to>
    <xdr:sp macro="" textlink="">
      <xdr:nvSpPr>
        <xdr:cNvPr id="444" name="フローチャート: 判断 443"/>
        <xdr:cNvSpPr/>
      </xdr:nvSpPr>
      <xdr:spPr>
        <a:xfrm>
          <a:off x="15533370" y="23190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21</xdr:row>
      <xdr:rowOff>19685</xdr:rowOff>
    </xdr:from>
    <xdr:to xmlns:xdr="http://schemas.openxmlformats.org/drawingml/2006/spreadsheetDrawing">
      <xdr:col>77</xdr:col>
      <xdr:colOff>44450</xdr:colOff>
      <xdr:row>22</xdr:row>
      <xdr:rowOff>53975</xdr:rowOff>
    </xdr:to>
    <xdr:cxnSp macro="">
      <xdr:nvCxnSpPr>
        <xdr:cNvPr id="445" name="直線コネクタ 444"/>
        <xdr:cNvCxnSpPr/>
      </xdr:nvCxnSpPr>
      <xdr:spPr>
        <a:xfrm flipV="1">
          <a:off x="13999210" y="3486785"/>
          <a:ext cx="81153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14</xdr:row>
      <xdr:rowOff>66675</xdr:rowOff>
    </xdr:from>
    <xdr:to xmlns:xdr="http://schemas.openxmlformats.org/drawingml/2006/spreadsheetDrawing">
      <xdr:col>77</xdr:col>
      <xdr:colOff>95250</xdr:colOff>
      <xdr:row>14</xdr:row>
      <xdr:rowOff>164465</xdr:rowOff>
    </xdr:to>
    <xdr:sp macro="" textlink="">
      <xdr:nvSpPr>
        <xdr:cNvPr id="446" name="フローチャート: 判断 445"/>
        <xdr:cNvSpPr/>
      </xdr:nvSpPr>
      <xdr:spPr>
        <a:xfrm>
          <a:off x="14766290" y="237807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8890</xdr:rowOff>
    </xdr:from>
    <xdr:ext cx="735965" cy="249555"/>
    <xdr:sp macro="" textlink="">
      <xdr:nvSpPr>
        <xdr:cNvPr id="447" name="テキスト ボックス 446"/>
        <xdr:cNvSpPr txBox="1"/>
      </xdr:nvSpPr>
      <xdr:spPr>
        <a:xfrm>
          <a:off x="14465300" y="215519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162560</xdr:rowOff>
    </xdr:from>
    <xdr:to xmlns:xdr="http://schemas.openxmlformats.org/drawingml/2006/spreadsheetDrawing">
      <xdr:col>72</xdr:col>
      <xdr:colOff>191770</xdr:colOff>
      <xdr:row>22</xdr:row>
      <xdr:rowOff>53975</xdr:rowOff>
    </xdr:to>
    <xdr:cxnSp macro="">
      <xdr:nvCxnSpPr>
        <xdr:cNvPr id="448" name="直線コネクタ 447"/>
        <xdr:cNvCxnSpPr/>
      </xdr:nvCxnSpPr>
      <xdr:spPr>
        <a:xfrm>
          <a:off x="13192760" y="3629660"/>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144780</xdr:rowOff>
    </xdr:from>
    <xdr:to xmlns:xdr="http://schemas.openxmlformats.org/drawingml/2006/spreadsheetDrawing">
      <xdr:col>73</xdr:col>
      <xdr:colOff>44450</xdr:colOff>
      <xdr:row>15</xdr:row>
      <xdr:rowOff>77470</xdr:rowOff>
    </xdr:to>
    <xdr:sp macro="" textlink="">
      <xdr:nvSpPr>
        <xdr:cNvPr id="449" name="フローチャート: 判断 448"/>
        <xdr:cNvSpPr/>
      </xdr:nvSpPr>
      <xdr:spPr>
        <a:xfrm>
          <a:off x="13959840" y="24561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87630</xdr:rowOff>
    </xdr:from>
    <xdr:ext cx="761365" cy="248285"/>
    <xdr:sp macro="" textlink="">
      <xdr:nvSpPr>
        <xdr:cNvPr id="450" name="テキスト ボックス 449"/>
        <xdr:cNvSpPr txBox="1"/>
      </xdr:nvSpPr>
      <xdr:spPr>
        <a:xfrm>
          <a:off x="13647420" y="223393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160020</xdr:rowOff>
    </xdr:from>
    <xdr:to xmlns:xdr="http://schemas.openxmlformats.org/drawingml/2006/spreadsheetDrawing">
      <xdr:col>68</xdr:col>
      <xdr:colOff>152400</xdr:colOff>
      <xdr:row>21</xdr:row>
      <xdr:rowOff>162560</xdr:rowOff>
    </xdr:to>
    <xdr:cxnSp macro="">
      <xdr:nvCxnSpPr>
        <xdr:cNvPr id="451" name="直線コネクタ 450"/>
        <xdr:cNvCxnSpPr/>
      </xdr:nvCxnSpPr>
      <xdr:spPr>
        <a:xfrm>
          <a:off x="12374880" y="3462020"/>
          <a:ext cx="81788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149225</xdr:rowOff>
    </xdr:from>
    <xdr:to xmlns:xdr="http://schemas.openxmlformats.org/drawingml/2006/spreadsheetDrawing">
      <xdr:col>68</xdr:col>
      <xdr:colOff>191770</xdr:colOff>
      <xdr:row>15</xdr:row>
      <xdr:rowOff>81915</xdr:rowOff>
    </xdr:to>
    <xdr:sp macro="" textlink="">
      <xdr:nvSpPr>
        <xdr:cNvPr id="452" name="フローチャート: 判断 451"/>
        <xdr:cNvSpPr/>
      </xdr:nvSpPr>
      <xdr:spPr>
        <a:xfrm>
          <a:off x="13141960" y="24606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92075</xdr:rowOff>
    </xdr:from>
    <xdr:ext cx="761365" cy="248920"/>
    <xdr:sp macro="" textlink="">
      <xdr:nvSpPr>
        <xdr:cNvPr id="453" name="テキスト ボックス 452"/>
        <xdr:cNvSpPr txBox="1"/>
      </xdr:nvSpPr>
      <xdr:spPr>
        <a:xfrm>
          <a:off x="12847320" y="22383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147320</xdr:rowOff>
    </xdr:from>
    <xdr:to xmlns:xdr="http://schemas.openxmlformats.org/drawingml/2006/spreadsheetDrawing">
      <xdr:col>64</xdr:col>
      <xdr:colOff>152400</xdr:colOff>
      <xdr:row>15</xdr:row>
      <xdr:rowOff>80010</xdr:rowOff>
    </xdr:to>
    <xdr:sp macro="" textlink="">
      <xdr:nvSpPr>
        <xdr:cNvPr id="454" name="フローチャート: 判断 453"/>
        <xdr:cNvSpPr/>
      </xdr:nvSpPr>
      <xdr:spPr>
        <a:xfrm>
          <a:off x="12324080" y="2458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90170</xdr:rowOff>
    </xdr:from>
    <xdr:ext cx="761365" cy="248920"/>
    <xdr:sp macro="" textlink="">
      <xdr:nvSpPr>
        <xdr:cNvPr id="455" name="テキスト ボックス 454"/>
        <xdr:cNvSpPr txBox="1"/>
      </xdr:nvSpPr>
      <xdr:spPr>
        <a:xfrm>
          <a:off x="12029440" y="22364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89535</xdr:rowOff>
    </xdr:from>
    <xdr:ext cx="761365" cy="248920"/>
    <xdr:sp macro="" textlink="">
      <xdr:nvSpPr>
        <xdr:cNvPr id="456" name="テキスト ボックス 455"/>
        <xdr:cNvSpPr txBox="1"/>
      </xdr:nvSpPr>
      <xdr:spPr>
        <a:xfrm>
          <a:off x="1537970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89535</xdr:rowOff>
    </xdr:from>
    <xdr:ext cx="761365" cy="248920"/>
    <xdr:sp macro="" textlink="">
      <xdr:nvSpPr>
        <xdr:cNvPr id="457" name="テキスト ボックス 456"/>
        <xdr:cNvSpPr txBox="1"/>
      </xdr:nvSpPr>
      <xdr:spPr>
        <a:xfrm>
          <a:off x="1461262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89535</xdr:rowOff>
    </xdr:from>
    <xdr:ext cx="762000" cy="248920"/>
    <xdr:sp macro="" textlink="">
      <xdr:nvSpPr>
        <xdr:cNvPr id="458" name="テキスト ボックス 457"/>
        <xdr:cNvSpPr txBox="1"/>
      </xdr:nvSpPr>
      <xdr:spPr>
        <a:xfrm>
          <a:off x="13807440" y="4217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89535</xdr:rowOff>
    </xdr:from>
    <xdr:ext cx="761365" cy="248920"/>
    <xdr:sp macro="" textlink="">
      <xdr:nvSpPr>
        <xdr:cNvPr id="459" name="テキスト ボックス 458"/>
        <xdr:cNvSpPr txBox="1"/>
      </xdr:nvSpPr>
      <xdr:spPr>
        <a:xfrm>
          <a:off x="1299464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89535</xdr:rowOff>
    </xdr:from>
    <xdr:ext cx="761365" cy="248920"/>
    <xdr:sp macro="" textlink="">
      <xdr:nvSpPr>
        <xdr:cNvPr id="460" name="テキスト ボックス 459"/>
        <xdr:cNvSpPr txBox="1"/>
      </xdr:nvSpPr>
      <xdr:spPr>
        <a:xfrm>
          <a:off x="12176760" y="421703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18</xdr:row>
      <xdr:rowOff>141605</xdr:rowOff>
    </xdr:from>
    <xdr:to xmlns:xdr="http://schemas.openxmlformats.org/drawingml/2006/spreadsheetDrawing">
      <xdr:col>81</xdr:col>
      <xdr:colOff>95250</xdr:colOff>
      <xdr:row>19</xdr:row>
      <xdr:rowOff>74295</xdr:rowOff>
    </xdr:to>
    <xdr:sp macro="" textlink="">
      <xdr:nvSpPr>
        <xdr:cNvPr id="461" name="楕円 460"/>
        <xdr:cNvSpPr/>
      </xdr:nvSpPr>
      <xdr:spPr>
        <a:xfrm>
          <a:off x="15533370" y="311340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114935</xdr:rowOff>
    </xdr:from>
    <xdr:ext cx="761365" cy="249555"/>
    <xdr:sp macro="" textlink="">
      <xdr:nvSpPr>
        <xdr:cNvPr id="462" name="将来負担の状況該当値テキスト"/>
        <xdr:cNvSpPr txBox="1"/>
      </xdr:nvSpPr>
      <xdr:spPr>
        <a:xfrm>
          <a:off x="15666720" y="30867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20</xdr:row>
      <xdr:rowOff>135890</xdr:rowOff>
    </xdr:from>
    <xdr:to xmlns:xdr="http://schemas.openxmlformats.org/drawingml/2006/spreadsheetDrawing">
      <xdr:col>77</xdr:col>
      <xdr:colOff>95250</xdr:colOff>
      <xdr:row>21</xdr:row>
      <xdr:rowOff>68580</xdr:rowOff>
    </xdr:to>
    <xdr:sp macro="" textlink="">
      <xdr:nvSpPr>
        <xdr:cNvPr id="463" name="楕円 462"/>
        <xdr:cNvSpPr/>
      </xdr:nvSpPr>
      <xdr:spPr>
        <a:xfrm>
          <a:off x="14766290" y="34378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53975</xdr:rowOff>
    </xdr:from>
    <xdr:ext cx="735965" cy="248920"/>
    <xdr:sp macro="" textlink="">
      <xdr:nvSpPr>
        <xdr:cNvPr id="464" name="テキスト ボックス 463"/>
        <xdr:cNvSpPr txBox="1"/>
      </xdr:nvSpPr>
      <xdr:spPr>
        <a:xfrm>
          <a:off x="14465300" y="352107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22</xdr:row>
      <xdr:rowOff>5080</xdr:rowOff>
    </xdr:from>
    <xdr:to xmlns:xdr="http://schemas.openxmlformats.org/drawingml/2006/spreadsheetDrawing">
      <xdr:col>73</xdr:col>
      <xdr:colOff>44450</xdr:colOff>
      <xdr:row>22</xdr:row>
      <xdr:rowOff>102870</xdr:rowOff>
    </xdr:to>
    <xdr:sp macro="" textlink="">
      <xdr:nvSpPr>
        <xdr:cNvPr id="465" name="楕円 464"/>
        <xdr:cNvSpPr/>
      </xdr:nvSpPr>
      <xdr:spPr>
        <a:xfrm>
          <a:off x="13959840" y="363728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88265</xdr:rowOff>
    </xdr:from>
    <xdr:ext cx="761365" cy="248920"/>
    <xdr:sp macro="" textlink="">
      <xdr:nvSpPr>
        <xdr:cNvPr id="466" name="テキスト ボックス 465"/>
        <xdr:cNvSpPr txBox="1"/>
      </xdr:nvSpPr>
      <xdr:spPr>
        <a:xfrm>
          <a:off x="13647420" y="37204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113665</xdr:rowOff>
    </xdr:from>
    <xdr:to xmlns:xdr="http://schemas.openxmlformats.org/drawingml/2006/spreadsheetDrawing">
      <xdr:col>68</xdr:col>
      <xdr:colOff>191770</xdr:colOff>
      <xdr:row>22</xdr:row>
      <xdr:rowOff>46355</xdr:rowOff>
    </xdr:to>
    <xdr:sp macro="" textlink="">
      <xdr:nvSpPr>
        <xdr:cNvPr id="467" name="楕円 466"/>
        <xdr:cNvSpPr/>
      </xdr:nvSpPr>
      <xdr:spPr>
        <a:xfrm>
          <a:off x="13141960" y="358076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31750</xdr:rowOff>
    </xdr:from>
    <xdr:ext cx="761365" cy="249555"/>
    <xdr:sp macro="" textlink="">
      <xdr:nvSpPr>
        <xdr:cNvPr id="468" name="テキスト ボックス 467"/>
        <xdr:cNvSpPr txBox="1"/>
      </xdr:nvSpPr>
      <xdr:spPr>
        <a:xfrm>
          <a:off x="12847320" y="366395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111125</xdr:rowOff>
    </xdr:from>
    <xdr:to xmlns:xdr="http://schemas.openxmlformats.org/drawingml/2006/spreadsheetDrawing">
      <xdr:col>64</xdr:col>
      <xdr:colOff>152400</xdr:colOff>
      <xdr:row>21</xdr:row>
      <xdr:rowOff>43815</xdr:rowOff>
    </xdr:to>
    <xdr:sp macro="" textlink="">
      <xdr:nvSpPr>
        <xdr:cNvPr id="469" name="楕円 468"/>
        <xdr:cNvSpPr/>
      </xdr:nvSpPr>
      <xdr:spPr>
        <a:xfrm>
          <a:off x="12324080" y="3413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29210</xdr:rowOff>
    </xdr:from>
    <xdr:ext cx="761365" cy="248920"/>
    <xdr:sp macro="" textlink="">
      <xdr:nvSpPr>
        <xdr:cNvPr id="470" name="テキスト ボックス 469"/>
        <xdr:cNvSpPr txBox="1"/>
      </xdr:nvSpPr>
      <xdr:spPr>
        <a:xfrm>
          <a:off x="12029440" y="34963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93,403
92,752
431.97
54,554,943
54,119,894
307,081
26,485,422
65,690,409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84.5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会計年度任用職員の加入保険の変更による共済組合負担金の皆増、消防団員や保育士の処遇改善による報酬の増などにより、対前年度比で1.3ポイント増となった。</a:t>
          </a:r>
          <a:r>
            <a:rPr kumimoji="1" lang="ja-JP" altLang="en-US" sz="1300">
              <a:solidFill>
                <a:sysClr val="windowText" lastClr="000000"/>
              </a:solidFill>
              <a:latin typeface="ＭＳ Ｐゴシック"/>
              <a:ea typeface="ＭＳ Ｐゴシック"/>
            </a:rPr>
            <a:t>類似団体の平均を下回っている。定員適正化による職員数の削減等のコスト削減の効果によるものと考えられ、今後も引き続き、比率の抑制を図っていく。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38100</xdr:rowOff>
    </xdr:from>
    <xdr:to xmlns:xdr="http://schemas.openxmlformats.org/drawingml/2006/spreadsheetDrawing">
      <xdr:col>24</xdr:col>
      <xdr:colOff>25400</xdr:colOff>
      <xdr:row>40</xdr:row>
      <xdr:rowOff>104140</xdr:rowOff>
    </xdr:to>
    <xdr:cxnSp macro="">
      <xdr:nvCxnSpPr>
        <xdr:cNvPr id="59" name="直線コネクタ 58"/>
        <xdr:cNvCxnSpPr/>
      </xdr:nvCxnSpPr>
      <xdr:spPr>
        <a:xfrm flipV="1">
          <a:off x="441452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61365" cy="258445"/>
    <xdr:sp macro="" textlink="">
      <xdr:nvSpPr>
        <xdr:cNvPr id="60" name="人件費最小値テキスト"/>
        <xdr:cNvSpPr txBox="1"/>
      </xdr:nvSpPr>
      <xdr:spPr>
        <a:xfrm>
          <a:off x="4503420" y="6934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1" name="直線コネクタ 60"/>
        <xdr:cNvCxnSpPr/>
      </xdr:nvCxnSpPr>
      <xdr:spPr>
        <a:xfrm>
          <a:off x="4342765" y="69621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124460</xdr:rowOff>
    </xdr:from>
    <xdr:ext cx="761365" cy="259080"/>
    <xdr:sp macro="" textlink="">
      <xdr:nvSpPr>
        <xdr:cNvPr id="62" name="人件費最大値テキスト"/>
        <xdr:cNvSpPr txBox="1"/>
      </xdr:nvSpPr>
      <xdr:spPr>
        <a:xfrm>
          <a:off x="4503420" y="578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38100</xdr:rowOff>
    </xdr:from>
    <xdr:to xmlns:xdr="http://schemas.openxmlformats.org/drawingml/2006/spreadsheetDrawing">
      <xdr:col>24</xdr:col>
      <xdr:colOff>114300</xdr:colOff>
      <xdr:row>35</xdr:row>
      <xdr:rowOff>38100</xdr:rowOff>
    </xdr:to>
    <xdr:cxnSp macro="">
      <xdr:nvCxnSpPr>
        <xdr:cNvPr id="63" name="直線コネクタ 62"/>
        <xdr:cNvCxnSpPr/>
      </xdr:nvCxnSpPr>
      <xdr:spPr>
        <a:xfrm>
          <a:off x="4342765" y="60388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8255</xdr:rowOff>
    </xdr:from>
    <xdr:to xmlns:xdr="http://schemas.openxmlformats.org/drawingml/2006/spreadsheetDrawing">
      <xdr:col>24</xdr:col>
      <xdr:colOff>25400</xdr:colOff>
      <xdr:row>36</xdr:row>
      <xdr:rowOff>67310</xdr:rowOff>
    </xdr:to>
    <xdr:cxnSp macro="">
      <xdr:nvCxnSpPr>
        <xdr:cNvPr id="64" name="直線コネクタ 63"/>
        <xdr:cNvCxnSpPr/>
      </xdr:nvCxnSpPr>
      <xdr:spPr>
        <a:xfrm>
          <a:off x="3657600" y="6180455"/>
          <a:ext cx="7569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1365" cy="259080"/>
    <xdr:sp macro="" textlink="">
      <xdr:nvSpPr>
        <xdr:cNvPr id="65" name="人件費平均値テキスト"/>
        <xdr:cNvSpPr txBox="1"/>
      </xdr:nvSpPr>
      <xdr:spPr>
        <a:xfrm>
          <a:off x="4503420" y="62979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380865"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8255</xdr:rowOff>
    </xdr:from>
    <xdr:to xmlns:xdr="http://schemas.openxmlformats.org/drawingml/2006/spreadsheetDrawing">
      <xdr:col>19</xdr:col>
      <xdr:colOff>182880</xdr:colOff>
      <xdr:row>36</xdr:row>
      <xdr:rowOff>109220</xdr:rowOff>
    </xdr:to>
    <xdr:cxnSp macro="">
      <xdr:nvCxnSpPr>
        <xdr:cNvPr id="67" name="直線コネクタ 66"/>
        <xdr:cNvCxnSpPr/>
      </xdr:nvCxnSpPr>
      <xdr:spPr>
        <a:xfrm flipV="1">
          <a:off x="2841625" y="6180455"/>
          <a:ext cx="81597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611245" y="62941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6600" cy="259080"/>
    <xdr:sp macro="" textlink="">
      <xdr:nvSpPr>
        <xdr:cNvPr id="69" name="テキスト ボックス 68"/>
        <xdr:cNvSpPr txBox="1"/>
      </xdr:nvSpPr>
      <xdr:spPr>
        <a:xfrm>
          <a:off x="3298190" y="6380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95250</xdr:rowOff>
    </xdr:from>
    <xdr:to xmlns:xdr="http://schemas.openxmlformats.org/drawingml/2006/spreadsheetDrawing">
      <xdr:col>15</xdr:col>
      <xdr:colOff>98425</xdr:colOff>
      <xdr:row>36</xdr:row>
      <xdr:rowOff>109220</xdr:rowOff>
    </xdr:to>
    <xdr:cxnSp macro="">
      <xdr:nvCxnSpPr>
        <xdr:cNvPr id="70" name="直線コネクタ 69"/>
        <xdr:cNvCxnSpPr/>
      </xdr:nvCxnSpPr>
      <xdr:spPr>
        <a:xfrm>
          <a:off x="2021205" y="626745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2790825"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1365" cy="259080"/>
    <xdr:sp macro="" textlink="">
      <xdr:nvSpPr>
        <xdr:cNvPr id="72" name="テキスト ボックス 71"/>
        <xdr:cNvSpPr txBox="1"/>
      </xdr:nvSpPr>
      <xdr:spPr>
        <a:xfrm>
          <a:off x="2494915"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95250</xdr:rowOff>
    </xdr:from>
    <xdr:to xmlns:xdr="http://schemas.openxmlformats.org/drawingml/2006/spreadsheetDrawing">
      <xdr:col>11</xdr:col>
      <xdr:colOff>9525</xdr:colOff>
      <xdr:row>36</xdr:row>
      <xdr:rowOff>113030</xdr:rowOff>
    </xdr:to>
    <xdr:cxnSp macro="">
      <xdr:nvCxnSpPr>
        <xdr:cNvPr id="73" name="直線コネクタ 72"/>
        <xdr:cNvCxnSpPr/>
      </xdr:nvCxnSpPr>
      <xdr:spPr>
        <a:xfrm flipV="1">
          <a:off x="1217930" y="6267450"/>
          <a:ext cx="8032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74" name="フローチャート: 判断 73"/>
        <xdr:cNvSpPr/>
      </xdr:nvSpPr>
      <xdr:spPr>
        <a:xfrm>
          <a:off x="1987550" y="6257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0</xdr:rowOff>
    </xdr:from>
    <xdr:ext cx="762000" cy="259080"/>
    <xdr:sp macro="" textlink="">
      <xdr:nvSpPr>
        <xdr:cNvPr id="75" name="テキスト ボックス 74"/>
        <xdr:cNvSpPr txBox="1"/>
      </xdr:nvSpPr>
      <xdr:spPr>
        <a:xfrm>
          <a:off x="1674495"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16713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61365" cy="259080"/>
    <xdr:sp macro="" textlink="">
      <xdr:nvSpPr>
        <xdr:cNvPr id="77" name="テキスト ボックス 76"/>
        <xdr:cNvSpPr txBox="1"/>
      </xdr:nvSpPr>
      <xdr:spPr>
        <a:xfrm>
          <a:off x="871220" y="634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16510</xdr:rowOff>
    </xdr:from>
    <xdr:to xmlns:xdr="http://schemas.openxmlformats.org/drawingml/2006/spreadsheetDrawing">
      <xdr:col>24</xdr:col>
      <xdr:colOff>76200</xdr:colOff>
      <xdr:row>36</xdr:row>
      <xdr:rowOff>118110</xdr:rowOff>
    </xdr:to>
    <xdr:sp macro="" textlink="">
      <xdr:nvSpPr>
        <xdr:cNvPr id="83" name="楕円 82"/>
        <xdr:cNvSpPr/>
      </xdr:nvSpPr>
      <xdr:spPr>
        <a:xfrm>
          <a:off x="4380865" y="6188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33020</xdr:rowOff>
    </xdr:from>
    <xdr:ext cx="761365" cy="259080"/>
    <xdr:sp macro="" textlink="">
      <xdr:nvSpPr>
        <xdr:cNvPr id="84" name="人件費該当値テキスト"/>
        <xdr:cNvSpPr txBox="1"/>
      </xdr:nvSpPr>
      <xdr:spPr>
        <a:xfrm>
          <a:off x="4503420" y="603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128905</xdr:rowOff>
    </xdr:from>
    <xdr:to xmlns:xdr="http://schemas.openxmlformats.org/drawingml/2006/spreadsheetDrawing">
      <xdr:col>20</xdr:col>
      <xdr:colOff>38100</xdr:colOff>
      <xdr:row>36</xdr:row>
      <xdr:rowOff>59055</xdr:rowOff>
    </xdr:to>
    <xdr:sp macro="" textlink="">
      <xdr:nvSpPr>
        <xdr:cNvPr id="85" name="楕円 84"/>
        <xdr:cNvSpPr/>
      </xdr:nvSpPr>
      <xdr:spPr>
        <a:xfrm>
          <a:off x="3611245" y="61296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69215</xdr:rowOff>
    </xdr:from>
    <xdr:ext cx="736600" cy="259080"/>
    <xdr:sp macro="" textlink="">
      <xdr:nvSpPr>
        <xdr:cNvPr id="86" name="テキスト ボックス 85"/>
        <xdr:cNvSpPr txBox="1"/>
      </xdr:nvSpPr>
      <xdr:spPr>
        <a:xfrm>
          <a:off x="3298190" y="589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57785</xdr:rowOff>
    </xdr:from>
    <xdr:to xmlns:xdr="http://schemas.openxmlformats.org/drawingml/2006/spreadsheetDrawing">
      <xdr:col>15</xdr:col>
      <xdr:colOff>149225</xdr:colOff>
      <xdr:row>36</xdr:row>
      <xdr:rowOff>159385</xdr:rowOff>
    </xdr:to>
    <xdr:sp macro="" textlink="">
      <xdr:nvSpPr>
        <xdr:cNvPr id="87" name="楕円 86"/>
        <xdr:cNvSpPr/>
      </xdr:nvSpPr>
      <xdr:spPr>
        <a:xfrm>
          <a:off x="2790825"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169545</xdr:rowOff>
    </xdr:from>
    <xdr:ext cx="761365" cy="258445"/>
    <xdr:sp macro="" textlink="">
      <xdr:nvSpPr>
        <xdr:cNvPr id="88" name="テキスト ボックス 87"/>
        <xdr:cNvSpPr txBox="1"/>
      </xdr:nvSpPr>
      <xdr:spPr>
        <a:xfrm>
          <a:off x="2494915"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44450</xdr:rowOff>
    </xdr:from>
    <xdr:to xmlns:xdr="http://schemas.openxmlformats.org/drawingml/2006/spreadsheetDrawing">
      <xdr:col>11</xdr:col>
      <xdr:colOff>60325</xdr:colOff>
      <xdr:row>36</xdr:row>
      <xdr:rowOff>146050</xdr:rowOff>
    </xdr:to>
    <xdr:sp macro="" textlink="">
      <xdr:nvSpPr>
        <xdr:cNvPr id="89" name="楕円 88"/>
        <xdr:cNvSpPr/>
      </xdr:nvSpPr>
      <xdr:spPr>
        <a:xfrm>
          <a:off x="1987550" y="6216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156210</xdr:rowOff>
    </xdr:from>
    <xdr:ext cx="762000" cy="258445"/>
    <xdr:sp macro="" textlink="">
      <xdr:nvSpPr>
        <xdr:cNvPr id="90" name="テキスト ボックス 89"/>
        <xdr:cNvSpPr txBox="1"/>
      </xdr:nvSpPr>
      <xdr:spPr>
        <a:xfrm>
          <a:off x="1674495" y="5985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62230</xdr:rowOff>
    </xdr:from>
    <xdr:to xmlns:xdr="http://schemas.openxmlformats.org/drawingml/2006/spreadsheetDrawing">
      <xdr:col>6</xdr:col>
      <xdr:colOff>171450</xdr:colOff>
      <xdr:row>36</xdr:row>
      <xdr:rowOff>163830</xdr:rowOff>
    </xdr:to>
    <xdr:sp macro="" textlink="">
      <xdr:nvSpPr>
        <xdr:cNvPr id="91" name="楕円 90"/>
        <xdr:cNvSpPr/>
      </xdr:nvSpPr>
      <xdr:spPr>
        <a:xfrm>
          <a:off x="116713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xdr:rowOff>
    </xdr:from>
    <xdr:ext cx="761365" cy="259080"/>
    <xdr:sp macro="" textlink="">
      <xdr:nvSpPr>
        <xdr:cNvPr id="92" name="テキスト ボックス 91"/>
        <xdr:cNvSpPr txBox="1"/>
      </xdr:nvSpPr>
      <xdr:spPr>
        <a:xfrm>
          <a:off x="871220" y="600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エネルギー価格高騰に伴う電気使用料、ガス使用料、指定管理料等の増、清掃センターの長期契約に基づく第３期目の維持管理費の増によるごみ処理施設運転委託料の増、図書館等複合施設の開設による指定管理料の増などにより、対前年度比で2.7ポイント増となった。</a:t>
          </a:r>
          <a:r>
            <a:rPr kumimoji="1" lang="ja-JP" altLang="en-US" sz="1300">
              <a:solidFill>
                <a:sysClr val="windowText" lastClr="000000"/>
              </a:solidFill>
              <a:latin typeface="ＭＳ Ｐゴシック"/>
              <a:ea typeface="ＭＳ Ｐゴシック"/>
            </a:rPr>
            <a:t>類似団体の平均を上回っている。今後も燃料費高騰により公共施設の電気料金等が増加していくものと推計しており、業務の改善・効率化を進め物件費の抑制に努める。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6" name="テキスト ボックス 105"/>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8000" cy="259080"/>
    <xdr:sp macro="" textlink="">
      <xdr:nvSpPr>
        <xdr:cNvPr id="108" name="テキスト ボックス 107"/>
        <xdr:cNvSpPr txBox="1"/>
      </xdr:nvSpPr>
      <xdr:spPr>
        <a:xfrm>
          <a:off x="10926445"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8000" cy="259080"/>
    <xdr:sp macro="" textlink="">
      <xdr:nvSpPr>
        <xdr:cNvPr id="110" name="テキスト ボックス 109"/>
        <xdr:cNvSpPr txBox="1"/>
      </xdr:nvSpPr>
      <xdr:spPr>
        <a:xfrm>
          <a:off x="10926445"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8000" cy="258445"/>
    <xdr:sp macro="" textlink="">
      <xdr:nvSpPr>
        <xdr:cNvPr id="112" name="テキスト ボックス 111"/>
        <xdr:cNvSpPr txBox="1"/>
      </xdr:nvSpPr>
      <xdr:spPr>
        <a:xfrm>
          <a:off x="10926445"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8000" cy="259080"/>
    <xdr:sp macro="" textlink="">
      <xdr:nvSpPr>
        <xdr:cNvPr id="114" name="テキスト ボックス 113"/>
        <xdr:cNvSpPr txBox="1"/>
      </xdr:nvSpPr>
      <xdr:spPr>
        <a:xfrm>
          <a:off x="10926445"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8000" cy="259080"/>
    <xdr:sp macro="" textlink="">
      <xdr:nvSpPr>
        <xdr:cNvPr id="116" name="テキスト ボックス 115"/>
        <xdr:cNvSpPr txBox="1"/>
      </xdr:nvSpPr>
      <xdr:spPr>
        <a:xfrm>
          <a:off x="10926445"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8445"/>
    <xdr:sp macro="" textlink="">
      <xdr:nvSpPr>
        <xdr:cNvPr id="118" name="テキスト ボックス 117"/>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73660</xdr:rowOff>
    </xdr:from>
    <xdr:to xmlns:xdr="http://schemas.openxmlformats.org/drawingml/2006/spreadsheetDrawing">
      <xdr:col>82</xdr:col>
      <xdr:colOff>107950</xdr:colOff>
      <xdr:row>22</xdr:row>
      <xdr:rowOff>35560</xdr:rowOff>
    </xdr:to>
    <xdr:cxnSp macro="">
      <xdr:nvCxnSpPr>
        <xdr:cNvPr id="120" name="直線コネクタ 119"/>
        <xdr:cNvCxnSpPr/>
      </xdr:nvCxnSpPr>
      <xdr:spPr>
        <a:xfrm flipV="1">
          <a:off x="1510411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7620</xdr:rowOff>
    </xdr:from>
    <xdr:ext cx="762000" cy="258445"/>
    <xdr:sp macro="" textlink="">
      <xdr:nvSpPr>
        <xdr:cNvPr id="121" name="物件費最小値テキスト"/>
        <xdr:cNvSpPr txBox="1"/>
      </xdr:nvSpPr>
      <xdr:spPr>
        <a:xfrm>
          <a:off x="15179040" y="377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35560</xdr:rowOff>
    </xdr:from>
    <xdr:to xmlns:xdr="http://schemas.openxmlformats.org/drawingml/2006/spreadsheetDrawing">
      <xdr:col>82</xdr:col>
      <xdr:colOff>182880</xdr:colOff>
      <xdr:row>22</xdr:row>
      <xdr:rowOff>35560</xdr:rowOff>
    </xdr:to>
    <xdr:cxnSp macro="">
      <xdr:nvCxnSpPr>
        <xdr:cNvPr id="122" name="直線コネクタ 121"/>
        <xdr:cNvCxnSpPr/>
      </xdr:nvCxnSpPr>
      <xdr:spPr>
        <a:xfrm>
          <a:off x="15015210" y="38074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160020</xdr:rowOff>
    </xdr:from>
    <xdr:ext cx="762000" cy="259080"/>
    <xdr:sp macro="" textlink="">
      <xdr:nvSpPr>
        <xdr:cNvPr id="123" name="物件費最大値テキスト"/>
        <xdr:cNvSpPr txBox="1"/>
      </xdr:nvSpPr>
      <xdr:spPr>
        <a:xfrm>
          <a:off x="1517904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73660</xdr:rowOff>
    </xdr:from>
    <xdr:to xmlns:xdr="http://schemas.openxmlformats.org/drawingml/2006/spreadsheetDrawing">
      <xdr:col>82</xdr:col>
      <xdr:colOff>182880</xdr:colOff>
      <xdr:row>14</xdr:row>
      <xdr:rowOff>73660</xdr:rowOff>
    </xdr:to>
    <xdr:cxnSp macro="">
      <xdr:nvCxnSpPr>
        <xdr:cNvPr id="124" name="直線コネクタ 123"/>
        <xdr:cNvCxnSpPr/>
      </xdr:nvCxnSpPr>
      <xdr:spPr>
        <a:xfrm>
          <a:off x="15015210" y="24739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24130</xdr:rowOff>
    </xdr:from>
    <xdr:to xmlns:xdr="http://schemas.openxmlformats.org/drawingml/2006/spreadsheetDrawing">
      <xdr:col>82</xdr:col>
      <xdr:colOff>107950</xdr:colOff>
      <xdr:row>18</xdr:row>
      <xdr:rowOff>58420</xdr:rowOff>
    </xdr:to>
    <xdr:cxnSp macro="">
      <xdr:nvCxnSpPr>
        <xdr:cNvPr id="125" name="直線コネクタ 124"/>
        <xdr:cNvCxnSpPr/>
      </xdr:nvCxnSpPr>
      <xdr:spPr>
        <a:xfrm>
          <a:off x="14334490" y="2938780"/>
          <a:ext cx="76962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96520</xdr:rowOff>
    </xdr:from>
    <xdr:ext cx="762000" cy="259080"/>
    <xdr:sp macro="" textlink="">
      <xdr:nvSpPr>
        <xdr:cNvPr id="126" name="物件費平均値テキスト"/>
        <xdr:cNvSpPr txBox="1"/>
      </xdr:nvSpPr>
      <xdr:spPr>
        <a:xfrm>
          <a:off x="15179040"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505331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24130</xdr:rowOff>
    </xdr:from>
    <xdr:to xmlns:xdr="http://schemas.openxmlformats.org/drawingml/2006/spreadsheetDrawing">
      <xdr:col>78</xdr:col>
      <xdr:colOff>69850</xdr:colOff>
      <xdr:row>17</xdr:row>
      <xdr:rowOff>100330</xdr:rowOff>
    </xdr:to>
    <xdr:cxnSp macro="">
      <xdr:nvCxnSpPr>
        <xdr:cNvPr id="128" name="直線コネクタ 127"/>
        <xdr:cNvCxnSpPr/>
      </xdr:nvCxnSpPr>
      <xdr:spPr>
        <a:xfrm flipV="1">
          <a:off x="13531215" y="293878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29" name="フローチャート: 判断 128"/>
        <xdr:cNvSpPr/>
      </xdr:nvSpPr>
      <xdr:spPr>
        <a:xfrm>
          <a:off x="1428369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67310</xdr:rowOff>
    </xdr:from>
    <xdr:ext cx="735965" cy="259080"/>
    <xdr:sp macro="" textlink="">
      <xdr:nvSpPr>
        <xdr:cNvPr id="130" name="テキスト ボックス 129"/>
        <xdr:cNvSpPr txBox="1"/>
      </xdr:nvSpPr>
      <xdr:spPr>
        <a:xfrm>
          <a:off x="13987780" y="298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85090</xdr:rowOff>
    </xdr:from>
    <xdr:to xmlns:xdr="http://schemas.openxmlformats.org/drawingml/2006/spreadsheetDrawing">
      <xdr:col>73</xdr:col>
      <xdr:colOff>180975</xdr:colOff>
      <xdr:row>17</xdr:row>
      <xdr:rowOff>100330</xdr:rowOff>
    </xdr:to>
    <xdr:cxnSp macro="">
      <xdr:nvCxnSpPr>
        <xdr:cNvPr id="131" name="直線コネクタ 130"/>
        <xdr:cNvCxnSpPr/>
      </xdr:nvCxnSpPr>
      <xdr:spPr>
        <a:xfrm>
          <a:off x="12710795" y="299974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32" name="フローチャート: 判断 131"/>
        <xdr:cNvSpPr/>
      </xdr:nvSpPr>
      <xdr:spPr>
        <a:xfrm>
          <a:off x="13480415" y="2979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33" name="テキスト ボックス 132"/>
        <xdr:cNvSpPr txBox="1"/>
      </xdr:nvSpPr>
      <xdr:spPr>
        <a:xfrm>
          <a:off x="1316736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85090</xdr:rowOff>
    </xdr:to>
    <xdr:cxnSp macro="">
      <xdr:nvCxnSpPr>
        <xdr:cNvPr id="134" name="直線コネクタ 133"/>
        <xdr:cNvCxnSpPr/>
      </xdr:nvCxnSpPr>
      <xdr:spPr>
        <a:xfrm>
          <a:off x="11890375" y="298450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148590</xdr:rowOff>
    </xdr:from>
    <xdr:to xmlns:xdr="http://schemas.openxmlformats.org/drawingml/2006/spreadsheetDrawing">
      <xdr:col>69</xdr:col>
      <xdr:colOff>142875</xdr:colOff>
      <xdr:row>18</xdr:row>
      <xdr:rowOff>78740</xdr:rowOff>
    </xdr:to>
    <xdr:sp macro="" textlink="">
      <xdr:nvSpPr>
        <xdr:cNvPr id="135" name="フローチャート: 判断 134"/>
        <xdr:cNvSpPr/>
      </xdr:nvSpPr>
      <xdr:spPr>
        <a:xfrm>
          <a:off x="12659995"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63500</xdr:rowOff>
    </xdr:from>
    <xdr:ext cx="762000" cy="258445"/>
    <xdr:sp macro="" textlink="">
      <xdr:nvSpPr>
        <xdr:cNvPr id="136" name="テキスト ボックス 135"/>
        <xdr:cNvSpPr txBox="1"/>
      </xdr:nvSpPr>
      <xdr:spPr>
        <a:xfrm>
          <a:off x="12364085" y="3149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118110</xdr:rowOff>
    </xdr:from>
    <xdr:to xmlns:xdr="http://schemas.openxmlformats.org/drawingml/2006/spreadsheetDrawing">
      <xdr:col>65</xdr:col>
      <xdr:colOff>53975</xdr:colOff>
      <xdr:row>18</xdr:row>
      <xdr:rowOff>48260</xdr:rowOff>
    </xdr:to>
    <xdr:sp macro="" textlink="">
      <xdr:nvSpPr>
        <xdr:cNvPr id="137" name="フローチャート: 判断 136"/>
        <xdr:cNvSpPr/>
      </xdr:nvSpPr>
      <xdr:spPr>
        <a:xfrm>
          <a:off x="11856720" y="30327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33020</xdr:rowOff>
    </xdr:from>
    <xdr:ext cx="761365" cy="259080"/>
    <xdr:sp macro="" textlink="">
      <xdr:nvSpPr>
        <xdr:cNvPr id="138" name="テキスト ボックス 137"/>
        <xdr:cNvSpPr txBox="1"/>
      </xdr:nvSpPr>
      <xdr:spPr>
        <a:xfrm>
          <a:off x="11543665" y="311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9" name="テキスト ボックス 138"/>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0" name="テキスト ボックス 139"/>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2" name="テキスト ボックス 141"/>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3" name="テキスト ボックス 142"/>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7620</xdr:rowOff>
    </xdr:from>
    <xdr:to xmlns:xdr="http://schemas.openxmlformats.org/drawingml/2006/spreadsheetDrawing">
      <xdr:col>82</xdr:col>
      <xdr:colOff>158750</xdr:colOff>
      <xdr:row>18</xdr:row>
      <xdr:rowOff>109220</xdr:rowOff>
    </xdr:to>
    <xdr:sp macro="" textlink="">
      <xdr:nvSpPr>
        <xdr:cNvPr id="144" name="楕円 143"/>
        <xdr:cNvSpPr/>
      </xdr:nvSpPr>
      <xdr:spPr>
        <a:xfrm>
          <a:off x="1505331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17</xdr:row>
      <xdr:rowOff>151130</xdr:rowOff>
    </xdr:from>
    <xdr:ext cx="762000" cy="259080"/>
    <xdr:sp macro="" textlink="">
      <xdr:nvSpPr>
        <xdr:cNvPr id="145" name="物件費該当値テキスト"/>
        <xdr:cNvSpPr txBox="1"/>
      </xdr:nvSpPr>
      <xdr:spPr>
        <a:xfrm>
          <a:off x="1517904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46" name="楕円 145"/>
        <xdr:cNvSpPr/>
      </xdr:nvSpPr>
      <xdr:spPr>
        <a:xfrm>
          <a:off x="1428369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47" name="テキスト ボックス 146"/>
        <xdr:cNvSpPr txBox="1"/>
      </xdr:nvSpPr>
      <xdr:spPr>
        <a:xfrm>
          <a:off x="139877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49530</xdr:rowOff>
    </xdr:from>
    <xdr:to xmlns:xdr="http://schemas.openxmlformats.org/drawingml/2006/spreadsheetDrawing">
      <xdr:col>74</xdr:col>
      <xdr:colOff>31750</xdr:colOff>
      <xdr:row>17</xdr:row>
      <xdr:rowOff>151130</xdr:rowOff>
    </xdr:to>
    <xdr:sp macro="" textlink="">
      <xdr:nvSpPr>
        <xdr:cNvPr id="148" name="楕円 147"/>
        <xdr:cNvSpPr/>
      </xdr:nvSpPr>
      <xdr:spPr>
        <a:xfrm>
          <a:off x="13480415" y="2964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161290</xdr:rowOff>
    </xdr:from>
    <xdr:ext cx="762000" cy="259080"/>
    <xdr:sp macro="" textlink="">
      <xdr:nvSpPr>
        <xdr:cNvPr id="149" name="テキスト ボックス 148"/>
        <xdr:cNvSpPr txBox="1"/>
      </xdr:nvSpPr>
      <xdr:spPr>
        <a:xfrm>
          <a:off x="1316736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34290</xdr:rowOff>
    </xdr:from>
    <xdr:to xmlns:xdr="http://schemas.openxmlformats.org/drawingml/2006/spreadsheetDrawing">
      <xdr:col>69</xdr:col>
      <xdr:colOff>142875</xdr:colOff>
      <xdr:row>17</xdr:row>
      <xdr:rowOff>135890</xdr:rowOff>
    </xdr:to>
    <xdr:sp macro="" textlink="">
      <xdr:nvSpPr>
        <xdr:cNvPr id="150" name="楕円 149"/>
        <xdr:cNvSpPr/>
      </xdr:nvSpPr>
      <xdr:spPr>
        <a:xfrm>
          <a:off x="12659995"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146050</xdr:rowOff>
    </xdr:from>
    <xdr:ext cx="762000" cy="258445"/>
    <xdr:sp macro="" textlink="">
      <xdr:nvSpPr>
        <xdr:cNvPr id="151" name="テキスト ボックス 150"/>
        <xdr:cNvSpPr txBox="1"/>
      </xdr:nvSpPr>
      <xdr:spPr>
        <a:xfrm>
          <a:off x="12364085" y="2717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2" name="楕円 151"/>
        <xdr:cNvSpPr/>
      </xdr:nvSpPr>
      <xdr:spPr>
        <a:xfrm>
          <a:off x="11856720" y="2933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1365" cy="259080"/>
    <xdr:sp macro="" textlink="">
      <xdr:nvSpPr>
        <xdr:cNvPr id="153" name="テキスト ボックス 152"/>
        <xdr:cNvSpPr txBox="1"/>
      </xdr:nvSpPr>
      <xdr:spPr>
        <a:xfrm>
          <a:off x="11543665"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4" name="正方形/長方形 153"/>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1" name="正方形/長方形 160"/>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3" name="正方形/長方形 162"/>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給食費の無償化に伴う私立保育園運営費負担金の減、助成件数の増による子ども医療費助成費の増などにより、対前年度比で0.7ポイント増となった。</a:t>
          </a:r>
          <a:r>
            <a:rPr kumimoji="1" lang="ja-JP" altLang="en-US" sz="1300">
              <a:solidFill>
                <a:sysClr val="windowText" lastClr="000000"/>
              </a:solidFill>
              <a:latin typeface="ＭＳ Ｐゴシック"/>
              <a:ea typeface="ＭＳ Ｐゴシック"/>
            </a:rPr>
            <a:t>類似団体平均を下回っているが、高齢化の影響や障がい者自立支援給付費の増加などが見込まれる中で、執行の適正化等により抑制に努める。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5" name="テキスト ボックス 164"/>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6" name="直線コネクタ 165"/>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7" name="テキスト ボックス 166"/>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8" name="直線コネクタ 167"/>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9" name="テキスト ボックス 168"/>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70" name="直線コネクタ 169"/>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71" name="テキスト ボックス 170"/>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72" name="直線コネクタ 171"/>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3" name="テキスト ボックス 172"/>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4" name="直線コネクタ 173"/>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5" name="テキスト ボックス 174"/>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6" name="直線コネクタ 175"/>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7" name="テキスト ボックス 176"/>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8" name="直線コネクタ 177"/>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9" name="テキスト ボックス 178"/>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81" name="テキスト ボックス 180"/>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86360</xdr:rowOff>
    </xdr:to>
    <xdr:cxnSp macro="">
      <xdr:nvCxnSpPr>
        <xdr:cNvPr id="183" name="直線コネクタ 182"/>
        <xdr:cNvCxnSpPr/>
      </xdr:nvCxnSpPr>
      <xdr:spPr>
        <a:xfrm flipV="1">
          <a:off x="441452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58420</xdr:rowOff>
    </xdr:from>
    <xdr:ext cx="761365" cy="259080"/>
    <xdr:sp macro="" textlink="">
      <xdr:nvSpPr>
        <xdr:cNvPr id="184" name="扶助費最小値テキスト"/>
        <xdr:cNvSpPr txBox="1"/>
      </xdr:nvSpPr>
      <xdr:spPr>
        <a:xfrm>
          <a:off x="450342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86360</xdr:rowOff>
    </xdr:from>
    <xdr:to xmlns:xdr="http://schemas.openxmlformats.org/drawingml/2006/spreadsheetDrawing">
      <xdr:col>24</xdr:col>
      <xdr:colOff>114300</xdr:colOff>
      <xdr:row>61</xdr:row>
      <xdr:rowOff>86360</xdr:rowOff>
    </xdr:to>
    <xdr:cxnSp macro="">
      <xdr:nvCxnSpPr>
        <xdr:cNvPr id="185" name="直線コネクタ 184"/>
        <xdr:cNvCxnSpPr/>
      </xdr:nvCxnSpPr>
      <xdr:spPr>
        <a:xfrm>
          <a:off x="4342765" y="105448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1365" cy="259080"/>
    <xdr:sp macro="" textlink="">
      <xdr:nvSpPr>
        <xdr:cNvPr id="186" name="扶助費最大値テキスト"/>
        <xdr:cNvSpPr txBox="1"/>
      </xdr:nvSpPr>
      <xdr:spPr>
        <a:xfrm>
          <a:off x="450342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7" name="直線コネクタ 186"/>
        <xdr:cNvCxnSpPr/>
      </xdr:nvCxnSpPr>
      <xdr:spPr>
        <a:xfrm>
          <a:off x="4342765" y="91401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159385</xdr:rowOff>
    </xdr:from>
    <xdr:to xmlns:xdr="http://schemas.openxmlformats.org/drawingml/2006/spreadsheetDrawing">
      <xdr:col>24</xdr:col>
      <xdr:colOff>25400</xdr:colOff>
      <xdr:row>55</xdr:row>
      <xdr:rowOff>102235</xdr:rowOff>
    </xdr:to>
    <xdr:cxnSp macro="">
      <xdr:nvCxnSpPr>
        <xdr:cNvPr id="188" name="直線コネクタ 187"/>
        <xdr:cNvCxnSpPr/>
      </xdr:nvCxnSpPr>
      <xdr:spPr>
        <a:xfrm>
          <a:off x="3657600" y="9417685"/>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48260</xdr:rowOff>
    </xdr:from>
    <xdr:ext cx="761365" cy="259080"/>
    <xdr:sp macro="" textlink="">
      <xdr:nvSpPr>
        <xdr:cNvPr id="189" name="扶助費平均値テキスト"/>
        <xdr:cNvSpPr txBox="1"/>
      </xdr:nvSpPr>
      <xdr:spPr>
        <a:xfrm>
          <a:off x="4503420" y="9649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0" name="フローチャート: 判断 189"/>
        <xdr:cNvSpPr/>
      </xdr:nvSpPr>
      <xdr:spPr>
        <a:xfrm>
          <a:off x="4380865" y="9677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159385</xdr:rowOff>
    </xdr:from>
    <xdr:to xmlns:xdr="http://schemas.openxmlformats.org/drawingml/2006/spreadsheetDrawing">
      <xdr:col>19</xdr:col>
      <xdr:colOff>182880</xdr:colOff>
      <xdr:row>55</xdr:row>
      <xdr:rowOff>118745</xdr:rowOff>
    </xdr:to>
    <xdr:cxnSp macro="">
      <xdr:nvCxnSpPr>
        <xdr:cNvPr id="191" name="直線コネクタ 190"/>
        <xdr:cNvCxnSpPr/>
      </xdr:nvCxnSpPr>
      <xdr:spPr>
        <a:xfrm flipV="1">
          <a:off x="2841625" y="9417685"/>
          <a:ext cx="81597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2" name="フローチャート: 判断 191"/>
        <xdr:cNvSpPr/>
      </xdr:nvSpPr>
      <xdr:spPr>
        <a:xfrm>
          <a:off x="3611245" y="959612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80645</xdr:rowOff>
    </xdr:from>
    <xdr:ext cx="736600" cy="259080"/>
    <xdr:sp macro="" textlink="">
      <xdr:nvSpPr>
        <xdr:cNvPr id="193" name="テキスト ボックス 192"/>
        <xdr:cNvSpPr txBox="1"/>
      </xdr:nvSpPr>
      <xdr:spPr>
        <a:xfrm>
          <a:off x="3298190" y="9681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118745</xdr:rowOff>
    </xdr:from>
    <xdr:to xmlns:xdr="http://schemas.openxmlformats.org/drawingml/2006/spreadsheetDrawing">
      <xdr:col>15</xdr:col>
      <xdr:colOff>98425</xdr:colOff>
      <xdr:row>56</xdr:row>
      <xdr:rowOff>143510</xdr:rowOff>
    </xdr:to>
    <xdr:cxnSp macro="">
      <xdr:nvCxnSpPr>
        <xdr:cNvPr id="194" name="直線コネクタ 193"/>
        <xdr:cNvCxnSpPr/>
      </xdr:nvCxnSpPr>
      <xdr:spPr>
        <a:xfrm flipV="1">
          <a:off x="2021205" y="9548495"/>
          <a:ext cx="82042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195" name="フローチャート: 判断 194"/>
        <xdr:cNvSpPr/>
      </xdr:nvSpPr>
      <xdr:spPr>
        <a:xfrm>
          <a:off x="2790825"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7620</xdr:rowOff>
    </xdr:from>
    <xdr:ext cx="761365" cy="258445"/>
    <xdr:sp macro="" textlink="">
      <xdr:nvSpPr>
        <xdr:cNvPr id="196" name="テキスト ボックス 195"/>
        <xdr:cNvSpPr txBox="1"/>
      </xdr:nvSpPr>
      <xdr:spPr>
        <a:xfrm>
          <a:off x="2494915" y="9780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94615</xdr:rowOff>
    </xdr:from>
    <xdr:to xmlns:xdr="http://schemas.openxmlformats.org/drawingml/2006/spreadsheetDrawing">
      <xdr:col>11</xdr:col>
      <xdr:colOff>9525</xdr:colOff>
      <xdr:row>56</xdr:row>
      <xdr:rowOff>143510</xdr:rowOff>
    </xdr:to>
    <xdr:cxnSp macro="">
      <xdr:nvCxnSpPr>
        <xdr:cNvPr id="197" name="直線コネクタ 196"/>
        <xdr:cNvCxnSpPr/>
      </xdr:nvCxnSpPr>
      <xdr:spPr>
        <a:xfrm>
          <a:off x="1217930" y="9695815"/>
          <a:ext cx="8032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35560</xdr:rowOff>
    </xdr:from>
    <xdr:to xmlns:xdr="http://schemas.openxmlformats.org/drawingml/2006/spreadsheetDrawing">
      <xdr:col>11</xdr:col>
      <xdr:colOff>60325</xdr:colOff>
      <xdr:row>57</xdr:row>
      <xdr:rowOff>137160</xdr:rowOff>
    </xdr:to>
    <xdr:sp macro="" textlink="">
      <xdr:nvSpPr>
        <xdr:cNvPr id="198" name="フローチャート: 判断 197"/>
        <xdr:cNvSpPr/>
      </xdr:nvSpPr>
      <xdr:spPr>
        <a:xfrm>
          <a:off x="1987550" y="9808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121920</xdr:rowOff>
    </xdr:from>
    <xdr:ext cx="762000" cy="258445"/>
    <xdr:sp macro="" textlink="">
      <xdr:nvSpPr>
        <xdr:cNvPr id="199" name="テキスト ボックス 198"/>
        <xdr:cNvSpPr txBox="1"/>
      </xdr:nvSpPr>
      <xdr:spPr>
        <a:xfrm>
          <a:off x="1674495" y="989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158115</xdr:rowOff>
    </xdr:from>
    <xdr:to xmlns:xdr="http://schemas.openxmlformats.org/drawingml/2006/spreadsheetDrawing">
      <xdr:col>6</xdr:col>
      <xdr:colOff>171450</xdr:colOff>
      <xdr:row>57</xdr:row>
      <xdr:rowOff>88265</xdr:rowOff>
    </xdr:to>
    <xdr:sp macro="" textlink="">
      <xdr:nvSpPr>
        <xdr:cNvPr id="200" name="フローチャート: 判断 199"/>
        <xdr:cNvSpPr/>
      </xdr:nvSpPr>
      <xdr:spPr>
        <a:xfrm>
          <a:off x="116713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73025</xdr:rowOff>
    </xdr:from>
    <xdr:ext cx="761365" cy="259080"/>
    <xdr:sp macro="" textlink="">
      <xdr:nvSpPr>
        <xdr:cNvPr id="201" name="テキスト ボックス 200"/>
        <xdr:cNvSpPr txBox="1"/>
      </xdr:nvSpPr>
      <xdr:spPr>
        <a:xfrm>
          <a:off x="871220" y="984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4" name="テキスト ボックス 203"/>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52070</xdr:rowOff>
    </xdr:from>
    <xdr:to xmlns:xdr="http://schemas.openxmlformats.org/drawingml/2006/spreadsheetDrawing">
      <xdr:col>24</xdr:col>
      <xdr:colOff>76200</xdr:colOff>
      <xdr:row>55</xdr:row>
      <xdr:rowOff>153035</xdr:rowOff>
    </xdr:to>
    <xdr:sp macro="" textlink="">
      <xdr:nvSpPr>
        <xdr:cNvPr id="207" name="楕円 206"/>
        <xdr:cNvSpPr/>
      </xdr:nvSpPr>
      <xdr:spPr>
        <a:xfrm>
          <a:off x="4380865" y="94818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67945</xdr:rowOff>
    </xdr:from>
    <xdr:ext cx="761365" cy="258445"/>
    <xdr:sp macro="" textlink="">
      <xdr:nvSpPr>
        <xdr:cNvPr id="208" name="扶助費該当値テキスト"/>
        <xdr:cNvSpPr txBox="1"/>
      </xdr:nvSpPr>
      <xdr:spPr>
        <a:xfrm>
          <a:off x="4503420" y="9326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109220</xdr:rowOff>
    </xdr:from>
    <xdr:to xmlns:xdr="http://schemas.openxmlformats.org/drawingml/2006/spreadsheetDrawing">
      <xdr:col>20</xdr:col>
      <xdr:colOff>38100</xdr:colOff>
      <xdr:row>55</xdr:row>
      <xdr:rowOff>38735</xdr:rowOff>
    </xdr:to>
    <xdr:sp macro="" textlink="">
      <xdr:nvSpPr>
        <xdr:cNvPr id="209" name="楕円 208"/>
        <xdr:cNvSpPr/>
      </xdr:nvSpPr>
      <xdr:spPr>
        <a:xfrm>
          <a:off x="3611245" y="93675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48895</xdr:rowOff>
    </xdr:from>
    <xdr:ext cx="736600" cy="259080"/>
    <xdr:sp macro="" textlink="">
      <xdr:nvSpPr>
        <xdr:cNvPr id="210" name="テキスト ボックス 209"/>
        <xdr:cNvSpPr txBox="1"/>
      </xdr:nvSpPr>
      <xdr:spPr>
        <a:xfrm>
          <a:off x="3298190" y="9135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211" name="楕円 210"/>
        <xdr:cNvSpPr/>
      </xdr:nvSpPr>
      <xdr:spPr>
        <a:xfrm>
          <a:off x="2790825"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8255</xdr:rowOff>
    </xdr:from>
    <xdr:ext cx="761365" cy="258445"/>
    <xdr:sp macro="" textlink="">
      <xdr:nvSpPr>
        <xdr:cNvPr id="212" name="テキスト ボックス 211"/>
        <xdr:cNvSpPr txBox="1"/>
      </xdr:nvSpPr>
      <xdr:spPr>
        <a:xfrm>
          <a:off x="2494915"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213" name="楕円 212"/>
        <xdr:cNvSpPr/>
      </xdr:nvSpPr>
      <xdr:spPr>
        <a:xfrm>
          <a:off x="1987550" y="9693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33020</xdr:rowOff>
    </xdr:from>
    <xdr:ext cx="762000" cy="259080"/>
    <xdr:sp macro="" textlink="">
      <xdr:nvSpPr>
        <xdr:cNvPr id="214" name="テキスト ボックス 213"/>
        <xdr:cNvSpPr txBox="1"/>
      </xdr:nvSpPr>
      <xdr:spPr>
        <a:xfrm>
          <a:off x="1674495"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43815</xdr:rowOff>
    </xdr:from>
    <xdr:to xmlns:xdr="http://schemas.openxmlformats.org/drawingml/2006/spreadsheetDrawing">
      <xdr:col>6</xdr:col>
      <xdr:colOff>171450</xdr:colOff>
      <xdr:row>56</xdr:row>
      <xdr:rowOff>145415</xdr:rowOff>
    </xdr:to>
    <xdr:sp macro="" textlink="">
      <xdr:nvSpPr>
        <xdr:cNvPr id="215" name="楕円 214"/>
        <xdr:cNvSpPr/>
      </xdr:nvSpPr>
      <xdr:spPr>
        <a:xfrm>
          <a:off x="116713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155575</xdr:rowOff>
    </xdr:from>
    <xdr:ext cx="761365" cy="258445"/>
    <xdr:sp macro="" textlink="">
      <xdr:nvSpPr>
        <xdr:cNvPr id="216" name="テキスト ボックス 215"/>
        <xdr:cNvSpPr txBox="1"/>
      </xdr:nvSpPr>
      <xdr:spPr>
        <a:xfrm>
          <a:off x="871220" y="9413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物価や人件費の高騰に伴う汚泥再生処理センターの施設修繕料の増などにより、</a:t>
          </a:r>
          <a:r>
            <a:rPr kumimoji="1" lang="ja-JP" altLang="en-US" sz="1300">
              <a:solidFill>
                <a:sysClr val="windowText" lastClr="000000"/>
              </a:solidFill>
              <a:latin typeface="ＭＳ Ｐゴシック"/>
              <a:ea typeface="ＭＳ Ｐゴシック"/>
            </a:rPr>
            <a:t>対前年度比で1.0</a:t>
          </a:r>
          <a:r>
            <a:rPr kumimoji="1" lang="ja-JP" altLang="en-US" sz="1300">
              <a:solidFill>
                <a:sysClr val="windowText" lastClr="000000"/>
              </a:solidFill>
              <a:latin typeface="ＭＳ Ｐゴシック"/>
              <a:ea typeface="ＭＳ Ｐゴシック"/>
            </a:rPr>
            <a:t>ポイント増加した。類似団体平均を上回っており、また、今後高齢化に伴い、介護保険事業特別会計繰出金等の増加や老朽化が進む公共施設の補修の増などにより</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比率は増加していく</a:t>
          </a:r>
          <a:r>
            <a:rPr kumimoji="1" lang="ja-JP" altLang="en-US" sz="1300">
              <a:solidFill>
                <a:sysClr val="windowText" lastClr="000000"/>
              </a:solidFill>
              <a:latin typeface="ＭＳ Ｐゴシック"/>
              <a:ea typeface="ＭＳ Ｐゴシック"/>
            </a:rPr>
            <a:t>ものと推計される。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8" name="テキスト ボックス 227"/>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30" name="テキスト ボックス 229"/>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8000" cy="259080"/>
    <xdr:sp macro="" textlink="">
      <xdr:nvSpPr>
        <xdr:cNvPr id="232" name="テキスト ボックス 231"/>
        <xdr:cNvSpPr txBox="1"/>
      </xdr:nvSpPr>
      <xdr:spPr>
        <a:xfrm>
          <a:off x="1092644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8000" cy="258445"/>
    <xdr:sp macro="" textlink="">
      <xdr:nvSpPr>
        <xdr:cNvPr id="234" name="テキスト ボックス 233"/>
        <xdr:cNvSpPr txBox="1"/>
      </xdr:nvSpPr>
      <xdr:spPr>
        <a:xfrm>
          <a:off x="1092644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8000" cy="258445"/>
    <xdr:sp macro="" textlink="">
      <xdr:nvSpPr>
        <xdr:cNvPr id="236" name="テキスト ボックス 235"/>
        <xdr:cNvSpPr txBox="1"/>
      </xdr:nvSpPr>
      <xdr:spPr>
        <a:xfrm>
          <a:off x="1092644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8000" cy="259080"/>
    <xdr:sp macro="" textlink="">
      <xdr:nvSpPr>
        <xdr:cNvPr id="238" name="テキスト ボックス 237"/>
        <xdr:cNvSpPr txBox="1"/>
      </xdr:nvSpPr>
      <xdr:spPr>
        <a:xfrm>
          <a:off x="1092644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8000" cy="258445"/>
    <xdr:sp macro="" textlink="">
      <xdr:nvSpPr>
        <xdr:cNvPr id="240" name="テキスト ボックス 239"/>
        <xdr:cNvSpPr txBox="1"/>
      </xdr:nvSpPr>
      <xdr:spPr>
        <a:xfrm>
          <a:off x="1092644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8000" cy="259080"/>
    <xdr:sp macro="" textlink="">
      <xdr:nvSpPr>
        <xdr:cNvPr id="242" name="テキスト ボックス 241"/>
        <xdr:cNvSpPr txBox="1"/>
      </xdr:nvSpPr>
      <xdr:spPr>
        <a:xfrm>
          <a:off x="1092644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8445"/>
    <xdr:sp macro="" textlink="">
      <xdr:nvSpPr>
        <xdr:cNvPr id="244" name="テキスト ボックス 243"/>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61</xdr:row>
      <xdr:rowOff>48260</xdr:rowOff>
    </xdr:to>
    <xdr:cxnSp macro="">
      <xdr:nvCxnSpPr>
        <xdr:cNvPr id="246" name="直線コネクタ 245"/>
        <xdr:cNvCxnSpPr/>
      </xdr:nvCxnSpPr>
      <xdr:spPr>
        <a:xfrm flipV="1">
          <a:off x="1510411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20320</xdr:rowOff>
    </xdr:from>
    <xdr:ext cx="762000" cy="258445"/>
    <xdr:sp macro="" textlink="">
      <xdr:nvSpPr>
        <xdr:cNvPr id="247" name="その他最小値テキスト"/>
        <xdr:cNvSpPr txBox="1"/>
      </xdr:nvSpPr>
      <xdr:spPr>
        <a:xfrm>
          <a:off x="1517904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48260</xdr:rowOff>
    </xdr:from>
    <xdr:to xmlns:xdr="http://schemas.openxmlformats.org/drawingml/2006/spreadsheetDrawing">
      <xdr:col>82</xdr:col>
      <xdr:colOff>182880</xdr:colOff>
      <xdr:row>61</xdr:row>
      <xdr:rowOff>48260</xdr:rowOff>
    </xdr:to>
    <xdr:cxnSp macro="">
      <xdr:nvCxnSpPr>
        <xdr:cNvPr id="248" name="直線コネクタ 247"/>
        <xdr:cNvCxnSpPr/>
      </xdr:nvCxnSpPr>
      <xdr:spPr>
        <a:xfrm>
          <a:off x="15015210" y="10506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17780</xdr:rowOff>
    </xdr:from>
    <xdr:ext cx="762000" cy="258445"/>
    <xdr:sp macro="" textlink="">
      <xdr:nvSpPr>
        <xdr:cNvPr id="249" name="その他最大値テキスト"/>
        <xdr:cNvSpPr txBox="1"/>
      </xdr:nvSpPr>
      <xdr:spPr>
        <a:xfrm>
          <a:off x="1517904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182880</xdr:colOff>
      <xdr:row>53</xdr:row>
      <xdr:rowOff>102235</xdr:rowOff>
    </xdr:to>
    <xdr:cxnSp macro="">
      <xdr:nvCxnSpPr>
        <xdr:cNvPr id="250" name="直線コネクタ 249"/>
        <xdr:cNvCxnSpPr/>
      </xdr:nvCxnSpPr>
      <xdr:spPr>
        <a:xfrm>
          <a:off x="15015210" y="91890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148590</xdr:rowOff>
    </xdr:from>
    <xdr:to xmlns:xdr="http://schemas.openxmlformats.org/drawingml/2006/spreadsheetDrawing">
      <xdr:col>82</xdr:col>
      <xdr:colOff>107950</xdr:colOff>
      <xdr:row>59</xdr:row>
      <xdr:rowOff>86360</xdr:rowOff>
    </xdr:to>
    <xdr:cxnSp macro="">
      <xdr:nvCxnSpPr>
        <xdr:cNvPr id="251" name="直線コネクタ 250"/>
        <xdr:cNvCxnSpPr/>
      </xdr:nvCxnSpPr>
      <xdr:spPr>
        <a:xfrm>
          <a:off x="14334490" y="10092690"/>
          <a:ext cx="7696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48895</xdr:rowOff>
    </xdr:from>
    <xdr:ext cx="762000" cy="259080"/>
    <xdr:sp macro="" textlink="">
      <xdr:nvSpPr>
        <xdr:cNvPr id="252" name="その他平均値テキスト"/>
        <xdr:cNvSpPr txBox="1"/>
      </xdr:nvSpPr>
      <xdr:spPr>
        <a:xfrm>
          <a:off x="15179040" y="9821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32385</xdr:rowOff>
    </xdr:from>
    <xdr:to xmlns:xdr="http://schemas.openxmlformats.org/drawingml/2006/spreadsheetDrawing">
      <xdr:col>82</xdr:col>
      <xdr:colOff>158750</xdr:colOff>
      <xdr:row>58</xdr:row>
      <xdr:rowOff>133985</xdr:rowOff>
    </xdr:to>
    <xdr:sp macro="" textlink="">
      <xdr:nvSpPr>
        <xdr:cNvPr id="253" name="フローチャート: 判断 252"/>
        <xdr:cNvSpPr/>
      </xdr:nvSpPr>
      <xdr:spPr>
        <a:xfrm>
          <a:off x="1505331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148590</xdr:rowOff>
    </xdr:from>
    <xdr:to xmlns:xdr="http://schemas.openxmlformats.org/drawingml/2006/spreadsheetDrawing">
      <xdr:col>78</xdr:col>
      <xdr:colOff>69850</xdr:colOff>
      <xdr:row>59</xdr:row>
      <xdr:rowOff>64135</xdr:rowOff>
    </xdr:to>
    <xdr:cxnSp macro="">
      <xdr:nvCxnSpPr>
        <xdr:cNvPr id="254" name="直線コネクタ 253"/>
        <xdr:cNvCxnSpPr/>
      </xdr:nvCxnSpPr>
      <xdr:spPr>
        <a:xfrm flipV="1">
          <a:off x="13531215" y="10092690"/>
          <a:ext cx="80327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55" name="フローチャート: 判断 254"/>
        <xdr:cNvSpPr/>
      </xdr:nvSpPr>
      <xdr:spPr>
        <a:xfrm>
          <a:off x="1428369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90170</xdr:rowOff>
    </xdr:from>
    <xdr:ext cx="735965" cy="259080"/>
    <xdr:sp macro="" textlink="">
      <xdr:nvSpPr>
        <xdr:cNvPr id="256" name="テキスト ボックス 255"/>
        <xdr:cNvSpPr txBox="1"/>
      </xdr:nvSpPr>
      <xdr:spPr>
        <a:xfrm>
          <a:off x="13987780" y="9691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64135</xdr:rowOff>
    </xdr:from>
    <xdr:to xmlns:xdr="http://schemas.openxmlformats.org/drawingml/2006/spreadsheetDrawing">
      <xdr:col>73</xdr:col>
      <xdr:colOff>180975</xdr:colOff>
      <xdr:row>62</xdr:row>
      <xdr:rowOff>29210</xdr:rowOff>
    </xdr:to>
    <xdr:cxnSp macro="">
      <xdr:nvCxnSpPr>
        <xdr:cNvPr id="257" name="直線コネクタ 256"/>
        <xdr:cNvCxnSpPr/>
      </xdr:nvCxnSpPr>
      <xdr:spPr>
        <a:xfrm flipV="1">
          <a:off x="12710795" y="10179685"/>
          <a:ext cx="820420" cy="479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10795</xdr:rowOff>
    </xdr:from>
    <xdr:to xmlns:xdr="http://schemas.openxmlformats.org/drawingml/2006/spreadsheetDrawing">
      <xdr:col>74</xdr:col>
      <xdr:colOff>31750</xdr:colOff>
      <xdr:row>58</xdr:row>
      <xdr:rowOff>112395</xdr:rowOff>
    </xdr:to>
    <xdr:sp macro="" textlink="">
      <xdr:nvSpPr>
        <xdr:cNvPr id="258" name="フローチャート: 判断 257"/>
        <xdr:cNvSpPr/>
      </xdr:nvSpPr>
      <xdr:spPr>
        <a:xfrm>
          <a:off x="13480415" y="99548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122555</xdr:rowOff>
    </xdr:from>
    <xdr:ext cx="762000" cy="258445"/>
    <xdr:sp macro="" textlink="">
      <xdr:nvSpPr>
        <xdr:cNvPr id="259" name="テキスト ボックス 258"/>
        <xdr:cNvSpPr txBox="1"/>
      </xdr:nvSpPr>
      <xdr:spPr>
        <a:xfrm>
          <a:off x="13167360" y="9723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62</xdr:row>
      <xdr:rowOff>29210</xdr:rowOff>
    </xdr:from>
    <xdr:to xmlns:xdr="http://schemas.openxmlformats.org/drawingml/2006/spreadsheetDrawing">
      <xdr:col>69</xdr:col>
      <xdr:colOff>92075</xdr:colOff>
      <xdr:row>62</xdr:row>
      <xdr:rowOff>72390</xdr:rowOff>
    </xdr:to>
    <xdr:cxnSp macro="">
      <xdr:nvCxnSpPr>
        <xdr:cNvPr id="260" name="直線コネクタ 259"/>
        <xdr:cNvCxnSpPr/>
      </xdr:nvCxnSpPr>
      <xdr:spPr>
        <a:xfrm flipV="1">
          <a:off x="11890375" y="10659110"/>
          <a:ext cx="8204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24765</xdr:rowOff>
    </xdr:from>
    <xdr:to xmlns:xdr="http://schemas.openxmlformats.org/drawingml/2006/spreadsheetDrawing">
      <xdr:col>69</xdr:col>
      <xdr:colOff>142875</xdr:colOff>
      <xdr:row>59</xdr:row>
      <xdr:rowOff>126365</xdr:rowOff>
    </xdr:to>
    <xdr:sp macro="" textlink="">
      <xdr:nvSpPr>
        <xdr:cNvPr id="261" name="フローチャート: 判断 260"/>
        <xdr:cNvSpPr/>
      </xdr:nvSpPr>
      <xdr:spPr>
        <a:xfrm>
          <a:off x="12659995"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136525</xdr:rowOff>
    </xdr:from>
    <xdr:ext cx="762000" cy="258445"/>
    <xdr:sp macro="" textlink="">
      <xdr:nvSpPr>
        <xdr:cNvPr id="262" name="テキスト ボックス 261"/>
        <xdr:cNvSpPr txBox="1"/>
      </xdr:nvSpPr>
      <xdr:spPr>
        <a:xfrm>
          <a:off x="12364085" y="990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63" name="フローチャート: 判断 262"/>
        <xdr:cNvSpPr/>
      </xdr:nvSpPr>
      <xdr:spPr>
        <a:xfrm>
          <a:off x="11856720" y="101834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8255</xdr:rowOff>
    </xdr:from>
    <xdr:ext cx="761365" cy="258445"/>
    <xdr:sp macro="" textlink="">
      <xdr:nvSpPr>
        <xdr:cNvPr id="264" name="テキスト ボックス 263"/>
        <xdr:cNvSpPr txBox="1"/>
      </xdr:nvSpPr>
      <xdr:spPr>
        <a:xfrm>
          <a:off x="11543665" y="9952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6" name="テキスト ボックス 265"/>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9" name="テキスト ボックス 268"/>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35560</xdr:rowOff>
    </xdr:from>
    <xdr:to xmlns:xdr="http://schemas.openxmlformats.org/drawingml/2006/spreadsheetDrawing">
      <xdr:col>82</xdr:col>
      <xdr:colOff>158750</xdr:colOff>
      <xdr:row>59</xdr:row>
      <xdr:rowOff>137160</xdr:rowOff>
    </xdr:to>
    <xdr:sp macro="" textlink="">
      <xdr:nvSpPr>
        <xdr:cNvPr id="270" name="楕円 269"/>
        <xdr:cNvSpPr/>
      </xdr:nvSpPr>
      <xdr:spPr>
        <a:xfrm>
          <a:off x="1505331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59</xdr:row>
      <xdr:rowOff>7620</xdr:rowOff>
    </xdr:from>
    <xdr:ext cx="762000" cy="258445"/>
    <xdr:sp macro="" textlink="">
      <xdr:nvSpPr>
        <xdr:cNvPr id="271" name="その他該当値テキスト"/>
        <xdr:cNvSpPr txBox="1"/>
      </xdr:nvSpPr>
      <xdr:spPr>
        <a:xfrm>
          <a:off x="15179040" y="10123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97790</xdr:rowOff>
    </xdr:from>
    <xdr:to xmlns:xdr="http://schemas.openxmlformats.org/drawingml/2006/spreadsheetDrawing">
      <xdr:col>78</xdr:col>
      <xdr:colOff>120650</xdr:colOff>
      <xdr:row>59</xdr:row>
      <xdr:rowOff>27940</xdr:rowOff>
    </xdr:to>
    <xdr:sp macro="" textlink="">
      <xdr:nvSpPr>
        <xdr:cNvPr id="272" name="楕円 271"/>
        <xdr:cNvSpPr/>
      </xdr:nvSpPr>
      <xdr:spPr>
        <a:xfrm>
          <a:off x="1428369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12700</xdr:rowOff>
    </xdr:from>
    <xdr:ext cx="735965" cy="259080"/>
    <xdr:sp macro="" textlink="">
      <xdr:nvSpPr>
        <xdr:cNvPr id="273" name="テキスト ボックス 272"/>
        <xdr:cNvSpPr txBox="1"/>
      </xdr:nvSpPr>
      <xdr:spPr>
        <a:xfrm>
          <a:off x="13987780" y="10128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13335</xdr:rowOff>
    </xdr:from>
    <xdr:to xmlns:xdr="http://schemas.openxmlformats.org/drawingml/2006/spreadsheetDrawing">
      <xdr:col>74</xdr:col>
      <xdr:colOff>31750</xdr:colOff>
      <xdr:row>59</xdr:row>
      <xdr:rowOff>114935</xdr:rowOff>
    </xdr:to>
    <xdr:sp macro="" textlink="">
      <xdr:nvSpPr>
        <xdr:cNvPr id="274" name="楕円 273"/>
        <xdr:cNvSpPr/>
      </xdr:nvSpPr>
      <xdr:spPr>
        <a:xfrm>
          <a:off x="13480415" y="101288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99695</xdr:rowOff>
    </xdr:from>
    <xdr:ext cx="762000" cy="258445"/>
    <xdr:sp macro="" textlink="">
      <xdr:nvSpPr>
        <xdr:cNvPr id="275" name="テキスト ボックス 274"/>
        <xdr:cNvSpPr txBox="1"/>
      </xdr:nvSpPr>
      <xdr:spPr>
        <a:xfrm>
          <a:off x="13167360" y="10215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149860</xdr:rowOff>
    </xdr:from>
    <xdr:to xmlns:xdr="http://schemas.openxmlformats.org/drawingml/2006/spreadsheetDrawing">
      <xdr:col>69</xdr:col>
      <xdr:colOff>142875</xdr:colOff>
      <xdr:row>62</xdr:row>
      <xdr:rowOff>80010</xdr:rowOff>
    </xdr:to>
    <xdr:sp macro="" textlink="">
      <xdr:nvSpPr>
        <xdr:cNvPr id="276" name="楕円 275"/>
        <xdr:cNvSpPr/>
      </xdr:nvSpPr>
      <xdr:spPr>
        <a:xfrm>
          <a:off x="12659995"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62</xdr:row>
      <xdr:rowOff>64770</xdr:rowOff>
    </xdr:from>
    <xdr:ext cx="762000" cy="258445"/>
    <xdr:sp macro="" textlink="">
      <xdr:nvSpPr>
        <xdr:cNvPr id="277" name="テキスト ボックス 276"/>
        <xdr:cNvSpPr txBox="1"/>
      </xdr:nvSpPr>
      <xdr:spPr>
        <a:xfrm>
          <a:off x="12364085" y="1069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62</xdr:row>
      <xdr:rowOff>21590</xdr:rowOff>
    </xdr:from>
    <xdr:to xmlns:xdr="http://schemas.openxmlformats.org/drawingml/2006/spreadsheetDrawing">
      <xdr:col>65</xdr:col>
      <xdr:colOff>53975</xdr:colOff>
      <xdr:row>62</xdr:row>
      <xdr:rowOff>123190</xdr:rowOff>
    </xdr:to>
    <xdr:sp macro="" textlink="">
      <xdr:nvSpPr>
        <xdr:cNvPr id="278" name="楕円 277"/>
        <xdr:cNvSpPr/>
      </xdr:nvSpPr>
      <xdr:spPr>
        <a:xfrm>
          <a:off x="11856720" y="106514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62</xdr:row>
      <xdr:rowOff>107950</xdr:rowOff>
    </xdr:from>
    <xdr:ext cx="761365" cy="259080"/>
    <xdr:sp macro="" textlink="">
      <xdr:nvSpPr>
        <xdr:cNvPr id="279" name="テキスト ボックス 278"/>
        <xdr:cNvSpPr txBox="1"/>
      </xdr:nvSpPr>
      <xdr:spPr>
        <a:xfrm>
          <a:off x="11543665" y="10737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農業集落排水の高資本対策経費などが増加したことによる下水道事業会計繰出金の増、三条市立大学開設２年目による学生数の増加に伴う三条市立大学運営費交付金の増などにより、対前年度比で1.0ポイント増となった。</a:t>
          </a:r>
          <a:r>
            <a:rPr kumimoji="1" lang="ja-JP" altLang="en-US" sz="1300">
              <a:solidFill>
                <a:sysClr val="windowText" lastClr="000000"/>
              </a:solidFill>
              <a:latin typeface="ＭＳ Ｐゴシック"/>
              <a:ea typeface="ＭＳ Ｐゴシック"/>
            </a:rPr>
            <a:t>類似団体の平均を下回っている。</a:t>
          </a:r>
          <a:r>
            <a:rPr kumimoji="1" lang="ja-JP" altLang="en-US" sz="1300">
              <a:solidFill>
                <a:sysClr val="windowText" lastClr="000000"/>
              </a:solidFill>
              <a:latin typeface="ＭＳ Ｐゴシック"/>
              <a:ea typeface="ＭＳ Ｐゴシック"/>
            </a:rPr>
            <a:t>今後も補助対象事業の実施内容、効果等の検証、見直しを行うなど、適正な執行に努める。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1" name="テキスト ボックス 290"/>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93" name="テキスト ボックス 292"/>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95" name="テキスト ボックス 294"/>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97" name="テキスト ボックス 296"/>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9" name="テキスト ボックス 298"/>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301" name="テキスト ボックス 300"/>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95250</xdr:rowOff>
    </xdr:from>
    <xdr:to xmlns:xdr="http://schemas.openxmlformats.org/drawingml/2006/spreadsheetDrawing">
      <xdr:col>82</xdr:col>
      <xdr:colOff>107950</xdr:colOff>
      <xdr:row>40</xdr:row>
      <xdr:rowOff>44450</xdr:rowOff>
    </xdr:to>
    <xdr:cxnSp macro="">
      <xdr:nvCxnSpPr>
        <xdr:cNvPr id="304" name="直線コネクタ 303"/>
        <xdr:cNvCxnSpPr/>
      </xdr:nvCxnSpPr>
      <xdr:spPr>
        <a:xfrm flipV="1">
          <a:off x="1510411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16510</xdr:rowOff>
    </xdr:from>
    <xdr:ext cx="762000" cy="259080"/>
    <xdr:sp macro="" textlink="">
      <xdr:nvSpPr>
        <xdr:cNvPr id="305" name="補助費等最小値テキスト"/>
        <xdr:cNvSpPr txBox="1"/>
      </xdr:nvSpPr>
      <xdr:spPr>
        <a:xfrm>
          <a:off x="1517904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182880</xdr:colOff>
      <xdr:row>40</xdr:row>
      <xdr:rowOff>44450</xdr:rowOff>
    </xdr:to>
    <xdr:cxnSp macro="">
      <xdr:nvCxnSpPr>
        <xdr:cNvPr id="306" name="直線コネクタ 305"/>
        <xdr:cNvCxnSpPr/>
      </xdr:nvCxnSpPr>
      <xdr:spPr>
        <a:xfrm>
          <a:off x="15015210" y="69024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33</xdr:row>
      <xdr:rowOff>10160</xdr:rowOff>
    </xdr:from>
    <xdr:ext cx="762000" cy="259080"/>
    <xdr:sp macro="" textlink="">
      <xdr:nvSpPr>
        <xdr:cNvPr id="307" name="補助費等最大値テキスト"/>
        <xdr:cNvSpPr txBox="1"/>
      </xdr:nvSpPr>
      <xdr:spPr>
        <a:xfrm>
          <a:off x="1517904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95250</xdr:rowOff>
    </xdr:from>
    <xdr:to xmlns:xdr="http://schemas.openxmlformats.org/drawingml/2006/spreadsheetDrawing">
      <xdr:col>82</xdr:col>
      <xdr:colOff>182880</xdr:colOff>
      <xdr:row>34</xdr:row>
      <xdr:rowOff>95250</xdr:rowOff>
    </xdr:to>
    <xdr:cxnSp macro="">
      <xdr:nvCxnSpPr>
        <xdr:cNvPr id="308" name="直線コネクタ 307"/>
        <xdr:cNvCxnSpPr/>
      </xdr:nvCxnSpPr>
      <xdr:spPr>
        <a:xfrm>
          <a:off x="15015210" y="59245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52070</xdr:rowOff>
    </xdr:from>
    <xdr:to xmlns:xdr="http://schemas.openxmlformats.org/drawingml/2006/spreadsheetDrawing">
      <xdr:col>82</xdr:col>
      <xdr:colOff>107950</xdr:colOff>
      <xdr:row>35</xdr:row>
      <xdr:rowOff>97790</xdr:rowOff>
    </xdr:to>
    <xdr:cxnSp macro="">
      <xdr:nvCxnSpPr>
        <xdr:cNvPr id="309" name="直線コネクタ 308"/>
        <xdr:cNvCxnSpPr/>
      </xdr:nvCxnSpPr>
      <xdr:spPr>
        <a:xfrm>
          <a:off x="14334490" y="6052820"/>
          <a:ext cx="7696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66675</xdr:rowOff>
    </xdr:from>
    <xdr:ext cx="762000" cy="258445"/>
    <xdr:sp macro="" textlink="">
      <xdr:nvSpPr>
        <xdr:cNvPr id="310" name="補助費等平均値テキスト"/>
        <xdr:cNvSpPr txBox="1"/>
      </xdr:nvSpPr>
      <xdr:spPr>
        <a:xfrm>
          <a:off x="15179040" y="6238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505331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52070</xdr:rowOff>
    </xdr:to>
    <xdr:cxnSp macro="">
      <xdr:nvCxnSpPr>
        <xdr:cNvPr id="312" name="直線コネクタ 311"/>
        <xdr:cNvCxnSpPr/>
      </xdr:nvCxnSpPr>
      <xdr:spPr>
        <a:xfrm>
          <a:off x="13531215" y="6047740"/>
          <a:ext cx="8032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3" name="フローチャート: 判断 312"/>
        <xdr:cNvSpPr/>
      </xdr:nvSpPr>
      <xdr:spPr>
        <a:xfrm>
          <a:off x="1428369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162560</xdr:rowOff>
    </xdr:from>
    <xdr:ext cx="735965" cy="259080"/>
    <xdr:sp macro="" textlink="">
      <xdr:nvSpPr>
        <xdr:cNvPr id="314" name="テキスト ボックス 313"/>
        <xdr:cNvSpPr txBox="1"/>
      </xdr:nvSpPr>
      <xdr:spPr>
        <a:xfrm>
          <a:off x="1398778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166370</xdr:rowOff>
    </xdr:from>
    <xdr:to xmlns:xdr="http://schemas.openxmlformats.org/drawingml/2006/spreadsheetDrawing">
      <xdr:col>73</xdr:col>
      <xdr:colOff>180975</xdr:colOff>
      <xdr:row>35</xdr:row>
      <xdr:rowOff>46990</xdr:rowOff>
    </xdr:to>
    <xdr:cxnSp macro="">
      <xdr:nvCxnSpPr>
        <xdr:cNvPr id="315" name="直線コネクタ 314"/>
        <xdr:cNvCxnSpPr/>
      </xdr:nvCxnSpPr>
      <xdr:spPr>
        <a:xfrm>
          <a:off x="12710795" y="5824220"/>
          <a:ext cx="82042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107950</xdr:rowOff>
    </xdr:from>
    <xdr:to xmlns:xdr="http://schemas.openxmlformats.org/drawingml/2006/spreadsheetDrawing">
      <xdr:col>74</xdr:col>
      <xdr:colOff>31750</xdr:colOff>
      <xdr:row>37</xdr:row>
      <xdr:rowOff>38100</xdr:rowOff>
    </xdr:to>
    <xdr:sp macro="" textlink="">
      <xdr:nvSpPr>
        <xdr:cNvPr id="316" name="フローチャート: 判断 315"/>
        <xdr:cNvSpPr/>
      </xdr:nvSpPr>
      <xdr:spPr>
        <a:xfrm>
          <a:off x="13480415" y="6280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22860</xdr:rowOff>
    </xdr:from>
    <xdr:ext cx="762000" cy="259080"/>
    <xdr:sp macro="" textlink="">
      <xdr:nvSpPr>
        <xdr:cNvPr id="317" name="テキスト ボックス 316"/>
        <xdr:cNvSpPr txBox="1"/>
      </xdr:nvSpPr>
      <xdr:spPr>
        <a:xfrm>
          <a:off x="1316736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166370</xdr:rowOff>
    </xdr:from>
    <xdr:to xmlns:xdr="http://schemas.openxmlformats.org/drawingml/2006/spreadsheetDrawing">
      <xdr:col>69</xdr:col>
      <xdr:colOff>92075</xdr:colOff>
      <xdr:row>33</xdr:row>
      <xdr:rowOff>166370</xdr:rowOff>
    </xdr:to>
    <xdr:cxnSp macro="">
      <xdr:nvCxnSpPr>
        <xdr:cNvPr id="318" name="直線コネクタ 317"/>
        <xdr:cNvCxnSpPr/>
      </xdr:nvCxnSpPr>
      <xdr:spPr>
        <a:xfrm>
          <a:off x="11890375" y="582422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19" name="フローチャート: 判断 318"/>
        <xdr:cNvSpPr/>
      </xdr:nvSpPr>
      <xdr:spPr>
        <a:xfrm>
          <a:off x="12659995"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148590</xdr:rowOff>
    </xdr:from>
    <xdr:ext cx="762000" cy="259080"/>
    <xdr:sp macro="" textlink="">
      <xdr:nvSpPr>
        <xdr:cNvPr id="320" name="テキスト ボックス 319"/>
        <xdr:cNvSpPr txBox="1"/>
      </xdr:nvSpPr>
      <xdr:spPr>
        <a:xfrm>
          <a:off x="12364085"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1" name="フローチャート: 判断 320"/>
        <xdr:cNvSpPr/>
      </xdr:nvSpPr>
      <xdr:spPr>
        <a:xfrm>
          <a:off x="11856720" y="6211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1365" cy="259080"/>
    <xdr:sp macro="" textlink="">
      <xdr:nvSpPr>
        <xdr:cNvPr id="322" name="テキスト ボックス 321"/>
        <xdr:cNvSpPr txBox="1"/>
      </xdr:nvSpPr>
      <xdr:spPr>
        <a:xfrm>
          <a:off x="11543665"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4" name="テキスト ボックス 323"/>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5" name="テキスト ボックス 324"/>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27" name="テキスト ボックス 326"/>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46355</xdr:rowOff>
    </xdr:from>
    <xdr:to xmlns:xdr="http://schemas.openxmlformats.org/drawingml/2006/spreadsheetDrawing">
      <xdr:col>82</xdr:col>
      <xdr:colOff>158750</xdr:colOff>
      <xdr:row>35</xdr:row>
      <xdr:rowOff>147955</xdr:rowOff>
    </xdr:to>
    <xdr:sp macro="" textlink="">
      <xdr:nvSpPr>
        <xdr:cNvPr id="328" name="楕円 327"/>
        <xdr:cNvSpPr/>
      </xdr:nvSpPr>
      <xdr:spPr>
        <a:xfrm>
          <a:off x="1505331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63500</xdr:rowOff>
    </xdr:from>
    <xdr:ext cx="762000" cy="258445"/>
    <xdr:sp macro="" textlink="">
      <xdr:nvSpPr>
        <xdr:cNvPr id="329" name="補助費等該当値テキスト"/>
        <xdr:cNvSpPr txBox="1"/>
      </xdr:nvSpPr>
      <xdr:spPr>
        <a:xfrm>
          <a:off x="15179040" y="589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635</xdr:rowOff>
    </xdr:from>
    <xdr:to xmlns:xdr="http://schemas.openxmlformats.org/drawingml/2006/spreadsheetDrawing">
      <xdr:col>78</xdr:col>
      <xdr:colOff>120650</xdr:colOff>
      <xdr:row>35</xdr:row>
      <xdr:rowOff>102235</xdr:rowOff>
    </xdr:to>
    <xdr:sp macro="" textlink="">
      <xdr:nvSpPr>
        <xdr:cNvPr id="330" name="楕円 329"/>
        <xdr:cNvSpPr/>
      </xdr:nvSpPr>
      <xdr:spPr>
        <a:xfrm>
          <a:off x="1428369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112395</xdr:rowOff>
    </xdr:from>
    <xdr:ext cx="735965" cy="258445"/>
    <xdr:sp macro="" textlink="">
      <xdr:nvSpPr>
        <xdr:cNvPr id="331" name="テキスト ボックス 330"/>
        <xdr:cNvSpPr txBox="1"/>
      </xdr:nvSpPr>
      <xdr:spPr>
        <a:xfrm>
          <a:off x="13987780" y="57702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2" name="楕円 331"/>
        <xdr:cNvSpPr/>
      </xdr:nvSpPr>
      <xdr:spPr>
        <a:xfrm>
          <a:off x="13480415" y="5996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3" name="テキスト ボックス 332"/>
        <xdr:cNvSpPr txBox="1"/>
      </xdr:nvSpPr>
      <xdr:spPr>
        <a:xfrm>
          <a:off x="1316736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114935</xdr:rowOff>
    </xdr:from>
    <xdr:to xmlns:xdr="http://schemas.openxmlformats.org/drawingml/2006/spreadsheetDrawing">
      <xdr:col>69</xdr:col>
      <xdr:colOff>142875</xdr:colOff>
      <xdr:row>34</xdr:row>
      <xdr:rowOff>45085</xdr:rowOff>
    </xdr:to>
    <xdr:sp macro="" textlink="">
      <xdr:nvSpPr>
        <xdr:cNvPr id="334" name="楕円 333"/>
        <xdr:cNvSpPr/>
      </xdr:nvSpPr>
      <xdr:spPr>
        <a:xfrm>
          <a:off x="12659995"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55245</xdr:rowOff>
    </xdr:from>
    <xdr:ext cx="762000" cy="258445"/>
    <xdr:sp macro="" textlink="">
      <xdr:nvSpPr>
        <xdr:cNvPr id="335" name="テキスト ボックス 334"/>
        <xdr:cNvSpPr txBox="1"/>
      </xdr:nvSpPr>
      <xdr:spPr>
        <a:xfrm>
          <a:off x="12364085" y="554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114935</xdr:rowOff>
    </xdr:from>
    <xdr:to xmlns:xdr="http://schemas.openxmlformats.org/drawingml/2006/spreadsheetDrawing">
      <xdr:col>65</xdr:col>
      <xdr:colOff>53975</xdr:colOff>
      <xdr:row>34</xdr:row>
      <xdr:rowOff>45085</xdr:rowOff>
    </xdr:to>
    <xdr:sp macro="" textlink="">
      <xdr:nvSpPr>
        <xdr:cNvPr id="336" name="楕円 335"/>
        <xdr:cNvSpPr/>
      </xdr:nvSpPr>
      <xdr:spPr>
        <a:xfrm>
          <a:off x="11856720" y="57727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55245</xdr:rowOff>
    </xdr:from>
    <xdr:ext cx="761365" cy="258445"/>
    <xdr:sp macro="" textlink="">
      <xdr:nvSpPr>
        <xdr:cNvPr id="337" name="テキスト ボックス 336"/>
        <xdr:cNvSpPr txBox="1"/>
      </xdr:nvSpPr>
      <xdr:spPr>
        <a:xfrm>
          <a:off x="11543665" y="5541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合併特例債などの元金償還金の減はあるものの、普通交付税等経常一般財源収入の減少などにより、対前年度比で0.5ポイント増となった。</a:t>
          </a:r>
          <a:r>
            <a:rPr kumimoji="1" lang="ja-JP" altLang="en-US" sz="1300">
              <a:solidFill>
                <a:sysClr val="windowText" lastClr="000000"/>
              </a:solidFill>
              <a:latin typeface="ＭＳ Ｐゴシック"/>
              <a:ea typeface="ＭＳ Ｐゴシック"/>
            </a:rPr>
            <a:t>類似団体を大きく上回っているが、近年の大型建設事業などの元利償還金の増に伴い、</a:t>
          </a:r>
          <a:r>
            <a:rPr kumimoji="1" lang="ja-JP" altLang="en-US" sz="1300">
              <a:solidFill>
                <a:sysClr val="windowText" lastClr="000000"/>
              </a:solidFill>
              <a:latin typeface="ＭＳ Ｐゴシック"/>
              <a:ea typeface="ＭＳ Ｐゴシック"/>
            </a:rPr>
            <a:t>令和２年度をピークに、</a:t>
          </a:r>
          <a:r>
            <a:rPr kumimoji="1" lang="ja-JP" altLang="en-US" sz="1300">
              <a:solidFill>
                <a:sysClr val="windowText" lastClr="000000"/>
              </a:solidFill>
              <a:latin typeface="ＭＳ Ｐゴシック"/>
              <a:ea typeface="ＭＳ Ｐゴシック"/>
            </a:rPr>
            <a:t>減少していくものと推計している。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9" name="テキスト ボックス 348"/>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51" name="テキスト ボックス 350"/>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8445"/>
    <xdr:sp macro="" textlink="">
      <xdr:nvSpPr>
        <xdr:cNvPr id="353" name="テキスト ボックス 352"/>
        <xdr:cNvSpPr txBox="1"/>
      </xdr:nvSpPr>
      <xdr:spPr>
        <a:xfrm>
          <a:off x="23685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8445"/>
    <xdr:sp macro="" textlink="">
      <xdr:nvSpPr>
        <xdr:cNvPr id="355" name="テキスト ボックス 354"/>
        <xdr:cNvSpPr txBox="1"/>
      </xdr:nvSpPr>
      <xdr:spPr>
        <a:xfrm>
          <a:off x="23685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8445"/>
    <xdr:sp macro="" textlink="">
      <xdr:nvSpPr>
        <xdr:cNvPr id="357" name="テキスト ボックス 356"/>
        <xdr:cNvSpPr txBox="1"/>
      </xdr:nvSpPr>
      <xdr:spPr>
        <a:xfrm>
          <a:off x="23685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8445"/>
    <xdr:sp macro="" textlink="">
      <xdr:nvSpPr>
        <xdr:cNvPr id="359" name="テキスト ボックス 358"/>
        <xdr:cNvSpPr txBox="1"/>
      </xdr:nvSpPr>
      <xdr:spPr>
        <a:xfrm>
          <a:off x="23685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90170</xdr:rowOff>
    </xdr:from>
    <xdr:to xmlns:xdr="http://schemas.openxmlformats.org/drawingml/2006/spreadsheetDrawing">
      <xdr:col>24</xdr:col>
      <xdr:colOff>25400</xdr:colOff>
      <xdr:row>80</xdr:row>
      <xdr:rowOff>72390</xdr:rowOff>
    </xdr:to>
    <xdr:cxnSp macro="">
      <xdr:nvCxnSpPr>
        <xdr:cNvPr id="362" name="直線コネクタ 361"/>
        <xdr:cNvCxnSpPr/>
      </xdr:nvCxnSpPr>
      <xdr:spPr>
        <a:xfrm flipV="1">
          <a:off x="441452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44450</xdr:rowOff>
    </xdr:from>
    <xdr:ext cx="761365" cy="259080"/>
    <xdr:sp macro="" textlink="">
      <xdr:nvSpPr>
        <xdr:cNvPr id="363" name="公債費最小値テキスト"/>
        <xdr:cNvSpPr txBox="1"/>
      </xdr:nvSpPr>
      <xdr:spPr>
        <a:xfrm>
          <a:off x="4503420" y="1376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72390</xdr:rowOff>
    </xdr:from>
    <xdr:to xmlns:xdr="http://schemas.openxmlformats.org/drawingml/2006/spreadsheetDrawing">
      <xdr:col>24</xdr:col>
      <xdr:colOff>114300</xdr:colOff>
      <xdr:row>80</xdr:row>
      <xdr:rowOff>72390</xdr:rowOff>
    </xdr:to>
    <xdr:cxnSp macro="">
      <xdr:nvCxnSpPr>
        <xdr:cNvPr id="364" name="直線コネクタ 363"/>
        <xdr:cNvCxnSpPr/>
      </xdr:nvCxnSpPr>
      <xdr:spPr>
        <a:xfrm>
          <a:off x="4342765" y="137883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xdr:rowOff>
    </xdr:from>
    <xdr:ext cx="761365" cy="259080"/>
    <xdr:sp macro="" textlink="">
      <xdr:nvSpPr>
        <xdr:cNvPr id="365" name="公債費最大値テキスト"/>
        <xdr:cNvSpPr txBox="1"/>
      </xdr:nvSpPr>
      <xdr:spPr>
        <a:xfrm>
          <a:off x="4503420" y="1252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90170</xdr:rowOff>
    </xdr:from>
    <xdr:to xmlns:xdr="http://schemas.openxmlformats.org/drawingml/2006/spreadsheetDrawing">
      <xdr:col>24</xdr:col>
      <xdr:colOff>114300</xdr:colOff>
      <xdr:row>74</xdr:row>
      <xdr:rowOff>90170</xdr:rowOff>
    </xdr:to>
    <xdr:cxnSp macro="">
      <xdr:nvCxnSpPr>
        <xdr:cNvPr id="366" name="直線コネクタ 365"/>
        <xdr:cNvCxnSpPr/>
      </xdr:nvCxnSpPr>
      <xdr:spPr>
        <a:xfrm>
          <a:off x="4342765" y="127774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80</xdr:row>
      <xdr:rowOff>49530</xdr:rowOff>
    </xdr:from>
    <xdr:to xmlns:xdr="http://schemas.openxmlformats.org/drawingml/2006/spreadsheetDrawing">
      <xdr:col>24</xdr:col>
      <xdr:colOff>25400</xdr:colOff>
      <xdr:row>80</xdr:row>
      <xdr:rowOff>72390</xdr:rowOff>
    </xdr:to>
    <xdr:cxnSp macro="">
      <xdr:nvCxnSpPr>
        <xdr:cNvPr id="367" name="直線コネクタ 366"/>
        <xdr:cNvCxnSpPr/>
      </xdr:nvCxnSpPr>
      <xdr:spPr>
        <a:xfrm>
          <a:off x="3657600" y="1376553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1365" cy="258445"/>
    <xdr:sp macro="" textlink="">
      <xdr:nvSpPr>
        <xdr:cNvPr id="368" name="公債費平均値テキスト"/>
        <xdr:cNvSpPr txBox="1"/>
      </xdr:nvSpPr>
      <xdr:spPr>
        <a:xfrm>
          <a:off x="4503420" y="130937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9" name="フローチャート: 判断 368"/>
        <xdr:cNvSpPr/>
      </xdr:nvSpPr>
      <xdr:spPr>
        <a:xfrm>
          <a:off x="4380865" y="132480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49530</xdr:rowOff>
    </xdr:from>
    <xdr:to xmlns:xdr="http://schemas.openxmlformats.org/drawingml/2006/spreadsheetDrawing">
      <xdr:col>19</xdr:col>
      <xdr:colOff>182880</xdr:colOff>
      <xdr:row>80</xdr:row>
      <xdr:rowOff>145415</xdr:rowOff>
    </xdr:to>
    <xdr:cxnSp macro="">
      <xdr:nvCxnSpPr>
        <xdr:cNvPr id="370" name="直線コネクタ 369"/>
        <xdr:cNvCxnSpPr/>
      </xdr:nvCxnSpPr>
      <xdr:spPr>
        <a:xfrm flipV="1">
          <a:off x="2841625" y="13765530"/>
          <a:ext cx="81597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1" name="フローチャート: 判断 370"/>
        <xdr:cNvSpPr/>
      </xdr:nvSpPr>
      <xdr:spPr>
        <a:xfrm>
          <a:off x="3611245" y="132346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6600" cy="258445"/>
    <xdr:sp macro="" textlink="">
      <xdr:nvSpPr>
        <xdr:cNvPr id="372" name="テキスト ボックス 371"/>
        <xdr:cNvSpPr txBox="1"/>
      </xdr:nvSpPr>
      <xdr:spPr>
        <a:xfrm>
          <a:off x="3298190" y="13003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140970</xdr:rowOff>
    </xdr:from>
    <xdr:to xmlns:xdr="http://schemas.openxmlformats.org/drawingml/2006/spreadsheetDrawing">
      <xdr:col>15</xdr:col>
      <xdr:colOff>98425</xdr:colOff>
      <xdr:row>80</xdr:row>
      <xdr:rowOff>145415</xdr:rowOff>
    </xdr:to>
    <xdr:cxnSp macro="">
      <xdr:nvCxnSpPr>
        <xdr:cNvPr id="373" name="直線コネクタ 372"/>
        <xdr:cNvCxnSpPr/>
      </xdr:nvCxnSpPr>
      <xdr:spPr>
        <a:xfrm>
          <a:off x="2021205" y="13856970"/>
          <a:ext cx="8204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74" name="フローチャート: 判断 373"/>
        <xdr:cNvSpPr/>
      </xdr:nvSpPr>
      <xdr:spPr>
        <a:xfrm>
          <a:off x="2790825"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1365" cy="259080"/>
    <xdr:sp macro="" textlink="">
      <xdr:nvSpPr>
        <xdr:cNvPr id="375" name="テキスト ボックス 374"/>
        <xdr:cNvSpPr txBox="1"/>
      </xdr:nvSpPr>
      <xdr:spPr>
        <a:xfrm>
          <a:off x="2494915"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99695</xdr:rowOff>
    </xdr:from>
    <xdr:to xmlns:xdr="http://schemas.openxmlformats.org/drawingml/2006/spreadsheetDrawing">
      <xdr:col>11</xdr:col>
      <xdr:colOff>9525</xdr:colOff>
      <xdr:row>80</xdr:row>
      <xdr:rowOff>140970</xdr:rowOff>
    </xdr:to>
    <xdr:cxnSp macro="">
      <xdr:nvCxnSpPr>
        <xdr:cNvPr id="376" name="直線コネクタ 375"/>
        <xdr:cNvCxnSpPr/>
      </xdr:nvCxnSpPr>
      <xdr:spPr>
        <a:xfrm>
          <a:off x="1217930" y="13815695"/>
          <a:ext cx="8032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46355</xdr:rowOff>
    </xdr:from>
    <xdr:to xmlns:xdr="http://schemas.openxmlformats.org/drawingml/2006/spreadsheetDrawing">
      <xdr:col>11</xdr:col>
      <xdr:colOff>60325</xdr:colOff>
      <xdr:row>77</xdr:row>
      <xdr:rowOff>147955</xdr:rowOff>
    </xdr:to>
    <xdr:sp macro="" textlink="">
      <xdr:nvSpPr>
        <xdr:cNvPr id="377" name="フローチャート: 判断 376"/>
        <xdr:cNvSpPr/>
      </xdr:nvSpPr>
      <xdr:spPr>
        <a:xfrm>
          <a:off x="1987550" y="132480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158115</xdr:rowOff>
    </xdr:from>
    <xdr:ext cx="762000" cy="258445"/>
    <xdr:sp macro="" textlink="">
      <xdr:nvSpPr>
        <xdr:cNvPr id="378" name="テキスト ボックス 377"/>
        <xdr:cNvSpPr txBox="1"/>
      </xdr:nvSpPr>
      <xdr:spPr>
        <a:xfrm>
          <a:off x="1674495"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55880</xdr:rowOff>
    </xdr:from>
    <xdr:to xmlns:xdr="http://schemas.openxmlformats.org/drawingml/2006/spreadsheetDrawing">
      <xdr:col>6</xdr:col>
      <xdr:colOff>171450</xdr:colOff>
      <xdr:row>77</xdr:row>
      <xdr:rowOff>157480</xdr:rowOff>
    </xdr:to>
    <xdr:sp macro="" textlink="">
      <xdr:nvSpPr>
        <xdr:cNvPr id="379" name="フローチャート: 判断 378"/>
        <xdr:cNvSpPr/>
      </xdr:nvSpPr>
      <xdr:spPr>
        <a:xfrm>
          <a:off x="116713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167640</xdr:rowOff>
    </xdr:from>
    <xdr:ext cx="761365" cy="258445"/>
    <xdr:sp macro="" textlink="">
      <xdr:nvSpPr>
        <xdr:cNvPr id="380" name="テキスト ボックス 379"/>
        <xdr:cNvSpPr txBox="1"/>
      </xdr:nvSpPr>
      <xdr:spPr>
        <a:xfrm>
          <a:off x="871220" y="13026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3" name="テキスト ボックス 382"/>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21590</xdr:rowOff>
    </xdr:from>
    <xdr:to xmlns:xdr="http://schemas.openxmlformats.org/drawingml/2006/spreadsheetDrawing">
      <xdr:col>24</xdr:col>
      <xdr:colOff>76200</xdr:colOff>
      <xdr:row>80</xdr:row>
      <xdr:rowOff>123190</xdr:rowOff>
    </xdr:to>
    <xdr:sp macro="" textlink="">
      <xdr:nvSpPr>
        <xdr:cNvPr id="386" name="楕円 385"/>
        <xdr:cNvSpPr/>
      </xdr:nvSpPr>
      <xdr:spPr>
        <a:xfrm>
          <a:off x="4380865" y="137375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101600</xdr:rowOff>
    </xdr:from>
    <xdr:ext cx="761365" cy="259080"/>
    <xdr:sp macro="" textlink="">
      <xdr:nvSpPr>
        <xdr:cNvPr id="387" name="公債費該当値テキスト"/>
        <xdr:cNvSpPr txBox="1"/>
      </xdr:nvSpPr>
      <xdr:spPr>
        <a:xfrm>
          <a:off x="4503420" y="1364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170180</xdr:rowOff>
    </xdr:from>
    <xdr:to xmlns:xdr="http://schemas.openxmlformats.org/drawingml/2006/spreadsheetDrawing">
      <xdr:col>20</xdr:col>
      <xdr:colOff>38100</xdr:colOff>
      <xdr:row>80</xdr:row>
      <xdr:rowOff>100330</xdr:rowOff>
    </xdr:to>
    <xdr:sp macro="" textlink="">
      <xdr:nvSpPr>
        <xdr:cNvPr id="388" name="楕円 387"/>
        <xdr:cNvSpPr/>
      </xdr:nvSpPr>
      <xdr:spPr>
        <a:xfrm>
          <a:off x="3611245" y="137147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85090</xdr:rowOff>
    </xdr:from>
    <xdr:ext cx="736600" cy="259080"/>
    <xdr:sp macro="" textlink="">
      <xdr:nvSpPr>
        <xdr:cNvPr id="389" name="テキスト ボックス 388"/>
        <xdr:cNvSpPr txBox="1"/>
      </xdr:nvSpPr>
      <xdr:spPr>
        <a:xfrm>
          <a:off x="3298190" y="13801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94615</xdr:rowOff>
    </xdr:from>
    <xdr:to xmlns:xdr="http://schemas.openxmlformats.org/drawingml/2006/spreadsheetDrawing">
      <xdr:col>15</xdr:col>
      <xdr:colOff>149225</xdr:colOff>
      <xdr:row>81</xdr:row>
      <xdr:rowOff>24765</xdr:rowOff>
    </xdr:to>
    <xdr:sp macro="" textlink="">
      <xdr:nvSpPr>
        <xdr:cNvPr id="390" name="楕円 389"/>
        <xdr:cNvSpPr/>
      </xdr:nvSpPr>
      <xdr:spPr>
        <a:xfrm>
          <a:off x="2790825" y="13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9525</xdr:rowOff>
    </xdr:from>
    <xdr:ext cx="761365" cy="258445"/>
    <xdr:sp macro="" textlink="">
      <xdr:nvSpPr>
        <xdr:cNvPr id="391" name="テキスト ボックス 390"/>
        <xdr:cNvSpPr txBox="1"/>
      </xdr:nvSpPr>
      <xdr:spPr>
        <a:xfrm>
          <a:off x="2494915" y="13896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90170</xdr:rowOff>
    </xdr:from>
    <xdr:to xmlns:xdr="http://schemas.openxmlformats.org/drawingml/2006/spreadsheetDrawing">
      <xdr:col>11</xdr:col>
      <xdr:colOff>60325</xdr:colOff>
      <xdr:row>81</xdr:row>
      <xdr:rowOff>20320</xdr:rowOff>
    </xdr:to>
    <xdr:sp macro="" textlink="">
      <xdr:nvSpPr>
        <xdr:cNvPr id="392" name="楕円 391"/>
        <xdr:cNvSpPr/>
      </xdr:nvSpPr>
      <xdr:spPr>
        <a:xfrm>
          <a:off x="1987550" y="138061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5080</xdr:rowOff>
    </xdr:from>
    <xdr:ext cx="762000" cy="259080"/>
    <xdr:sp macro="" textlink="">
      <xdr:nvSpPr>
        <xdr:cNvPr id="393" name="テキスト ボックス 392"/>
        <xdr:cNvSpPr txBox="1"/>
      </xdr:nvSpPr>
      <xdr:spPr>
        <a:xfrm>
          <a:off x="1674495"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48895</xdr:rowOff>
    </xdr:from>
    <xdr:to xmlns:xdr="http://schemas.openxmlformats.org/drawingml/2006/spreadsheetDrawing">
      <xdr:col>6</xdr:col>
      <xdr:colOff>171450</xdr:colOff>
      <xdr:row>80</xdr:row>
      <xdr:rowOff>150495</xdr:rowOff>
    </xdr:to>
    <xdr:sp macro="" textlink="">
      <xdr:nvSpPr>
        <xdr:cNvPr id="394" name="楕円 393"/>
        <xdr:cNvSpPr/>
      </xdr:nvSpPr>
      <xdr:spPr>
        <a:xfrm>
          <a:off x="116713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135255</xdr:rowOff>
    </xdr:from>
    <xdr:ext cx="761365" cy="258445"/>
    <xdr:sp macro="" textlink="">
      <xdr:nvSpPr>
        <xdr:cNvPr id="395" name="テキスト ボックス 394"/>
        <xdr:cNvSpPr txBox="1"/>
      </xdr:nvSpPr>
      <xdr:spPr>
        <a:xfrm>
          <a:off x="871220" y="13851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臨時財政対策債償還基金費の皆減、新型コロナウイルス感染症禍からの回復による基準財政収入額の増などによる普通交付税の減少や、エネルギー価格の高騰に伴う電気使用料等の増</a:t>
          </a:r>
          <a:r>
            <a:rPr kumimoji="1" lang="ja-JP" altLang="en-US" sz="1300">
              <a:solidFill>
                <a:sysClr val="windowText" lastClr="000000"/>
              </a:solidFill>
              <a:latin typeface="ＭＳ Ｐゴシック"/>
              <a:ea typeface="ＭＳ Ｐゴシック"/>
            </a:rPr>
            <a:t>などの要因から、対前年度比で6.7ポイント増加した。今後も物価高騰の影響や</a:t>
          </a:r>
          <a:r>
            <a:rPr kumimoji="1" lang="ja-JP" altLang="en-US" sz="1300">
              <a:solidFill>
                <a:sysClr val="windowText" lastClr="000000"/>
              </a:solidFill>
              <a:latin typeface="ＭＳ Ｐゴシック"/>
              <a:ea typeface="ＭＳ Ｐゴシック"/>
            </a:rPr>
            <a:t>老朽化する公共施設の維持補修費などの増加から比率は上昇していくと見込まれ、引き続き既存事業の費用対効果等を踏まえた事業の構築等に努めていく。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7" name="テキスト ボックス 406"/>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9" name="テキスト ボックス 408"/>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8445"/>
    <xdr:sp macro="" textlink="">
      <xdr:nvSpPr>
        <xdr:cNvPr id="411" name="テキスト ボックス 410"/>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8445"/>
    <xdr:sp macro="" textlink="">
      <xdr:nvSpPr>
        <xdr:cNvPr id="413" name="テキスト ボックス 412"/>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8445"/>
    <xdr:sp macro="" textlink="">
      <xdr:nvSpPr>
        <xdr:cNvPr id="415" name="テキスト ボックス 414"/>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8445"/>
    <xdr:sp macro="" textlink="">
      <xdr:nvSpPr>
        <xdr:cNvPr id="417" name="テキスト ボックス 416"/>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9" name="テキスト ボックス 418"/>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80</xdr:row>
      <xdr:rowOff>81280</xdr:rowOff>
    </xdr:to>
    <xdr:cxnSp macro="">
      <xdr:nvCxnSpPr>
        <xdr:cNvPr id="421" name="直線コネクタ 420"/>
        <xdr:cNvCxnSpPr/>
      </xdr:nvCxnSpPr>
      <xdr:spPr>
        <a:xfrm flipV="1">
          <a:off x="1510411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53340</xdr:rowOff>
    </xdr:from>
    <xdr:ext cx="762000" cy="258445"/>
    <xdr:sp macro="" textlink="">
      <xdr:nvSpPr>
        <xdr:cNvPr id="422" name="公債費以外最小値テキスト"/>
        <xdr:cNvSpPr txBox="1"/>
      </xdr:nvSpPr>
      <xdr:spPr>
        <a:xfrm>
          <a:off x="1517904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81280</xdr:rowOff>
    </xdr:from>
    <xdr:to xmlns:xdr="http://schemas.openxmlformats.org/drawingml/2006/spreadsheetDrawing">
      <xdr:col>82</xdr:col>
      <xdr:colOff>182880</xdr:colOff>
      <xdr:row>80</xdr:row>
      <xdr:rowOff>81280</xdr:rowOff>
    </xdr:to>
    <xdr:cxnSp macro="">
      <xdr:nvCxnSpPr>
        <xdr:cNvPr id="423" name="直線コネクタ 422"/>
        <xdr:cNvCxnSpPr/>
      </xdr:nvCxnSpPr>
      <xdr:spPr>
        <a:xfrm>
          <a:off x="15015210" y="137972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41910</xdr:rowOff>
    </xdr:from>
    <xdr:ext cx="762000" cy="258445"/>
    <xdr:sp macro="" textlink="">
      <xdr:nvSpPr>
        <xdr:cNvPr id="424" name="公債費以外最大値テキスト"/>
        <xdr:cNvSpPr txBox="1"/>
      </xdr:nvSpPr>
      <xdr:spPr>
        <a:xfrm>
          <a:off x="1517904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182880</xdr:colOff>
      <xdr:row>74</xdr:row>
      <xdr:rowOff>127000</xdr:rowOff>
    </xdr:to>
    <xdr:cxnSp macro="">
      <xdr:nvCxnSpPr>
        <xdr:cNvPr id="425" name="直線コネクタ 424"/>
        <xdr:cNvCxnSpPr/>
      </xdr:nvCxnSpPr>
      <xdr:spPr>
        <a:xfrm>
          <a:off x="15015210" y="12814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17780</xdr:rowOff>
    </xdr:from>
    <xdr:to xmlns:xdr="http://schemas.openxmlformats.org/drawingml/2006/spreadsheetDrawing">
      <xdr:col>82</xdr:col>
      <xdr:colOff>107950</xdr:colOff>
      <xdr:row>75</xdr:row>
      <xdr:rowOff>152400</xdr:rowOff>
    </xdr:to>
    <xdr:cxnSp macro="">
      <xdr:nvCxnSpPr>
        <xdr:cNvPr id="426" name="直線コネクタ 425"/>
        <xdr:cNvCxnSpPr/>
      </xdr:nvCxnSpPr>
      <xdr:spPr>
        <a:xfrm>
          <a:off x="14334490" y="12705080"/>
          <a:ext cx="76962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9525</xdr:rowOff>
    </xdr:from>
    <xdr:ext cx="762000" cy="258445"/>
    <xdr:sp macro="" textlink="">
      <xdr:nvSpPr>
        <xdr:cNvPr id="427" name="公債費以外平均値テキスト"/>
        <xdr:cNvSpPr txBox="1"/>
      </xdr:nvSpPr>
      <xdr:spPr>
        <a:xfrm>
          <a:off x="15179040" y="1321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8" name="フローチャート: 判断 427"/>
        <xdr:cNvSpPr/>
      </xdr:nvSpPr>
      <xdr:spPr>
        <a:xfrm>
          <a:off x="1505331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17780</xdr:rowOff>
    </xdr:from>
    <xdr:to xmlns:xdr="http://schemas.openxmlformats.org/drawingml/2006/spreadsheetDrawing">
      <xdr:col>78</xdr:col>
      <xdr:colOff>69850</xdr:colOff>
      <xdr:row>75</xdr:row>
      <xdr:rowOff>60960</xdr:rowOff>
    </xdr:to>
    <xdr:cxnSp macro="">
      <xdr:nvCxnSpPr>
        <xdr:cNvPr id="429" name="直線コネクタ 428"/>
        <xdr:cNvCxnSpPr/>
      </xdr:nvCxnSpPr>
      <xdr:spPr>
        <a:xfrm flipV="1">
          <a:off x="13531215" y="12705080"/>
          <a:ext cx="803275"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53340</xdr:rowOff>
    </xdr:from>
    <xdr:to xmlns:xdr="http://schemas.openxmlformats.org/drawingml/2006/spreadsheetDrawing">
      <xdr:col>78</xdr:col>
      <xdr:colOff>120650</xdr:colOff>
      <xdr:row>76</xdr:row>
      <xdr:rowOff>154940</xdr:rowOff>
    </xdr:to>
    <xdr:sp macro="" textlink="">
      <xdr:nvSpPr>
        <xdr:cNvPr id="430" name="フローチャート: 判断 429"/>
        <xdr:cNvSpPr/>
      </xdr:nvSpPr>
      <xdr:spPr>
        <a:xfrm>
          <a:off x="1428369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139700</xdr:rowOff>
    </xdr:from>
    <xdr:ext cx="735965" cy="259080"/>
    <xdr:sp macro="" textlink="">
      <xdr:nvSpPr>
        <xdr:cNvPr id="431" name="テキスト ボックス 430"/>
        <xdr:cNvSpPr txBox="1"/>
      </xdr:nvSpPr>
      <xdr:spPr>
        <a:xfrm>
          <a:off x="13987780" y="13169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60960</xdr:rowOff>
    </xdr:from>
    <xdr:to xmlns:xdr="http://schemas.openxmlformats.org/drawingml/2006/spreadsheetDrawing">
      <xdr:col>73</xdr:col>
      <xdr:colOff>180975</xdr:colOff>
      <xdr:row>75</xdr:row>
      <xdr:rowOff>69850</xdr:rowOff>
    </xdr:to>
    <xdr:cxnSp macro="">
      <xdr:nvCxnSpPr>
        <xdr:cNvPr id="432" name="直線コネクタ 431"/>
        <xdr:cNvCxnSpPr/>
      </xdr:nvCxnSpPr>
      <xdr:spPr>
        <a:xfrm flipV="1">
          <a:off x="12710795" y="1291971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3" name="フローチャート: 判断 432"/>
        <xdr:cNvSpPr/>
      </xdr:nvSpPr>
      <xdr:spPr>
        <a:xfrm>
          <a:off x="13480415" y="132848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8445"/>
    <xdr:sp macro="" textlink="">
      <xdr:nvSpPr>
        <xdr:cNvPr id="434" name="テキスト ボックス 433"/>
        <xdr:cNvSpPr txBox="1"/>
      </xdr:nvSpPr>
      <xdr:spPr>
        <a:xfrm>
          <a:off x="1316736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69850</xdr:rowOff>
    </xdr:from>
    <xdr:to xmlns:xdr="http://schemas.openxmlformats.org/drawingml/2006/spreadsheetDrawing">
      <xdr:col>69</xdr:col>
      <xdr:colOff>92075</xdr:colOff>
      <xdr:row>75</xdr:row>
      <xdr:rowOff>83820</xdr:rowOff>
    </xdr:to>
    <xdr:cxnSp macro="">
      <xdr:nvCxnSpPr>
        <xdr:cNvPr id="435" name="直線コネクタ 434"/>
        <xdr:cNvCxnSpPr/>
      </xdr:nvCxnSpPr>
      <xdr:spPr>
        <a:xfrm flipV="1">
          <a:off x="11890375" y="12928600"/>
          <a:ext cx="8204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83185</xdr:rowOff>
    </xdr:from>
    <xdr:to xmlns:xdr="http://schemas.openxmlformats.org/drawingml/2006/spreadsheetDrawing">
      <xdr:col>69</xdr:col>
      <xdr:colOff>142875</xdr:colOff>
      <xdr:row>78</xdr:row>
      <xdr:rowOff>13335</xdr:rowOff>
    </xdr:to>
    <xdr:sp macro="" textlink="">
      <xdr:nvSpPr>
        <xdr:cNvPr id="436" name="フローチャート: 判断 435"/>
        <xdr:cNvSpPr/>
      </xdr:nvSpPr>
      <xdr:spPr>
        <a:xfrm>
          <a:off x="12659995"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169545</xdr:rowOff>
    </xdr:from>
    <xdr:ext cx="762000" cy="258445"/>
    <xdr:sp macro="" textlink="">
      <xdr:nvSpPr>
        <xdr:cNvPr id="437" name="テキスト ボックス 436"/>
        <xdr:cNvSpPr txBox="1"/>
      </xdr:nvSpPr>
      <xdr:spPr>
        <a:xfrm>
          <a:off x="12364085"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38" name="フローチャート: 判断 437"/>
        <xdr:cNvSpPr/>
      </xdr:nvSpPr>
      <xdr:spPr>
        <a:xfrm>
          <a:off x="11856720" y="132480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61365" cy="258445"/>
    <xdr:sp macro="" textlink="">
      <xdr:nvSpPr>
        <xdr:cNvPr id="439" name="テキスト ボックス 438"/>
        <xdr:cNvSpPr txBox="1"/>
      </xdr:nvSpPr>
      <xdr:spPr>
        <a:xfrm>
          <a:off x="11543665"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1" name="テキスト ボックス 440"/>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2" name="テキスト ボックス 441"/>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44" name="テキスト ボックス 443"/>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101600</xdr:rowOff>
    </xdr:from>
    <xdr:to xmlns:xdr="http://schemas.openxmlformats.org/drawingml/2006/spreadsheetDrawing">
      <xdr:col>82</xdr:col>
      <xdr:colOff>158750</xdr:colOff>
      <xdr:row>76</xdr:row>
      <xdr:rowOff>31750</xdr:rowOff>
    </xdr:to>
    <xdr:sp macro="" textlink="">
      <xdr:nvSpPr>
        <xdr:cNvPr id="445" name="楕円 444"/>
        <xdr:cNvSpPr/>
      </xdr:nvSpPr>
      <xdr:spPr>
        <a:xfrm>
          <a:off x="1505331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118110</xdr:rowOff>
    </xdr:from>
    <xdr:ext cx="762000" cy="259080"/>
    <xdr:sp macro="" textlink="">
      <xdr:nvSpPr>
        <xdr:cNvPr id="446" name="公債費以外該当値テキスト"/>
        <xdr:cNvSpPr txBox="1"/>
      </xdr:nvSpPr>
      <xdr:spPr>
        <a:xfrm>
          <a:off x="15179040" y="1280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137795</xdr:rowOff>
    </xdr:from>
    <xdr:to xmlns:xdr="http://schemas.openxmlformats.org/drawingml/2006/spreadsheetDrawing">
      <xdr:col>78</xdr:col>
      <xdr:colOff>120650</xdr:colOff>
      <xdr:row>74</xdr:row>
      <xdr:rowOff>67945</xdr:rowOff>
    </xdr:to>
    <xdr:sp macro="" textlink="">
      <xdr:nvSpPr>
        <xdr:cNvPr id="447" name="楕円 446"/>
        <xdr:cNvSpPr/>
      </xdr:nvSpPr>
      <xdr:spPr>
        <a:xfrm>
          <a:off x="1428369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78105</xdr:rowOff>
    </xdr:from>
    <xdr:ext cx="735965" cy="258445"/>
    <xdr:sp macro="" textlink="">
      <xdr:nvSpPr>
        <xdr:cNvPr id="448" name="テキスト ボックス 447"/>
        <xdr:cNvSpPr txBox="1"/>
      </xdr:nvSpPr>
      <xdr:spPr>
        <a:xfrm>
          <a:off x="13987780" y="124225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10160</xdr:rowOff>
    </xdr:from>
    <xdr:to xmlns:xdr="http://schemas.openxmlformats.org/drawingml/2006/spreadsheetDrawing">
      <xdr:col>74</xdr:col>
      <xdr:colOff>31750</xdr:colOff>
      <xdr:row>75</xdr:row>
      <xdr:rowOff>111760</xdr:rowOff>
    </xdr:to>
    <xdr:sp macro="" textlink="">
      <xdr:nvSpPr>
        <xdr:cNvPr id="449" name="楕円 448"/>
        <xdr:cNvSpPr/>
      </xdr:nvSpPr>
      <xdr:spPr>
        <a:xfrm>
          <a:off x="13480415" y="12868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121920</xdr:rowOff>
    </xdr:from>
    <xdr:ext cx="762000" cy="258445"/>
    <xdr:sp macro="" textlink="">
      <xdr:nvSpPr>
        <xdr:cNvPr id="450" name="テキスト ボックス 449"/>
        <xdr:cNvSpPr txBox="1"/>
      </xdr:nvSpPr>
      <xdr:spPr>
        <a:xfrm>
          <a:off x="13167360" y="1263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19050</xdr:rowOff>
    </xdr:from>
    <xdr:to xmlns:xdr="http://schemas.openxmlformats.org/drawingml/2006/spreadsheetDrawing">
      <xdr:col>69</xdr:col>
      <xdr:colOff>142875</xdr:colOff>
      <xdr:row>75</xdr:row>
      <xdr:rowOff>120650</xdr:rowOff>
    </xdr:to>
    <xdr:sp macro="" textlink="">
      <xdr:nvSpPr>
        <xdr:cNvPr id="451" name="楕円 450"/>
        <xdr:cNvSpPr/>
      </xdr:nvSpPr>
      <xdr:spPr>
        <a:xfrm>
          <a:off x="12659995"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130810</xdr:rowOff>
    </xdr:from>
    <xdr:ext cx="762000" cy="259080"/>
    <xdr:sp macro="" textlink="">
      <xdr:nvSpPr>
        <xdr:cNvPr id="452" name="テキスト ボックス 451"/>
        <xdr:cNvSpPr txBox="1"/>
      </xdr:nvSpPr>
      <xdr:spPr>
        <a:xfrm>
          <a:off x="12364085"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33020</xdr:rowOff>
    </xdr:from>
    <xdr:to xmlns:xdr="http://schemas.openxmlformats.org/drawingml/2006/spreadsheetDrawing">
      <xdr:col>65</xdr:col>
      <xdr:colOff>53975</xdr:colOff>
      <xdr:row>75</xdr:row>
      <xdr:rowOff>134620</xdr:rowOff>
    </xdr:to>
    <xdr:sp macro="" textlink="">
      <xdr:nvSpPr>
        <xdr:cNvPr id="453" name="楕円 452"/>
        <xdr:cNvSpPr/>
      </xdr:nvSpPr>
      <xdr:spPr>
        <a:xfrm>
          <a:off x="11856720" y="12891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144780</xdr:rowOff>
    </xdr:from>
    <xdr:ext cx="761365" cy="258445"/>
    <xdr:sp macro="" textlink="">
      <xdr:nvSpPr>
        <xdr:cNvPr id="454" name="テキスト ボックス 453"/>
        <xdr:cNvSpPr txBox="1"/>
      </xdr:nvSpPr>
      <xdr:spPr>
        <a:xfrm>
          <a:off x="11543665" y="12660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795"/>
    <xdr:sp macro="" textlink="">
      <xdr:nvSpPr>
        <xdr:cNvPr id="29" name="テキスト ボックス 28"/>
        <xdr:cNvSpPr txBox="1"/>
      </xdr:nvSpPr>
      <xdr:spPr>
        <a:xfrm>
          <a:off x="1549400" y="1228090"/>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140970</xdr:rowOff>
    </xdr:from>
    <xdr:ext cx="762000" cy="249555"/>
    <xdr:sp macro="" textlink="">
      <xdr:nvSpPr>
        <xdr:cNvPr id="31" name="テキスト ボックス 30"/>
        <xdr:cNvSpPr txBox="1"/>
      </xdr:nvSpPr>
      <xdr:spPr>
        <a:xfrm>
          <a:off x="1273175" y="36969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76200</xdr:rowOff>
    </xdr:from>
    <xdr:to xmlns:xdr="http://schemas.openxmlformats.org/drawingml/2006/spreadsheetDrawing">
      <xdr:col>33</xdr:col>
      <xdr:colOff>114300</xdr:colOff>
      <xdr:row>20</xdr:row>
      <xdr:rowOff>76200</xdr:rowOff>
    </xdr:to>
    <xdr:cxnSp macro="">
      <xdr:nvCxnSpPr>
        <xdr:cNvPr id="32" name="直線コネクタ 31"/>
        <xdr:cNvCxnSpPr/>
      </xdr:nvCxnSpPr>
      <xdr:spPr>
        <a:xfrm>
          <a:off x="1984375" y="3467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104775</xdr:rowOff>
    </xdr:from>
    <xdr:ext cx="762000" cy="249555"/>
    <xdr:sp macro="" textlink="">
      <xdr:nvSpPr>
        <xdr:cNvPr id="33" name="テキスト ボックス 32"/>
        <xdr:cNvSpPr txBox="1"/>
      </xdr:nvSpPr>
      <xdr:spPr>
        <a:xfrm>
          <a:off x="1273175" y="3330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4" name="直線コネクタ 33"/>
        <xdr:cNvCxnSpPr/>
      </xdr:nvCxnSpPr>
      <xdr:spPr>
        <a:xfrm>
          <a:off x="1984375" y="31000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67945</xdr:rowOff>
    </xdr:from>
    <xdr:ext cx="762000" cy="249555"/>
    <xdr:sp macro="" textlink="">
      <xdr:nvSpPr>
        <xdr:cNvPr id="35" name="テキスト ボックス 34"/>
        <xdr:cNvSpPr txBox="1"/>
      </xdr:nvSpPr>
      <xdr:spPr>
        <a:xfrm>
          <a:off x="1273175" y="29635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336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62000" cy="248920"/>
    <xdr:sp macro="" textlink="">
      <xdr:nvSpPr>
        <xdr:cNvPr id="37" name="テキスト ボックス 36"/>
        <xdr:cNvSpPr txBox="1"/>
      </xdr:nvSpPr>
      <xdr:spPr>
        <a:xfrm>
          <a:off x="1273175" y="25965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359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273175" y="221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1978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3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5270"/>
    <xdr:sp macro="" textlink="">
      <xdr:nvSpPr>
        <xdr:cNvPr id="43" name="テキスト ボックス 42"/>
        <xdr:cNvSpPr txBox="1"/>
      </xdr:nvSpPr>
      <xdr:spPr>
        <a:xfrm>
          <a:off x="1273175" y="145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4"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165100</xdr:rowOff>
    </xdr:from>
    <xdr:to xmlns:xdr="http://schemas.openxmlformats.org/drawingml/2006/spreadsheetDrawing">
      <xdr:col>29</xdr:col>
      <xdr:colOff>127000</xdr:colOff>
      <xdr:row>19</xdr:row>
      <xdr:rowOff>55245</xdr:rowOff>
    </xdr:to>
    <xdr:cxnSp macro="">
      <xdr:nvCxnSpPr>
        <xdr:cNvPr id="45" name="直線コネクタ 44"/>
        <xdr:cNvCxnSpPr/>
      </xdr:nvCxnSpPr>
      <xdr:spPr>
        <a:xfrm flipV="1">
          <a:off x="5191125" y="2044700"/>
          <a:ext cx="0" cy="12363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28575</xdr:rowOff>
    </xdr:from>
    <xdr:ext cx="762000" cy="248920"/>
    <xdr:sp macro="" textlink="">
      <xdr:nvSpPr>
        <xdr:cNvPr id="46" name="人口1人当たり決算額の推移最小値テキスト130"/>
        <xdr:cNvSpPr txBox="1"/>
      </xdr:nvSpPr>
      <xdr:spPr>
        <a:xfrm>
          <a:off x="5264150" y="32543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7" name="直線コネクタ 46"/>
        <xdr:cNvCxnSpPr/>
      </xdr:nvCxnSpPr>
      <xdr:spPr>
        <a:xfrm>
          <a:off x="5102225" y="32810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80010</xdr:rowOff>
    </xdr:from>
    <xdr:ext cx="762000" cy="259080"/>
    <xdr:sp macro="" textlink="">
      <xdr:nvSpPr>
        <xdr:cNvPr id="48" name="人口1人当たり決算額の推移最大値テキスト130"/>
        <xdr:cNvSpPr txBox="1"/>
      </xdr:nvSpPr>
      <xdr:spPr>
        <a:xfrm>
          <a:off x="5264150" y="178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165100</xdr:rowOff>
    </xdr:from>
    <xdr:to xmlns:xdr="http://schemas.openxmlformats.org/drawingml/2006/spreadsheetDrawing">
      <xdr:col>30</xdr:col>
      <xdr:colOff>25400</xdr:colOff>
      <xdr:row>11</xdr:row>
      <xdr:rowOff>165100</xdr:rowOff>
    </xdr:to>
    <xdr:cxnSp macro="">
      <xdr:nvCxnSpPr>
        <xdr:cNvPr id="49" name="直線コネクタ 48"/>
        <xdr:cNvCxnSpPr/>
      </xdr:nvCxnSpPr>
      <xdr:spPr>
        <a:xfrm>
          <a:off x="5102225" y="20447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66040</xdr:rowOff>
    </xdr:from>
    <xdr:to xmlns:xdr="http://schemas.openxmlformats.org/drawingml/2006/spreadsheetDrawing">
      <xdr:col>29</xdr:col>
      <xdr:colOff>127000</xdr:colOff>
      <xdr:row>17</xdr:row>
      <xdr:rowOff>113030</xdr:rowOff>
    </xdr:to>
    <xdr:cxnSp macro="">
      <xdr:nvCxnSpPr>
        <xdr:cNvPr id="50" name="直線コネクタ 49"/>
        <xdr:cNvCxnSpPr/>
      </xdr:nvCxnSpPr>
      <xdr:spPr>
        <a:xfrm flipV="1">
          <a:off x="4591050" y="2961640"/>
          <a:ext cx="600075"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144780</xdr:rowOff>
    </xdr:from>
    <xdr:ext cx="762000" cy="250190"/>
    <xdr:sp macro="" textlink="">
      <xdr:nvSpPr>
        <xdr:cNvPr id="51" name="人口1人当たり決算額の推移平均値テキスト130"/>
        <xdr:cNvSpPr txBox="1"/>
      </xdr:nvSpPr>
      <xdr:spPr>
        <a:xfrm>
          <a:off x="5264150" y="25387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123825</xdr:rowOff>
    </xdr:from>
    <xdr:to xmlns:xdr="http://schemas.openxmlformats.org/drawingml/2006/spreadsheetDrawing">
      <xdr:col>29</xdr:col>
      <xdr:colOff>174625</xdr:colOff>
      <xdr:row>16</xdr:row>
      <xdr:rowOff>56515</xdr:rowOff>
    </xdr:to>
    <xdr:sp macro="" textlink="">
      <xdr:nvSpPr>
        <xdr:cNvPr id="52" name="フローチャート: 判断 51"/>
        <xdr:cNvSpPr/>
      </xdr:nvSpPr>
      <xdr:spPr>
        <a:xfrm>
          <a:off x="5140325" y="2689225"/>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71755</xdr:rowOff>
    </xdr:from>
    <xdr:to xmlns:xdr="http://schemas.openxmlformats.org/drawingml/2006/spreadsheetDrawing">
      <xdr:col>26</xdr:col>
      <xdr:colOff>50800</xdr:colOff>
      <xdr:row>17</xdr:row>
      <xdr:rowOff>113030</xdr:rowOff>
    </xdr:to>
    <xdr:cxnSp macro="">
      <xdr:nvCxnSpPr>
        <xdr:cNvPr id="53" name="直線コネクタ 52"/>
        <xdr:cNvCxnSpPr/>
      </xdr:nvCxnSpPr>
      <xdr:spPr>
        <a:xfrm>
          <a:off x="3956050" y="2967355"/>
          <a:ext cx="6350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137795</xdr:rowOff>
    </xdr:from>
    <xdr:to xmlns:xdr="http://schemas.openxmlformats.org/drawingml/2006/spreadsheetDrawing">
      <xdr:col>26</xdr:col>
      <xdr:colOff>101600</xdr:colOff>
      <xdr:row>16</xdr:row>
      <xdr:rowOff>70485</xdr:rowOff>
    </xdr:to>
    <xdr:sp macro="" textlink="">
      <xdr:nvSpPr>
        <xdr:cNvPr id="54" name="フローチャート: 判断 53"/>
        <xdr:cNvSpPr/>
      </xdr:nvSpPr>
      <xdr:spPr>
        <a:xfrm>
          <a:off x="4540250" y="27031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83185</xdr:rowOff>
    </xdr:from>
    <xdr:ext cx="736600" cy="252730"/>
    <xdr:sp macro="" textlink="">
      <xdr:nvSpPr>
        <xdr:cNvPr id="55" name="テキスト ボックス 54"/>
        <xdr:cNvSpPr txBox="1"/>
      </xdr:nvSpPr>
      <xdr:spPr>
        <a:xfrm>
          <a:off x="4241800" y="24771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71755</xdr:rowOff>
    </xdr:from>
    <xdr:to xmlns:xdr="http://schemas.openxmlformats.org/drawingml/2006/spreadsheetDrawing">
      <xdr:col>22</xdr:col>
      <xdr:colOff>114300</xdr:colOff>
      <xdr:row>17</xdr:row>
      <xdr:rowOff>102235</xdr:rowOff>
    </xdr:to>
    <xdr:cxnSp macro="">
      <xdr:nvCxnSpPr>
        <xdr:cNvPr id="56" name="直線コネクタ 55"/>
        <xdr:cNvCxnSpPr/>
      </xdr:nvCxnSpPr>
      <xdr:spPr>
        <a:xfrm flipV="1">
          <a:off x="3317875" y="2967355"/>
          <a:ext cx="638175"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164465</xdr:rowOff>
    </xdr:from>
    <xdr:to xmlns:xdr="http://schemas.openxmlformats.org/drawingml/2006/spreadsheetDrawing">
      <xdr:col>22</xdr:col>
      <xdr:colOff>165100</xdr:colOff>
      <xdr:row>16</xdr:row>
      <xdr:rowOff>97155</xdr:rowOff>
    </xdr:to>
    <xdr:sp macro="" textlink="">
      <xdr:nvSpPr>
        <xdr:cNvPr id="57" name="フローチャート: 判断 56"/>
        <xdr:cNvSpPr/>
      </xdr:nvSpPr>
      <xdr:spPr>
        <a:xfrm>
          <a:off x="3905250" y="27298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111125</xdr:rowOff>
    </xdr:from>
    <xdr:ext cx="762000" cy="251460"/>
    <xdr:sp macro="" textlink="">
      <xdr:nvSpPr>
        <xdr:cNvPr id="58" name="テキスト ボックス 57"/>
        <xdr:cNvSpPr txBox="1"/>
      </xdr:nvSpPr>
      <xdr:spPr>
        <a:xfrm>
          <a:off x="3606800" y="2505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85725</xdr:rowOff>
    </xdr:from>
    <xdr:to xmlns:xdr="http://schemas.openxmlformats.org/drawingml/2006/spreadsheetDrawing">
      <xdr:col>18</xdr:col>
      <xdr:colOff>174625</xdr:colOff>
      <xdr:row>17</xdr:row>
      <xdr:rowOff>102235</xdr:rowOff>
    </xdr:to>
    <xdr:cxnSp macro="">
      <xdr:nvCxnSpPr>
        <xdr:cNvPr id="59" name="直線コネクタ 58"/>
        <xdr:cNvCxnSpPr/>
      </xdr:nvCxnSpPr>
      <xdr:spPr>
        <a:xfrm>
          <a:off x="2670175" y="2981325"/>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29845</xdr:rowOff>
    </xdr:from>
    <xdr:to xmlns:xdr="http://schemas.openxmlformats.org/drawingml/2006/spreadsheetDrawing">
      <xdr:col>19</xdr:col>
      <xdr:colOff>38100</xdr:colOff>
      <xdr:row>16</xdr:row>
      <xdr:rowOff>127635</xdr:rowOff>
    </xdr:to>
    <xdr:sp macro="" textlink="">
      <xdr:nvSpPr>
        <xdr:cNvPr id="60" name="フローチャート: 判断 59"/>
        <xdr:cNvSpPr/>
      </xdr:nvSpPr>
      <xdr:spPr>
        <a:xfrm>
          <a:off x="3270250" y="276034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143510</xdr:rowOff>
    </xdr:from>
    <xdr:ext cx="762000" cy="250190"/>
    <xdr:sp macro="" textlink="">
      <xdr:nvSpPr>
        <xdr:cNvPr id="61" name="テキスト ボックス 60"/>
        <xdr:cNvSpPr txBox="1"/>
      </xdr:nvSpPr>
      <xdr:spPr>
        <a:xfrm>
          <a:off x="2968625" y="253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52705</xdr:rowOff>
    </xdr:from>
    <xdr:to xmlns:xdr="http://schemas.openxmlformats.org/drawingml/2006/spreadsheetDrawing">
      <xdr:col>15</xdr:col>
      <xdr:colOff>101600</xdr:colOff>
      <xdr:row>16</xdr:row>
      <xdr:rowOff>150495</xdr:rowOff>
    </xdr:to>
    <xdr:sp macro="" textlink="">
      <xdr:nvSpPr>
        <xdr:cNvPr id="62" name="フローチャート: 判断 61"/>
        <xdr:cNvSpPr/>
      </xdr:nvSpPr>
      <xdr:spPr>
        <a:xfrm>
          <a:off x="2619375" y="278320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166370</xdr:rowOff>
    </xdr:from>
    <xdr:ext cx="762000" cy="248920"/>
    <xdr:sp macro="" textlink="">
      <xdr:nvSpPr>
        <xdr:cNvPr id="63" name="テキスト ボックス 62"/>
        <xdr:cNvSpPr txBox="1"/>
      </xdr:nvSpPr>
      <xdr:spPr>
        <a:xfrm>
          <a:off x="2320925" y="2560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1365" cy="249555"/>
    <xdr:sp macro="" textlink="">
      <xdr:nvSpPr>
        <xdr:cNvPr id="64" name="テキスト ボックス 63"/>
        <xdr:cNvSpPr txBox="1"/>
      </xdr:nvSpPr>
      <xdr:spPr>
        <a:xfrm>
          <a:off x="5029200" y="38563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5" name="テキスト ボックス 64"/>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6" name="テキスト ボックス 65"/>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7" name="テキスト ボックス 66"/>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68" name="テキスト ボックス 67"/>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17145</xdr:rowOff>
    </xdr:from>
    <xdr:to xmlns:xdr="http://schemas.openxmlformats.org/drawingml/2006/spreadsheetDrawing">
      <xdr:col>29</xdr:col>
      <xdr:colOff>174625</xdr:colOff>
      <xdr:row>17</xdr:row>
      <xdr:rowOff>114935</xdr:rowOff>
    </xdr:to>
    <xdr:sp macro="" textlink="">
      <xdr:nvSpPr>
        <xdr:cNvPr id="69" name="楕円 68"/>
        <xdr:cNvSpPr/>
      </xdr:nvSpPr>
      <xdr:spPr>
        <a:xfrm>
          <a:off x="5140325" y="2912745"/>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155575</xdr:rowOff>
    </xdr:from>
    <xdr:ext cx="762000" cy="248920"/>
    <xdr:sp macro="" textlink="">
      <xdr:nvSpPr>
        <xdr:cNvPr id="70" name="人口1人当たり決算額の推移該当値テキスト130"/>
        <xdr:cNvSpPr txBox="1"/>
      </xdr:nvSpPr>
      <xdr:spPr>
        <a:xfrm>
          <a:off x="5264150" y="2886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64135</xdr:rowOff>
    </xdr:from>
    <xdr:to xmlns:xdr="http://schemas.openxmlformats.org/drawingml/2006/spreadsheetDrawing">
      <xdr:col>26</xdr:col>
      <xdr:colOff>101600</xdr:colOff>
      <xdr:row>17</xdr:row>
      <xdr:rowOff>161925</xdr:rowOff>
    </xdr:to>
    <xdr:sp macro="" textlink="">
      <xdr:nvSpPr>
        <xdr:cNvPr id="71" name="楕円 70"/>
        <xdr:cNvSpPr/>
      </xdr:nvSpPr>
      <xdr:spPr>
        <a:xfrm>
          <a:off x="4540250" y="29597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147320</xdr:rowOff>
    </xdr:from>
    <xdr:ext cx="736600" cy="249555"/>
    <xdr:sp macro="" textlink="">
      <xdr:nvSpPr>
        <xdr:cNvPr id="72" name="テキスト ボックス 71"/>
        <xdr:cNvSpPr txBox="1"/>
      </xdr:nvSpPr>
      <xdr:spPr>
        <a:xfrm>
          <a:off x="4241800" y="30429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22860</xdr:rowOff>
    </xdr:from>
    <xdr:to xmlns:xdr="http://schemas.openxmlformats.org/drawingml/2006/spreadsheetDrawing">
      <xdr:col>22</xdr:col>
      <xdr:colOff>165100</xdr:colOff>
      <xdr:row>17</xdr:row>
      <xdr:rowOff>120650</xdr:rowOff>
    </xdr:to>
    <xdr:sp macro="" textlink="">
      <xdr:nvSpPr>
        <xdr:cNvPr id="73" name="楕円 72"/>
        <xdr:cNvSpPr/>
      </xdr:nvSpPr>
      <xdr:spPr>
        <a:xfrm>
          <a:off x="3905250" y="2918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105410</xdr:rowOff>
    </xdr:from>
    <xdr:ext cx="762000" cy="249555"/>
    <xdr:sp macro="" textlink="">
      <xdr:nvSpPr>
        <xdr:cNvPr id="74" name="テキスト ボックス 73"/>
        <xdr:cNvSpPr txBox="1"/>
      </xdr:nvSpPr>
      <xdr:spPr>
        <a:xfrm>
          <a:off x="3606800" y="3001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53340</xdr:rowOff>
    </xdr:from>
    <xdr:to xmlns:xdr="http://schemas.openxmlformats.org/drawingml/2006/spreadsheetDrawing">
      <xdr:col>19</xdr:col>
      <xdr:colOff>38100</xdr:colOff>
      <xdr:row>17</xdr:row>
      <xdr:rowOff>151130</xdr:rowOff>
    </xdr:to>
    <xdr:sp macro="" textlink="">
      <xdr:nvSpPr>
        <xdr:cNvPr id="75" name="楕円 74"/>
        <xdr:cNvSpPr/>
      </xdr:nvSpPr>
      <xdr:spPr>
        <a:xfrm>
          <a:off x="3270250" y="294894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137160</xdr:rowOff>
    </xdr:from>
    <xdr:ext cx="762000" cy="249555"/>
    <xdr:sp macro="" textlink="">
      <xdr:nvSpPr>
        <xdr:cNvPr id="76" name="テキスト ボックス 75"/>
        <xdr:cNvSpPr txBox="1"/>
      </xdr:nvSpPr>
      <xdr:spPr>
        <a:xfrm>
          <a:off x="2968625" y="3032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36830</xdr:rowOff>
    </xdr:from>
    <xdr:to xmlns:xdr="http://schemas.openxmlformats.org/drawingml/2006/spreadsheetDrawing">
      <xdr:col>15</xdr:col>
      <xdr:colOff>101600</xdr:colOff>
      <xdr:row>17</xdr:row>
      <xdr:rowOff>134620</xdr:rowOff>
    </xdr:to>
    <xdr:sp macro="" textlink="">
      <xdr:nvSpPr>
        <xdr:cNvPr id="77" name="楕円 76"/>
        <xdr:cNvSpPr/>
      </xdr:nvSpPr>
      <xdr:spPr>
        <a:xfrm>
          <a:off x="2619375" y="293243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120015</xdr:rowOff>
    </xdr:from>
    <xdr:ext cx="762000" cy="248920"/>
    <xdr:sp macro="" textlink="">
      <xdr:nvSpPr>
        <xdr:cNvPr id="78" name="テキスト ボックス 77"/>
        <xdr:cNvSpPr txBox="1"/>
      </xdr:nvSpPr>
      <xdr:spPr>
        <a:xfrm>
          <a:off x="2320925" y="3015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79" name="正方形/長方形 78"/>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4" name="直線コネクタ 83"/>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89" name="楕円 88"/>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2" name="テキスト ボックス 91"/>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85725</xdr:rowOff>
    </xdr:from>
    <xdr:to xmlns:xdr="http://schemas.openxmlformats.org/drawingml/2006/spreadsheetDrawing">
      <xdr:col>33</xdr:col>
      <xdr:colOff>114300</xdr:colOff>
      <xdr:row>38</xdr:row>
      <xdr:rowOff>85725</xdr:rowOff>
    </xdr:to>
    <xdr:cxnSp macro="">
      <xdr:nvCxnSpPr>
        <xdr:cNvPr id="94" name="直線コネクタ 93"/>
        <xdr:cNvCxnSpPr/>
      </xdr:nvCxnSpPr>
      <xdr:spPr>
        <a:xfrm>
          <a:off x="1984375" y="74009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2730"/>
    <xdr:sp macro="" textlink="">
      <xdr:nvSpPr>
        <xdr:cNvPr id="95" name="テキスト ボックス 94"/>
        <xdr:cNvSpPr txBox="1"/>
      </xdr:nvSpPr>
      <xdr:spPr>
        <a:xfrm>
          <a:off x="1273175" y="72612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6880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642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273175" y="6499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2617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118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5879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73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273175" y="535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139700</xdr:rowOff>
    </xdr:from>
    <xdr:to xmlns:xdr="http://schemas.openxmlformats.org/drawingml/2006/spreadsheetDrawing">
      <xdr:col>29</xdr:col>
      <xdr:colOff>127000</xdr:colOff>
      <xdr:row>38</xdr:row>
      <xdr:rowOff>161290</xdr:rowOff>
    </xdr:to>
    <xdr:cxnSp macro="">
      <xdr:nvCxnSpPr>
        <xdr:cNvPr id="107" name="直線コネクタ 106"/>
        <xdr:cNvCxnSpPr/>
      </xdr:nvCxnSpPr>
      <xdr:spPr>
        <a:xfrm flipV="1">
          <a:off x="5191125" y="5911850"/>
          <a:ext cx="0" cy="1564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134620</xdr:rowOff>
    </xdr:from>
    <xdr:ext cx="762000" cy="257810"/>
    <xdr:sp macro="" textlink="">
      <xdr:nvSpPr>
        <xdr:cNvPr id="108" name="人口1人当たり決算額の推移最小値テキスト445"/>
        <xdr:cNvSpPr txBox="1"/>
      </xdr:nvSpPr>
      <xdr:spPr>
        <a:xfrm>
          <a:off x="5264150" y="7449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161290</xdr:rowOff>
    </xdr:from>
    <xdr:to xmlns:xdr="http://schemas.openxmlformats.org/drawingml/2006/spreadsheetDrawing">
      <xdr:col>30</xdr:col>
      <xdr:colOff>25400</xdr:colOff>
      <xdr:row>38</xdr:row>
      <xdr:rowOff>161290</xdr:rowOff>
    </xdr:to>
    <xdr:cxnSp macro="">
      <xdr:nvCxnSpPr>
        <xdr:cNvPr id="109" name="直線コネクタ 108"/>
        <xdr:cNvCxnSpPr/>
      </xdr:nvCxnSpPr>
      <xdr:spPr>
        <a:xfrm>
          <a:off x="5102225" y="747649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55245</xdr:rowOff>
    </xdr:from>
    <xdr:ext cx="762000" cy="258445"/>
    <xdr:sp macro="" textlink="">
      <xdr:nvSpPr>
        <xdr:cNvPr id="110" name="人口1人当たり決算額の推移最大値テキスト445"/>
        <xdr:cNvSpPr txBox="1"/>
      </xdr:nvSpPr>
      <xdr:spPr>
        <a:xfrm>
          <a:off x="5264150" y="5655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139700</xdr:rowOff>
    </xdr:from>
    <xdr:to xmlns:xdr="http://schemas.openxmlformats.org/drawingml/2006/spreadsheetDrawing">
      <xdr:col>30</xdr:col>
      <xdr:colOff>25400</xdr:colOff>
      <xdr:row>33</xdr:row>
      <xdr:rowOff>139700</xdr:rowOff>
    </xdr:to>
    <xdr:cxnSp macro="">
      <xdr:nvCxnSpPr>
        <xdr:cNvPr id="111" name="直線コネクタ 110"/>
        <xdr:cNvCxnSpPr/>
      </xdr:nvCxnSpPr>
      <xdr:spPr>
        <a:xfrm>
          <a:off x="5102225" y="59118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305435</xdr:rowOff>
    </xdr:from>
    <xdr:to xmlns:xdr="http://schemas.openxmlformats.org/drawingml/2006/spreadsheetDrawing">
      <xdr:col>29</xdr:col>
      <xdr:colOff>127000</xdr:colOff>
      <xdr:row>34</xdr:row>
      <xdr:rowOff>2540</xdr:rowOff>
    </xdr:to>
    <xdr:cxnSp macro="">
      <xdr:nvCxnSpPr>
        <xdr:cNvPr id="112" name="直線コネクタ 111"/>
        <xdr:cNvCxnSpPr/>
      </xdr:nvCxnSpPr>
      <xdr:spPr>
        <a:xfrm flipV="1">
          <a:off x="4591050" y="6077585"/>
          <a:ext cx="600075"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286385</xdr:rowOff>
    </xdr:from>
    <xdr:ext cx="762000" cy="259080"/>
    <xdr:sp macro="" textlink="">
      <xdr:nvSpPr>
        <xdr:cNvPr id="113" name="人口1人当たり決算額の推移平均値テキスト445"/>
        <xdr:cNvSpPr txBox="1"/>
      </xdr:nvSpPr>
      <xdr:spPr>
        <a:xfrm>
          <a:off x="5264150" y="6744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174625</xdr:colOff>
      <xdr:row>36</xdr:row>
      <xdr:rowOff>72390</xdr:rowOff>
    </xdr:to>
    <xdr:sp macro="" textlink="">
      <xdr:nvSpPr>
        <xdr:cNvPr id="114" name="フローチャート: 判断 113"/>
        <xdr:cNvSpPr/>
      </xdr:nvSpPr>
      <xdr:spPr>
        <a:xfrm>
          <a:off x="5140325" y="677100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317500</xdr:rowOff>
    </xdr:from>
    <xdr:to xmlns:xdr="http://schemas.openxmlformats.org/drawingml/2006/spreadsheetDrawing">
      <xdr:col>26</xdr:col>
      <xdr:colOff>50800</xdr:colOff>
      <xdr:row>34</xdr:row>
      <xdr:rowOff>2540</xdr:rowOff>
    </xdr:to>
    <xdr:cxnSp macro="">
      <xdr:nvCxnSpPr>
        <xdr:cNvPr id="115" name="直線コネクタ 114"/>
        <xdr:cNvCxnSpPr/>
      </xdr:nvCxnSpPr>
      <xdr:spPr>
        <a:xfrm>
          <a:off x="3956050" y="6089650"/>
          <a:ext cx="6350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329565</xdr:rowOff>
    </xdr:from>
    <xdr:to xmlns:xdr="http://schemas.openxmlformats.org/drawingml/2006/spreadsheetDrawing">
      <xdr:col>26</xdr:col>
      <xdr:colOff>101600</xdr:colOff>
      <xdr:row>36</xdr:row>
      <xdr:rowOff>88265</xdr:rowOff>
    </xdr:to>
    <xdr:sp macro="" textlink="">
      <xdr:nvSpPr>
        <xdr:cNvPr id="116" name="フローチャート: 判断 115"/>
        <xdr:cNvSpPr/>
      </xdr:nvSpPr>
      <xdr:spPr>
        <a:xfrm>
          <a:off x="4540250" y="6787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73025</xdr:rowOff>
    </xdr:from>
    <xdr:ext cx="736600" cy="258445"/>
    <xdr:sp macro="" textlink="">
      <xdr:nvSpPr>
        <xdr:cNvPr id="117" name="テキスト ボックス 116"/>
        <xdr:cNvSpPr txBox="1"/>
      </xdr:nvSpPr>
      <xdr:spPr>
        <a:xfrm>
          <a:off x="4241800" y="6873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33</xdr:row>
      <xdr:rowOff>317500</xdr:rowOff>
    </xdr:from>
    <xdr:to xmlns:xdr="http://schemas.openxmlformats.org/drawingml/2006/spreadsheetDrawing">
      <xdr:col>22</xdr:col>
      <xdr:colOff>114300</xdr:colOff>
      <xdr:row>33</xdr:row>
      <xdr:rowOff>318770</xdr:rowOff>
    </xdr:to>
    <xdr:cxnSp macro="">
      <xdr:nvCxnSpPr>
        <xdr:cNvPr id="118" name="直線コネクタ 117"/>
        <xdr:cNvCxnSpPr/>
      </xdr:nvCxnSpPr>
      <xdr:spPr>
        <a:xfrm flipV="1">
          <a:off x="3317875" y="6089650"/>
          <a:ext cx="63817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53975</xdr:rowOff>
    </xdr:from>
    <xdr:to xmlns:xdr="http://schemas.openxmlformats.org/drawingml/2006/spreadsheetDrawing">
      <xdr:col>22</xdr:col>
      <xdr:colOff>165100</xdr:colOff>
      <xdr:row>36</xdr:row>
      <xdr:rowOff>155575</xdr:rowOff>
    </xdr:to>
    <xdr:sp macro="" textlink="">
      <xdr:nvSpPr>
        <xdr:cNvPr id="119" name="フローチャート: 判断 118"/>
        <xdr:cNvSpPr/>
      </xdr:nvSpPr>
      <xdr:spPr>
        <a:xfrm>
          <a:off x="3905250" y="685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140335</xdr:rowOff>
    </xdr:from>
    <xdr:ext cx="762000" cy="259715"/>
    <xdr:sp macro="" textlink="">
      <xdr:nvSpPr>
        <xdr:cNvPr id="120" name="テキスト ボックス 119"/>
        <xdr:cNvSpPr txBox="1"/>
      </xdr:nvSpPr>
      <xdr:spPr>
        <a:xfrm>
          <a:off x="3606800" y="69411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318770</xdr:rowOff>
    </xdr:from>
    <xdr:to xmlns:xdr="http://schemas.openxmlformats.org/drawingml/2006/spreadsheetDrawing">
      <xdr:col>18</xdr:col>
      <xdr:colOff>174625</xdr:colOff>
      <xdr:row>34</xdr:row>
      <xdr:rowOff>49530</xdr:rowOff>
    </xdr:to>
    <xdr:cxnSp macro="">
      <xdr:nvCxnSpPr>
        <xdr:cNvPr id="121" name="直線コネクタ 120"/>
        <xdr:cNvCxnSpPr/>
      </xdr:nvCxnSpPr>
      <xdr:spPr>
        <a:xfrm flipV="1">
          <a:off x="2670175" y="6090920"/>
          <a:ext cx="6477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55245</xdr:rowOff>
    </xdr:from>
    <xdr:to xmlns:xdr="http://schemas.openxmlformats.org/drawingml/2006/spreadsheetDrawing">
      <xdr:col>19</xdr:col>
      <xdr:colOff>38100</xdr:colOff>
      <xdr:row>36</xdr:row>
      <xdr:rowOff>156845</xdr:rowOff>
    </xdr:to>
    <xdr:sp macro="" textlink="">
      <xdr:nvSpPr>
        <xdr:cNvPr id="122" name="フローチャート: 判断 121"/>
        <xdr:cNvSpPr/>
      </xdr:nvSpPr>
      <xdr:spPr>
        <a:xfrm>
          <a:off x="3270250" y="685609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141605</xdr:rowOff>
    </xdr:from>
    <xdr:ext cx="762000" cy="258445"/>
    <xdr:sp macro="" textlink="">
      <xdr:nvSpPr>
        <xdr:cNvPr id="123" name="テキスト ボックス 122"/>
        <xdr:cNvSpPr txBox="1"/>
      </xdr:nvSpPr>
      <xdr:spPr>
        <a:xfrm>
          <a:off x="2968625" y="6942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139700</xdr:rowOff>
    </xdr:to>
    <xdr:sp macro="" textlink="">
      <xdr:nvSpPr>
        <xdr:cNvPr id="124" name="フローチャート: 判断 123"/>
        <xdr:cNvSpPr/>
      </xdr:nvSpPr>
      <xdr:spPr>
        <a:xfrm>
          <a:off x="2619375" y="6838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124460</xdr:rowOff>
    </xdr:from>
    <xdr:ext cx="762000" cy="257810"/>
    <xdr:sp macro="" textlink="">
      <xdr:nvSpPr>
        <xdr:cNvPr id="125" name="テキスト ボックス 124"/>
        <xdr:cNvSpPr txBox="1"/>
      </xdr:nvSpPr>
      <xdr:spPr>
        <a:xfrm>
          <a:off x="2320925" y="69253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0190"/>
    <xdr:sp macro="" textlink="">
      <xdr:nvSpPr>
        <xdr:cNvPr id="126" name="テキスト ボックス 125"/>
        <xdr:cNvSpPr txBox="1"/>
      </xdr:nvSpPr>
      <xdr:spPr>
        <a:xfrm>
          <a:off x="5029200" y="7801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7" name="テキスト ボックス 126"/>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28" name="テキスト ボックス 127"/>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29" name="テキスト ボックス 128"/>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30" name="テキスト ボックス 129"/>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254000</xdr:rowOff>
    </xdr:from>
    <xdr:to xmlns:xdr="http://schemas.openxmlformats.org/drawingml/2006/spreadsheetDrawing">
      <xdr:col>29</xdr:col>
      <xdr:colOff>174625</xdr:colOff>
      <xdr:row>34</xdr:row>
      <xdr:rowOff>12065</xdr:rowOff>
    </xdr:to>
    <xdr:sp macro="" textlink="">
      <xdr:nvSpPr>
        <xdr:cNvPr id="131" name="楕円 130"/>
        <xdr:cNvSpPr/>
      </xdr:nvSpPr>
      <xdr:spPr>
        <a:xfrm>
          <a:off x="5140325" y="602615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99695</xdr:rowOff>
    </xdr:from>
    <xdr:ext cx="762000" cy="257810"/>
    <xdr:sp macro="" textlink="">
      <xdr:nvSpPr>
        <xdr:cNvPr id="132" name="人口1人当たり決算額の推移該当値テキスト445"/>
        <xdr:cNvSpPr txBox="1"/>
      </xdr:nvSpPr>
      <xdr:spPr>
        <a:xfrm>
          <a:off x="5264150" y="5871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294640</xdr:rowOff>
    </xdr:from>
    <xdr:to xmlns:xdr="http://schemas.openxmlformats.org/drawingml/2006/spreadsheetDrawing">
      <xdr:col>26</xdr:col>
      <xdr:colOff>101600</xdr:colOff>
      <xdr:row>34</xdr:row>
      <xdr:rowOff>53975</xdr:rowOff>
    </xdr:to>
    <xdr:sp macro="" textlink="">
      <xdr:nvSpPr>
        <xdr:cNvPr id="133" name="楕円 132"/>
        <xdr:cNvSpPr/>
      </xdr:nvSpPr>
      <xdr:spPr>
        <a:xfrm>
          <a:off x="4540250" y="6066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63500</xdr:rowOff>
    </xdr:from>
    <xdr:ext cx="736600" cy="257810"/>
    <xdr:sp macro="" textlink="">
      <xdr:nvSpPr>
        <xdr:cNvPr id="134" name="テキスト ボックス 133"/>
        <xdr:cNvSpPr txBox="1"/>
      </xdr:nvSpPr>
      <xdr:spPr>
        <a:xfrm>
          <a:off x="4241800" y="5835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266065</xdr:rowOff>
    </xdr:from>
    <xdr:to xmlns:xdr="http://schemas.openxmlformats.org/drawingml/2006/spreadsheetDrawing">
      <xdr:col>22</xdr:col>
      <xdr:colOff>165100</xdr:colOff>
      <xdr:row>34</xdr:row>
      <xdr:rowOff>24130</xdr:rowOff>
    </xdr:to>
    <xdr:sp macro="" textlink="">
      <xdr:nvSpPr>
        <xdr:cNvPr id="135" name="楕円 134"/>
        <xdr:cNvSpPr/>
      </xdr:nvSpPr>
      <xdr:spPr>
        <a:xfrm>
          <a:off x="3905250" y="60382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34925</xdr:rowOff>
    </xdr:from>
    <xdr:ext cx="762000" cy="259715"/>
    <xdr:sp macro="" textlink="">
      <xdr:nvSpPr>
        <xdr:cNvPr id="136" name="テキスト ボックス 135"/>
        <xdr:cNvSpPr txBox="1"/>
      </xdr:nvSpPr>
      <xdr:spPr>
        <a:xfrm>
          <a:off x="3606800" y="5807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267335</xdr:rowOff>
    </xdr:from>
    <xdr:to xmlns:xdr="http://schemas.openxmlformats.org/drawingml/2006/spreadsheetDrawing">
      <xdr:col>19</xdr:col>
      <xdr:colOff>38100</xdr:colOff>
      <xdr:row>34</xdr:row>
      <xdr:rowOff>26670</xdr:rowOff>
    </xdr:to>
    <xdr:sp macro="" textlink="">
      <xdr:nvSpPr>
        <xdr:cNvPr id="137" name="楕円 136"/>
        <xdr:cNvSpPr/>
      </xdr:nvSpPr>
      <xdr:spPr>
        <a:xfrm>
          <a:off x="3270250" y="603948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33</xdr:row>
      <xdr:rowOff>36195</xdr:rowOff>
    </xdr:from>
    <xdr:ext cx="762000" cy="259715"/>
    <xdr:sp macro="" textlink="">
      <xdr:nvSpPr>
        <xdr:cNvPr id="138" name="テキスト ボックス 137"/>
        <xdr:cNvSpPr txBox="1"/>
      </xdr:nvSpPr>
      <xdr:spPr>
        <a:xfrm>
          <a:off x="2968625" y="58083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341630</xdr:rowOff>
    </xdr:from>
    <xdr:to xmlns:xdr="http://schemas.openxmlformats.org/drawingml/2006/spreadsheetDrawing">
      <xdr:col>15</xdr:col>
      <xdr:colOff>101600</xdr:colOff>
      <xdr:row>34</xdr:row>
      <xdr:rowOff>100965</xdr:rowOff>
    </xdr:to>
    <xdr:sp macro="" textlink="">
      <xdr:nvSpPr>
        <xdr:cNvPr id="139" name="楕円 138"/>
        <xdr:cNvSpPr/>
      </xdr:nvSpPr>
      <xdr:spPr>
        <a:xfrm>
          <a:off x="2619375" y="61137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110490</xdr:rowOff>
    </xdr:from>
    <xdr:ext cx="762000" cy="257810"/>
    <xdr:sp macro="" textlink="">
      <xdr:nvSpPr>
        <xdr:cNvPr id="140" name="テキスト ボックス 139"/>
        <xdr:cNvSpPr txBox="1"/>
      </xdr:nvSpPr>
      <xdr:spPr>
        <a:xfrm>
          <a:off x="2320925" y="5882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93,403
92,752
431.97
54,554,943
54,119,894
307,081
26,485,422
65,690,409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84.5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920"/>
    <xdr:sp macro="" textlink="">
      <xdr:nvSpPr>
        <xdr:cNvPr id="30" name="テキスト ボックス 29"/>
        <xdr:cNvSpPr txBox="1"/>
      </xdr:nvSpPr>
      <xdr:spPr>
        <a:xfrm>
          <a:off x="650875" y="306387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920"/>
    <xdr:sp macro="" textlink="">
      <xdr:nvSpPr>
        <xdr:cNvPr id="31" name="テキスト ボックス 30"/>
        <xdr:cNvSpPr txBox="1"/>
      </xdr:nvSpPr>
      <xdr:spPr>
        <a:xfrm>
          <a:off x="650875" y="336931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107315</xdr:rowOff>
    </xdr:from>
    <xdr:ext cx="530860" cy="249555"/>
    <xdr:sp macro="" textlink="">
      <xdr:nvSpPr>
        <xdr:cNvPr id="42" name="テキスト ボックス 41"/>
        <xdr:cNvSpPr txBox="1"/>
      </xdr:nvSpPr>
      <xdr:spPr>
        <a:xfrm>
          <a:off x="214630" y="6717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42545</xdr:rowOff>
    </xdr:from>
    <xdr:to xmlns:xdr="http://schemas.openxmlformats.org/drawingml/2006/spreadsheetDrawing">
      <xdr:col>28</xdr:col>
      <xdr:colOff>114300</xdr:colOff>
      <xdr:row>39</xdr:row>
      <xdr:rowOff>42545</xdr:rowOff>
    </xdr:to>
    <xdr:cxnSp macro="">
      <xdr:nvCxnSpPr>
        <xdr:cNvPr id="43" name="直線コネクタ 42"/>
        <xdr:cNvCxnSpPr/>
      </xdr:nvCxnSpPr>
      <xdr:spPr>
        <a:xfrm>
          <a:off x="6985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71120</xdr:rowOff>
    </xdr:from>
    <xdr:ext cx="530860" cy="249555"/>
    <xdr:sp macro="" textlink="">
      <xdr:nvSpPr>
        <xdr:cNvPr id="44" name="テキスト ボックス 43"/>
        <xdr:cNvSpPr txBox="1"/>
      </xdr:nvSpPr>
      <xdr:spPr>
        <a:xfrm>
          <a:off x="214630" y="6351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34290</xdr:rowOff>
    </xdr:from>
    <xdr:ext cx="530860" cy="249555"/>
    <xdr:sp macro="" textlink="">
      <xdr:nvSpPr>
        <xdr:cNvPr id="46" name="テキスト ボックス 45"/>
        <xdr:cNvSpPr txBox="1"/>
      </xdr:nvSpPr>
      <xdr:spPr>
        <a:xfrm>
          <a:off x="214630" y="5984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134620</xdr:rowOff>
    </xdr:from>
    <xdr:to xmlns:xdr="http://schemas.openxmlformats.org/drawingml/2006/spreadsheetDrawing">
      <xdr:col>28</xdr:col>
      <xdr:colOff>114300</xdr:colOff>
      <xdr:row>34</xdr:row>
      <xdr:rowOff>134620</xdr:rowOff>
    </xdr:to>
    <xdr:cxnSp macro="">
      <xdr:nvCxnSpPr>
        <xdr:cNvPr id="47" name="直線コネクタ 46"/>
        <xdr:cNvCxnSpPr/>
      </xdr:nvCxnSpPr>
      <xdr:spPr>
        <a:xfrm>
          <a:off x="6985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162560</xdr:rowOff>
    </xdr:from>
    <xdr:ext cx="530860" cy="248920"/>
    <xdr:sp macro="" textlink="">
      <xdr:nvSpPr>
        <xdr:cNvPr id="48" name="テキスト ボックス 47"/>
        <xdr:cNvSpPr txBox="1"/>
      </xdr:nvSpPr>
      <xdr:spPr>
        <a:xfrm>
          <a:off x="214630"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97790</xdr:rowOff>
    </xdr:from>
    <xdr:to xmlns:xdr="http://schemas.openxmlformats.org/drawingml/2006/spreadsheetDrawing">
      <xdr:col>28</xdr:col>
      <xdr:colOff>114300</xdr:colOff>
      <xdr:row>32</xdr:row>
      <xdr:rowOff>97790</xdr:rowOff>
    </xdr:to>
    <xdr:cxnSp macro="">
      <xdr:nvCxnSpPr>
        <xdr:cNvPr id="49" name="直線コネクタ 48"/>
        <xdr:cNvCxnSpPr/>
      </xdr:nvCxnSpPr>
      <xdr:spPr>
        <a:xfrm>
          <a:off x="6985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126365</xdr:rowOff>
    </xdr:from>
    <xdr:ext cx="595630" cy="248920"/>
    <xdr:sp macro="" textlink="">
      <xdr:nvSpPr>
        <xdr:cNvPr id="50" name="テキスト ボックス 49"/>
        <xdr:cNvSpPr txBox="1"/>
      </xdr:nvSpPr>
      <xdr:spPr>
        <a:xfrm>
          <a:off x="166370" y="5250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6985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89535</xdr:rowOff>
    </xdr:from>
    <xdr:ext cx="595630" cy="248920"/>
    <xdr:sp macro="" textlink="">
      <xdr:nvSpPr>
        <xdr:cNvPr id="52" name="テキスト ボックス 51"/>
        <xdr:cNvSpPr txBox="1"/>
      </xdr:nvSpPr>
      <xdr:spPr>
        <a:xfrm>
          <a:off x="166370" y="4883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52705</xdr:rowOff>
    </xdr:from>
    <xdr:ext cx="595630" cy="248920"/>
    <xdr:sp macro="" textlink="">
      <xdr:nvSpPr>
        <xdr:cNvPr id="54" name="テキスト ボックス 53"/>
        <xdr:cNvSpPr txBox="1"/>
      </xdr:nvSpPr>
      <xdr:spPr>
        <a:xfrm>
          <a:off x="166370"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5" name="人件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10160</xdr:rowOff>
    </xdr:from>
    <xdr:to xmlns:xdr="http://schemas.openxmlformats.org/drawingml/2006/spreadsheetDrawing">
      <xdr:col>24</xdr:col>
      <xdr:colOff>62865</xdr:colOff>
      <xdr:row>38</xdr:row>
      <xdr:rowOff>106045</xdr:rowOff>
    </xdr:to>
    <xdr:cxnSp macro="">
      <xdr:nvCxnSpPr>
        <xdr:cNvPr id="56" name="直線コネクタ 55"/>
        <xdr:cNvCxnSpPr/>
      </xdr:nvCxnSpPr>
      <xdr:spPr>
        <a:xfrm flipV="1">
          <a:off x="4252595" y="5134610"/>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109855</xdr:rowOff>
    </xdr:from>
    <xdr:ext cx="534670" cy="249555"/>
    <xdr:sp macro="" textlink="">
      <xdr:nvSpPr>
        <xdr:cNvPr id="57" name="人件費最小値テキスト"/>
        <xdr:cNvSpPr txBox="1"/>
      </xdr:nvSpPr>
      <xdr:spPr>
        <a:xfrm>
          <a:off x="4305300" y="63900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106045</xdr:rowOff>
    </xdr:from>
    <xdr:to xmlns:xdr="http://schemas.openxmlformats.org/drawingml/2006/spreadsheetDrawing">
      <xdr:col>24</xdr:col>
      <xdr:colOff>152400</xdr:colOff>
      <xdr:row>38</xdr:row>
      <xdr:rowOff>106045</xdr:rowOff>
    </xdr:to>
    <xdr:cxnSp macro="">
      <xdr:nvCxnSpPr>
        <xdr:cNvPr id="58" name="直線コネクタ 57"/>
        <xdr:cNvCxnSpPr/>
      </xdr:nvCxnSpPr>
      <xdr:spPr>
        <a:xfrm>
          <a:off x="4181475" y="6386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124460</xdr:rowOff>
    </xdr:from>
    <xdr:ext cx="598805" cy="248920"/>
    <xdr:sp macro="" textlink="">
      <xdr:nvSpPr>
        <xdr:cNvPr id="59" name="人件費最大値テキスト"/>
        <xdr:cNvSpPr txBox="1"/>
      </xdr:nvSpPr>
      <xdr:spPr>
        <a:xfrm>
          <a:off x="4305300" y="49187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10160</xdr:rowOff>
    </xdr:from>
    <xdr:to xmlns:xdr="http://schemas.openxmlformats.org/drawingml/2006/spreadsheetDrawing">
      <xdr:col>24</xdr:col>
      <xdr:colOff>152400</xdr:colOff>
      <xdr:row>31</xdr:row>
      <xdr:rowOff>10160</xdr:rowOff>
    </xdr:to>
    <xdr:cxnSp macro="">
      <xdr:nvCxnSpPr>
        <xdr:cNvPr id="60" name="直線コネクタ 59"/>
        <xdr:cNvCxnSpPr/>
      </xdr:nvCxnSpPr>
      <xdr:spPr>
        <a:xfrm>
          <a:off x="4181475" y="513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2540</xdr:rowOff>
    </xdr:from>
    <xdr:to xmlns:xdr="http://schemas.openxmlformats.org/drawingml/2006/spreadsheetDrawing">
      <xdr:col>24</xdr:col>
      <xdr:colOff>63500</xdr:colOff>
      <xdr:row>36</xdr:row>
      <xdr:rowOff>40005</xdr:rowOff>
    </xdr:to>
    <xdr:cxnSp macro="">
      <xdr:nvCxnSpPr>
        <xdr:cNvPr id="61" name="直線コネクタ 60"/>
        <xdr:cNvCxnSpPr/>
      </xdr:nvCxnSpPr>
      <xdr:spPr>
        <a:xfrm flipV="1">
          <a:off x="3492500" y="595249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62865</xdr:rowOff>
    </xdr:from>
    <xdr:ext cx="534670" cy="248920"/>
    <xdr:sp macro="" textlink="">
      <xdr:nvSpPr>
        <xdr:cNvPr id="62" name="人件費平均値テキスト"/>
        <xdr:cNvSpPr txBox="1"/>
      </xdr:nvSpPr>
      <xdr:spPr>
        <a:xfrm>
          <a:off x="4305300" y="56826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40640</xdr:rowOff>
    </xdr:from>
    <xdr:to xmlns:xdr="http://schemas.openxmlformats.org/drawingml/2006/spreadsheetDrawing">
      <xdr:col>24</xdr:col>
      <xdr:colOff>114300</xdr:colOff>
      <xdr:row>35</xdr:row>
      <xdr:rowOff>138430</xdr:rowOff>
    </xdr:to>
    <xdr:sp macro="" textlink="">
      <xdr:nvSpPr>
        <xdr:cNvPr id="63" name="フローチャート: 判断 62"/>
        <xdr:cNvSpPr/>
      </xdr:nvSpPr>
      <xdr:spPr>
        <a:xfrm>
          <a:off x="4203700" y="5825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154940</xdr:rowOff>
    </xdr:from>
    <xdr:to xmlns:xdr="http://schemas.openxmlformats.org/drawingml/2006/spreadsheetDrawing">
      <xdr:col>19</xdr:col>
      <xdr:colOff>174625</xdr:colOff>
      <xdr:row>36</xdr:row>
      <xdr:rowOff>40005</xdr:rowOff>
    </xdr:to>
    <xdr:cxnSp macro="">
      <xdr:nvCxnSpPr>
        <xdr:cNvPr id="64" name="直線コネクタ 63"/>
        <xdr:cNvCxnSpPr/>
      </xdr:nvCxnSpPr>
      <xdr:spPr>
        <a:xfrm>
          <a:off x="2670175" y="5939790"/>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60960</xdr:rowOff>
    </xdr:from>
    <xdr:to xmlns:xdr="http://schemas.openxmlformats.org/drawingml/2006/spreadsheetDrawing">
      <xdr:col>20</xdr:col>
      <xdr:colOff>38100</xdr:colOff>
      <xdr:row>35</xdr:row>
      <xdr:rowOff>159385</xdr:rowOff>
    </xdr:to>
    <xdr:sp macro="" textlink="">
      <xdr:nvSpPr>
        <xdr:cNvPr id="65" name="フローチャート: 判断 64"/>
        <xdr:cNvSpPr/>
      </xdr:nvSpPr>
      <xdr:spPr>
        <a:xfrm>
          <a:off x="3444875" y="58458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9525</xdr:rowOff>
    </xdr:from>
    <xdr:ext cx="534035" cy="249555"/>
    <xdr:sp macro="" textlink="">
      <xdr:nvSpPr>
        <xdr:cNvPr id="66" name="テキスト ボックス 65"/>
        <xdr:cNvSpPr txBox="1"/>
      </xdr:nvSpPr>
      <xdr:spPr>
        <a:xfrm>
          <a:off x="3244215" y="56292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154940</xdr:rowOff>
    </xdr:from>
    <xdr:to xmlns:xdr="http://schemas.openxmlformats.org/drawingml/2006/spreadsheetDrawing">
      <xdr:col>15</xdr:col>
      <xdr:colOff>50800</xdr:colOff>
      <xdr:row>36</xdr:row>
      <xdr:rowOff>92710</xdr:rowOff>
    </xdr:to>
    <xdr:cxnSp macro="">
      <xdr:nvCxnSpPr>
        <xdr:cNvPr id="67" name="直線コネクタ 66"/>
        <xdr:cNvCxnSpPr/>
      </xdr:nvCxnSpPr>
      <xdr:spPr>
        <a:xfrm flipV="1">
          <a:off x="1860550" y="5939790"/>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93345</xdr:rowOff>
    </xdr:from>
    <xdr:to xmlns:xdr="http://schemas.openxmlformats.org/drawingml/2006/spreadsheetDrawing">
      <xdr:col>15</xdr:col>
      <xdr:colOff>101600</xdr:colOff>
      <xdr:row>36</xdr:row>
      <xdr:rowOff>26035</xdr:rowOff>
    </xdr:to>
    <xdr:sp macro="" textlink="">
      <xdr:nvSpPr>
        <xdr:cNvPr id="68" name="フローチャート: 判断 67"/>
        <xdr:cNvSpPr/>
      </xdr:nvSpPr>
      <xdr:spPr>
        <a:xfrm>
          <a:off x="2619375" y="5878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41275</xdr:rowOff>
    </xdr:from>
    <xdr:ext cx="534035" cy="249555"/>
    <xdr:sp macro="" textlink="">
      <xdr:nvSpPr>
        <xdr:cNvPr id="69" name="テキスト ボックス 68"/>
        <xdr:cNvSpPr txBox="1"/>
      </xdr:nvSpPr>
      <xdr:spPr>
        <a:xfrm>
          <a:off x="2434590" y="56610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58420</xdr:rowOff>
    </xdr:from>
    <xdr:to xmlns:xdr="http://schemas.openxmlformats.org/drawingml/2006/spreadsheetDrawing">
      <xdr:col>10</xdr:col>
      <xdr:colOff>114300</xdr:colOff>
      <xdr:row>36</xdr:row>
      <xdr:rowOff>92710</xdr:rowOff>
    </xdr:to>
    <xdr:cxnSp macro="">
      <xdr:nvCxnSpPr>
        <xdr:cNvPr id="70" name="直線コネクタ 69"/>
        <xdr:cNvCxnSpPr/>
      </xdr:nvCxnSpPr>
      <xdr:spPr>
        <a:xfrm>
          <a:off x="1047750" y="60083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61595</xdr:rowOff>
    </xdr:from>
    <xdr:to xmlns:xdr="http://schemas.openxmlformats.org/drawingml/2006/spreadsheetDrawing">
      <xdr:col>10</xdr:col>
      <xdr:colOff>165100</xdr:colOff>
      <xdr:row>36</xdr:row>
      <xdr:rowOff>160020</xdr:rowOff>
    </xdr:to>
    <xdr:sp macro="" textlink="">
      <xdr:nvSpPr>
        <xdr:cNvPr id="71" name="フローチャート: 判断 70"/>
        <xdr:cNvSpPr/>
      </xdr:nvSpPr>
      <xdr:spPr>
        <a:xfrm>
          <a:off x="1809750" y="60115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151130</xdr:rowOff>
    </xdr:from>
    <xdr:ext cx="534035" cy="248920"/>
    <xdr:sp macro="" textlink="">
      <xdr:nvSpPr>
        <xdr:cNvPr id="72" name="テキスト ボックス 71"/>
        <xdr:cNvSpPr txBox="1"/>
      </xdr:nvSpPr>
      <xdr:spPr>
        <a:xfrm>
          <a:off x="1609090" y="61010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73660</xdr:rowOff>
    </xdr:from>
    <xdr:to xmlns:xdr="http://schemas.openxmlformats.org/drawingml/2006/spreadsheetDrawing">
      <xdr:col>6</xdr:col>
      <xdr:colOff>38100</xdr:colOff>
      <xdr:row>37</xdr:row>
      <xdr:rowOff>6350</xdr:rowOff>
    </xdr:to>
    <xdr:sp macro="" textlink="">
      <xdr:nvSpPr>
        <xdr:cNvPr id="73" name="フローチャート: 判断 72"/>
        <xdr:cNvSpPr/>
      </xdr:nvSpPr>
      <xdr:spPr>
        <a:xfrm>
          <a:off x="1000125" y="60236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163195</xdr:rowOff>
    </xdr:from>
    <xdr:ext cx="534035" cy="248920"/>
    <xdr:sp macro="" textlink="">
      <xdr:nvSpPr>
        <xdr:cNvPr id="74" name="テキスト ボックス 73"/>
        <xdr:cNvSpPr txBox="1"/>
      </xdr:nvSpPr>
      <xdr:spPr>
        <a:xfrm>
          <a:off x="799465" y="611314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5" name="テキスト ボックス 74"/>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6" name="テキスト ボックス 75"/>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7" name="テキスト ボックス 76"/>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8" name="テキスト ボックス 77"/>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79" name="テキスト ボックス 78"/>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51435</xdr:rowOff>
    </xdr:to>
    <xdr:sp macro="" textlink="">
      <xdr:nvSpPr>
        <xdr:cNvPr id="80" name="楕円 79"/>
        <xdr:cNvSpPr/>
      </xdr:nvSpPr>
      <xdr:spPr>
        <a:xfrm>
          <a:off x="4203700" y="5903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97790</xdr:rowOff>
    </xdr:from>
    <xdr:ext cx="534670" cy="249555"/>
    <xdr:sp macro="" textlink="">
      <xdr:nvSpPr>
        <xdr:cNvPr id="81" name="人件費該当値テキスト"/>
        <xdr:cNvSpPr txBox="1"/>
      </xdr:nvSpPr>
      <xdr:spPr>
        <a:xfrm>
          <a:off x="4305300" y="58826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156845</xdr:rowOff>
    </xdr:from>
    <xdr:to xmlns:xdr="http://schemas.openxmlformats.org/drawingml/2006/spreadsheetDrawing">
      <xdr:col>20</xdr:col>
      <xdr:colOff>38100</xdr:colOff>
      <xdr:row>36</xdr:row>
      <xdr:rowOff>89535</xdr:rowOff>
    </xdr:to>
    <xdr:sp macro="" textlink="">
      <xdr:nvSpPr>
        <xdr:cNvPr id="82" name="楕円 81"/>
        <xdr:cNvSpPr/>
      </xdr:nvSpPr>
      <xdr:spPr>
        <a:xfrm>
          <a:off x="3444875" y="59416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80645</xdr:rowOff>
    </xdr:from>
    <xdr:ext cx="534035" cy="249555"/>
    <xdr:sp macro="" textlink="">
      <xdr:nvSpPr>
        <xdr:cNvPr id="83" name="テキスト ボックス 82"/>
        <xdr:cNvSpPr txBox="1"/>
      </xdr:nvSpPr>
      <xdr:spPr>
        <a:xfrm>
          <a:off x="3244215" y="60305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105410</xdr:rowOff>
    </xdr:from>
    <xdr:to xmlns:xdr="http://schemas.openxmlformats.org/drawingml/2006/spreadsheetDrawing">
      <xdr:col>15</xdr:col>
      <xdr:colOff>101600</xdr:colOff>
      <xdr:row>36</xdr:row>
      <xdr:rowOff>38735</xdr:rowOff>
    </xdr:to>
    <xdr:sp macro="" textlink="">
      <xdr:nvSpPr>
        <xdr:cNvPr id="84" name="楕円 83"/>
        <xdr:cNvSpPr/>
      </xdr:nvSpPr>
      <xdr:spPr>
        <a:xfrm>
          <a:off x="2619375" y="58902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29845</xdr:rowOff>
    </xdr:from>
    <xdr:ext cx="534035" cy="248920"/>
    <xdr:sp macro="" textlink="">
      <xdr:nvSpPr>
        <xdr:cNvPr id="85" name="テキスト ボックス 84"/>
        <xdr:cNvSpPr txBox="1"/>
      </xdr:nvSpPr>
      <xdr:spPr>
        <a:xfrm>
          <a:off x="2434590" y="59797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140970</xdr:rowOff>
    </xdr:to>
    <xdr:sp macro="" textlink="">
      <xdr:nvSpPr>
        <xdr:cNvPr id="86" name="楕円 85"/>
        <xdr:cNvSpPr/>
      </xdr:nvSpPr>
      <xdr:spPr>
        <a:xfrm>
          <a:off x="1809750" y="5993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157480</xdr:rowOff>
    </xdr:from>
    <xdr:ext cx="534035" cy="248920"/>
    <xdr:sp macro="" textlink="">
      <xdr:nvSpPr>
        <xdr:cNvPr id="87" name="テキスト ボックス 86"/>
        <xdr:cNvSpPr txBox="1"/>
      </xdr:nvSpPr>
      <xdr:spPr>
        <a:xfrm>
          <a:off x="1609090" y="57772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8890</xdr:rowOff>
    </xdr:from>
    <xdr:to xmlns:xdr="http://schemas.openxmlformats.org/drawingml/2006/spreadsheetDrawing">
      <xdr:col>6</xdr:col>
      <xdr:colOff>38100</xdr:colOff>
      <xdr:row>36</xdr:row>
      <xdr:rowOff>106680</xdr:rowOff>
    </xdr:to>
    <xdr:sp macro="" textlink="">
      <xdr:nvSpPr>
        <xdr:cNvPr id="88" name="楕円 87"/>
        <xdr:cNvSpPr/>
      </xdr:nvSpPr>
      <xdr:spPr>
        <a:xfrm>
          <a:off x="1000125" y="59588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123190</xdr:rowOff>
    </xdr:from>
    <xdr:ext cx="534035" cy="248920"/>
    <xdr:sp macro="" textlink="">
      <xdr:nvSpPr>
        <xdr:cNvPr id="89" name="テキスト ボックス 88"/>
        <xdr:cNvSpPr txBox="1"/>
      </xdr:nvSpPr>
      <xdr:spPr>
        <a:xfrm>
          <a:off x="799465" y="57429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1" name="正方形/長方形 90"/>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3" name="正方形/長方形 92"/>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5" name="正方形/長方形 94"/>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7" name="正方形/長方形 96"/>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7170"/>
    <xdr:sp macro="" textlink="">
      <xdr:nvSpPr>
        <xdr:cNvPr id="98" name="テキスト ボックス 97"/>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99" name="直線コネクタ 98"/>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107315</xdr:rowOff>
    </xdr:from>
    <xdr:ext cx="248920" cy="249555"/>
    <xdr:sp macro="" textlink="">
      <xdr:nvSpPr>
        <xdr:cNvPr id="100" name="テキスト ボックス 99"/>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95250</xdr:rowOff>
    </xdr:from>
    <xdr:to xmlns:xdr="http://schemas.openxmlformats.org/drawingml/2006/spreadsheetDrawing">
      <xdr:col>28</xdr:col>
      <xdr:colOff>114300</xdr:colOff>
      <xdr:row>59</xdr:row>
      <xdr:rowOff>95250</xdr:rowOff>
    </xdr:to>
    <xdr:cxnSp macro="">
      <xdr:nvCxnSpPr>
        <xdr:cNvPr id="101" name="直線コネクタ 100"/>
        <xdr:cNvCxnSpPr/>
      </xdr:nvCxnSpPr>
      <xdr:spPr>
        <a:xfrm>
          <a:off x="6985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123825</xdr:rowOff>
    </xdr:from>
    <xdr:ext cx="530860" cy="248920"/>
    <xdr:sp macro="" textlink="">
      <xdr:nvSpPr>
        <xdr:cNvPr id="102" name="テキスト ボックス 101"/>
        <xdr:cNvSpPr txBox="1"/>
      </xdr:nvSpPr>
      <xdr:spPr>
        <a:xfrm>
          <a:off x="214630" y="97059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110490</xdr:rowOff>
    </xdr:from>
    <xdr:to xmlns:xdr="http://schemas.openxmlformats.org/drawingml/2006/spreadsheetDrawing">
      <xdr:col>28</xdr:col>
      <xdr:colOff>114300</xdr:colOff>
      <xdr:row>57</xdr:row>
      <xdr:rowOff>110490</xdr:rowOff>
    </xdr:to>
    <xdr:cxnSp macro="">
      <xdr:nvCxnSpPr>
        <xdr:cNvPr id="103" name="直線コネクタ 102"/>
        <xdr:cNvCxnSpPr/>
      </xdr:nvCxnSpPr>
      <xdr:spPr>
        <a:xfrm>
          <a:off x="6985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138430</xdr:rowOff>
    </xdr:from>
    <xdr:ext cx="530860" cy="249555"/>
    <xdr:sp macro="" textlink="">
      <xdr:nvSpPr>
        <xdr:cNvPr id="104" name="テキスト ボックス 103"/>
        <xdr:cNvSpPr txBox="1"/>
      </xdr:nvSpPr>
      <xdr:spPr>
        <a:xfrm>
          <a:off x="21463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127000</xdr:rowOff>
    </xdr:from>
    <xdr:to xmlns:xdr="http://schemas.openxmlformats.org/drawingml/2006/spreadsheetDrawing">
      <xdr:col>28</xdr:col>
      <xdr:colOff>114300</xdr:colOff>
      <xdr:row>55</xdr:row>
      <xdr:rowOff>127000</xdr:rowOff>
    </xdr:to>
    <xdr:cxnSp macro="">
      <xdr:nvCxnSpPr>
        <xdr:cNvPr id="105" name="直線コネクタ 104"/>
        <xdr:cNvCxnSpPr/>
      </xdr:nvCxnSpPr>
      <xdr:spPr>
        <a:xfrm>
          <a:off x="6985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154940</xdr:rowOff>
    </xdr:from>
    <xdr:ext cx="530860" cy="248920"/>
    <xdr:sp macro="" textlink="">
      <xdr:nvSpPr>
        <xdr:cNvPr id="106" name="テキスト ボックス 105"/>
        <xdr:cNvSpPr txBox="1"/>
      </xdr:nvSpPr>
      <xdr:spPr>
        <a:xfrm>
          <a:off x="21463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142240</xdr:rowOff>
    </xdr:from>
    <xdr:to xmlns:xdr="http://schemas.openxmlformats.org/drawingml/2006/spreadsheetDrawing">
      <xdr:col>28</xdr:col>
      <xdr:colOff>114300</xdr:colOff>
      <xdr:row>53</xdr:row>
      <xdr:rowOff>142240</xdr:rowOff>
    </xdr:to>
    <xdr:cxnSp macro="">
      <xdr:nvCxnSpPr>
        <xdr:cNvPr id="107" name="直線コネクタ 106"/>
        <xdr:cNvCxnSpPr/>
      </xdr:nvCxnSpPr>
      <xdr:spPr>
        <a:xfrm>
          <a:off x="6985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49555"/>
    <xdr:sp macro="" textlink="">
      <xdr:nvSpPr>
        <xdr:cNvPr id="108" name="テキスト ボックス 107"/>
        <xdr:cNvSpPr txBox="1"/>
      </xdr:nvSpPr>
      <xdr:spPr>
        <a:xfrm>
          <a:off x="166370" y="8762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158750</xdr:rowOff>
    </xdr:from>
    <xdr:to xmlns:xdr="http://schemas.openxmlformats.org/drawingml/2006/spreadsheetDrawing">
      <xdr:col>28</xdr:col>
      <xdr:colOff>114300</xdr:colOff>
      <xdr:row>51</xdr:row>
      <xdr:rowOff>158750</xdr:rowOff>
    </xdr:to>
    <xdr:cxnSp macro="">
      <xdr:nvCxnSpPr>
        <xdr:cNvPr id="109" name="直線コネクタ 108"/>
        <xdr:cNvCxnSpPr/>
      </xdr:nvCxnSpPr>
      <xdr:spPr>
        <a:xfrm>
          <a:off x="6985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48285"/>
    <xdr:sp macro="" textlink="">
      <xdr:nvSpPr>
        <xdr:cNvPr id="110" name="テキスト ボックス 109"/>
        <xdr:cNvSpPr txBox="1"/>
      </xdr:nvSpPr>
      <xdr:spPr>
        <a:xfrm>
          <a:off x="166370" y="8448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36830</xdr:rowOff>
    </xdr:from>
    <xdr:ext cx="595630" cy="249555"/>
    <xdr:sp macro="" textlink="">
      <xdr:nvSpPr>
        <xdr:cNvPr id="112" name="テキスト ボックス 111"/>
        <xdr:cNvSpPr txBox="1"/>
      </xdr:nvSpPr>
      <xdr:spPr>
        <a:xfrm>
          <a:off x="166370"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5630" cy="248920"/>
    <xdr:sp macro="" textlink="">
      <xdr:nvSpPr>
        <xdr:cNvPr id="114" name="テキスト ボックス 113"/>
        <xdr:cNvSpPr txBox="1"/>
      </xdr:nvSpPr>
      <xdr:spPr>
        <a:xfrm>
          <a:off x="16637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5" name="物件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145415</xdr:rowOff>
    </xdr:to>
    <xdr:cxnSp macro="">
      <xdr:nvCxnSpPr>
        <xdr:cNvPr id="116" name="直線コネクタ 115"/>
        <xdr:cNvCxnSpPr/>
      </xdr:nvCxnSpPr>
      <xdr:spPr>
        <a:xfrm flipV="1">
          <a:off x="4252595" y="846899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149225</xdr:rowOff>
    </xdr:from>
    <xdr:ext cx="534670" cy="248920"/>
    <xdr:sp macro="" textlink="">
      <xdr:nvSpPr>
        <xdr:cNvPr id="117" name="物件費最小値テキスト"/>
        <xdr:cNvSpPr txBox="1"/>
      </xdr:nvSpPr>
      <xdr:spPr>
        <a:xfrm>
          <a:off x="4305300" y="97313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145415</xdr:rowOff>
    </xdr:from>
    <xdr:to xmlns:xdr="http://schemas.openxmlformats.org/drawingml/2006/spreadsheetDrawing">
      <xdr:col>24</xdr:col>
      <xdr:colOff>152400</xdr:colOff>
      <xdr:row>58</xdr:row>
      <xdr:rowOff>145415</xdr:rowOff>
    </xdr:to>
    <xdr:cxnSp macro="">
      <xdr:nvCxnSpPr>
        <xdr:cNvPr id="118" name="直線コネクタ 117"/>
        <xdr:cNvCxnSpPr/>
      </xdr:nvCxnSpPr>
      <xdr:spPr>
        <a:xfrm>
          <a:off x="4181475" y="9727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156845</xdr:rowOff>
    </xdr:from>
    <xdr:ext cx="598805" cy="248920"/>
    <xdr:sp macro="" textlink="">
      <xdr:nvSpPr>
        <xdr:cNvPr id="119" name="物件費最大値テキスト"/>
        <xdr:cNvSpPr txBox="1"/>
      </xdr:nvSpPr>
      <xdr:spPr>
        <a:xfrm>
          <a:off x="4305300" y="82530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20" name="直線コネクタ 119"/>
        <xdr:cNvCxnSpPr/>
      </xdr:nvCxnSpPr>
      <xdr:spPr>
        <a:xfrm>
          <a:off x="4181475" y="8468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50800</xdr:rowOff>
    </xdr:from>
    <xdr:to xmlns:xdr="http://schemas.openxmlformats.org/drawingml/2006/spreadsheetDrawing">
      <xdr:col>24</xdr:col>
      <xdr:colOff>63500</xdr:colOff>
      <xdr:row>57</xdr:row>
      <xdr:rowOff>45720</xdr:rowOff>
    </xdr:to>
    <xdr:cxnSp macro="">
      <xdr:nvCxnSpPr>
        <xdr:cNvPr id="121" name="直線コネクタ 120"/>
        <xdr:cNvCxnSpPr/>
      </xdr:nvCxnSpPr>
      <xdr:spPr>
        <a:xfrm flipV="1">
          <a:off x="3492500" y="9302750"/>
          <a:ext cx="762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59055</xdr:rowOff>
    </xdr:from>
    <xdr:ext cx="534670" cy="248920"/>
    <xdr:sp macro="" textlink="">
      <xdr:nvSpPr>
        <xdr:cNvPr id="122" name="物件費平均値テキスト"/>
        <xdr:cNvSpPr txBox="1"/>
      </xdr:nvSpPr>
      <xdr:spPr>
        <a:xfrm>
          <a:off x="4305300" y="931100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79375</xdr:rowOff>
    </xdr:from>
    <xdr:to xmlns:xdr="http://schemas.openxmlformats.org/drawingml/2006/spreadsheetDrawing">
      <xdr:col>24</xdr:col>
      <xdr:colOff>114300</xdr:colOff>
      <xdr:row>57</xdr:row>
      <xdr:rowOff>12065</xdr:rowOff>
    </xdr:to>
    <xdr:sp macro="" textlink="">
      <xdr:nvSpPr>
        <xdr:cNvPr id="123" name="フローチャート: 判断 122"/>
        <xdr:cNvSpPr/>
      </xdr:nvSpPr>
      <xdr:spPr>
        <a:xfrm>
          <a:off x="4203700" y="9331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45720</xdr:rowOff>
    </xdr:from>
    <xdr:to xmlns:xdr="http://schemas.openxmlformats.org/drawingml/2006/spreadsheetDrawing">
      <xdr:col>19</xdr:col>
      <xdr:colOff>174625</xdr:colOff>
      <xdr:row>57</xdr:row>
      <xdr:rowOff>130175</xdr:rowOff>
    </xdr:to>
    <xdr:cxnSp macro="">
      <xdr:nvCxnSpPr>
        <xdr:cNvPr id="124" name="直線コネクタ 123"/>
        <xdr:cNvCxnSpPr/>
      </xdr:nvCxnSpPr>
      <xdr:spPr>
        <a:xfrm flipV="1">
          <a:off x="2670175" y="9462770"/>
          <a:ext cx="8223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123190</xdr:rowOff>
    </xdr:from>
    <xdr:to xmlns:xdr="http://schemas.openxmlformats.org/drawingml/2006/spreadsheetDrawing">
      <xdr:col>20</xdr:col>
      <xdr:colOff>38100</xdr:colOff>
      <xdr:row>57</xdr:row>
      <xdr:rowOff>55880</xdr:rowOff>
    </xdr:to>
    <xdr:sp macro="" textlink="">
      <xdr:nvSpPr>
        <xdr:cNvPr id="125" name="フローチャート: 判断 124"/>
        <xdr:cNvSpPr/>
      </xdr:nvSpPr>
      <xdr:spPr>
        <a:xfrm>
          <a:off x="3444875" y="93751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71755</xdr:rowOff>
    </xdr:from>
    <xdr:ext cx="534035" cy="249555"/>
    <xdr:sp macro="" textlink="">
      <xdr:nvSpPr>
        <xdr:cNvPr id="126" name="テキスト ボックス 125"/>
        <xdr:cNvSpPr txBox="1"/>
      </xdr:nvSpPr>
      <xdr:spPr>
        <a:xfrm>
          <a:off x="3244215" y="91586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130175</xdr:rowOff>
    </xdr:from>
    <xdr:to xmlns:xdr="http://schemas.openxmlformats.org/drawingml/2006/spreadsheetDrawing">
      <xdr:col>15</xdr:col>
      <xdr:colOff>50800</xdr:colOff>
      <xdr:row>57</xdr:row>
      <xdr:rowOff>157480</xdr:rowOff>
    </xdr:to>
    <xdr:cxnSp macro="">
      <xdr:nvCxnSpPr>
        <xdr:cNvPr id="127" name="直線コネクタ 126"/>
        <xdr:cNvCxnSpPr/>
      </xdr:nvCxnSpPr>
      <xdr:spPr>
        <a:xfrm flipV="1">
          <a:off x="1860550" y="954722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98425</xdr:rowOff>
    </xdr:to>
    <xdr:sp macro="" textlink="">
      <xdr:nvSpPr>
        <xdr:cNvPr id="128" name="フローチャート: 判断 127"/>
        <xdr:cNvSpPr/>
      </xdr:nvSpPr>
      <xdr:spPr>
        <a:xfrm>
          <a:off x="2619375" y="9417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114300</xdr:rowOff>
    </xdr:from>
    <xdr:ext cx="534035" cy="249555"/>
    <xdr:sp macro="" textlink="">
      <xdr:nvSpPr>
        <xdr:cNvPr id="129" name="テキスト ボックス 128"/>
        <xdr:cNvSpPr txBox="1"/>
      </xdr:nvSpPr>
      <xdr:spPr>
        <a:xfrm>
          <a:off x="2434590" y="92011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157480</xdr:rowOff>
    </xdr:from>
    <xdr:to xmlns:xdr="http://schemas.openxmlformats.org/drawingml/2006/spreadsheetDrawing">
      <xdr:col>10</xdr:col>
      <xdr:colOff>114300</xdr:colOff>
      <xdr:row>58</xdr:row>
      <xdr:rowOff>8255</xdr:rowOff>
    </xdr:to>
    <xdr:cxnSp macro="">
      <xdr:nvCxnSpPr>
        <xdr:cNvPr id="130" name="直線コネクタ 129"/>
        <xdr:cNvCxnSpPr/>
      </xdr:nvCxnSpPr>
      <xdr:spPr>
        <a:xfrm flipV="1">
          <a:off x="1047750" y="957453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14605</xdr:rowOff>
    </xdr:from>
    <xdr:to xmlns:xdr="http://schemas.openxmlformats.org/drawingml/2006/spreadsheetDrawing">
      <xdr:col>10</xdr:col>
      <xdr:colOff>165100</xdr:colOff>
      <xdr:row>57</xdr:row>
      <xdr:rowOff>112395</xdr:rowOff>
    </xdr:to>
    <xdr:sp macro="" textlink="">
      <xdr:nvSpPr>
        <xdr:cNvPr id="131" name="フローチャート: 判断 130"/>
        <xdr:cNvSpPr/>
      </xdr:nvSpPr>
      <xdr:spPr>
        <a:xfrm>
          <a:off x="1809750" y="9431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128270</xdr:rowOff>
    </xdr:from>
    <xdr:ext cx="534035" cy="248920"/>
    <xdr:sp macro="" textlink="">
      <xdr:nvSpPr>
        <xdr:cNvPr id="132" name="テキスト ボックス 131"/>
        <xdr:cNvSpPr txBox="1"/>
      </xdr:nvSpPr>
      <xdr:spPr>
        <a:xfrm>
          <a:off x="1609090" y="92151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43815</xdr:rowOff>
    </xdr:from>
    <xdr:to xmlns:xdr="http://schemas.openxmlformats.org/drawingml/2006/spreadsheetDrawing">
      <xdr:col>6</xdr:col>
      <xdr:colOff>38100</xdr:colOff>
      <xdr:row>57</xdr:row>
      <xdr:rowOff>141605</xdr:rowOff>
    </xdr:to>
    <xdr:sp macro="" textlink="">
      <xdr:nvSpPr>
        <xdr:cNvPr id="133" name="フローチャート: 判断 132"/>
        <xdr:cNvSpPr/>
      </xdr:nvSpPr>
      <xdr:spPr>
        <a:xfrm>
          <a:off x="1000125" y="94608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158115</xdr:rowOff>
    </xdr:from>
    <xdr:ext cx="534035" cy="248920"/>
    <xdr:sp macro="" textlink="">
      <xdr:nvSpPr>
        <xdr:cNvPr id="134" name="テキスト ボックス 133"/>
        <xdr:cNvSpPr txBox="1"/>
      </xdr:nvSpPr>
      <xdr:spPr>
        <a:xfrm>
          <a:off x="799465" y="92449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5" name="テキスト ボックス 134"/>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6" name="テキスト ボックス 135"/>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7" name="テキスト ボックス 136"/>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8" name="テキスト ボックス 137"/>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9" name="テキスト ボックス 138"/>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1905</xdr:rowOff>
    </xdr:from>
    <xdr:to xmlns:xdr="http://schemas.openxmlformats.org/drawingml/2006/spreadsheetDrawing">
      <xdr:col>24</xdr:col>
      <xdr:colOff>114300</xdr:colOff>
      <xdr:row>56</xdr:row>
      <xdr:rowOff>99695</xdr:rowOff>
    </xdr:to>
    <xdr:sp macro="" textlink="">
      <xdr:nvSpPr>
        <xdr:cNvPr id="140" name="楕円 139"/>
        <xdr:cNvSpPr/>
      </xdr:nvSpPr>
      <xdr:spPr>
        <a:xfrm>
          <a:off x="4203700" y="925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24130</xdr:rowOff>
    </xdr:from>
    <xdr:ext cx="534670" cy="248920"/>
    <xdr:sp macro="" textlink="">
      <xdr:nvSpPr>
        <xdr:cNvPr id="141" name="物件費該当値テキスト"/>
        <xdr:cNvSpPr txBox="1"/>
      </xdr:nvSpPr>
      <xdr:spPr>
        <a:xfrm>
          <a:off x="4305300" y="91109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161925</xdr:rowOff>
    </xdr:from>
    <xdr:to xmlns:xdr="http://schemas.openxmlformats.org/drawingml/2006/spreadsheetDrawing">
      <xdr:col>20</xdr:col>
      <xdr:colOff>38100</xdr:colOff>
      <xdr:row>57</xdr:row>
      <xdr:rowOff>94615</xdr:rowOff>
    </xdr:to>
    <xdr:sp macro="" textlink="">
      <xdr:nvSpPr>
        <xdr:cNvPr id="142" name="楕円 141"/>
        <xdr:cNvSpPr/>
      </xdr:nvSpPr>
      <xdr:spPr>
        <a:xfrm>
          <a:off x="3444875" y="9413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86360</xdr:rowOff>
    </xdr:from>
    <xdr:ext cx="534035" cy="248920"/>
    <xdr:sp macro="" textlink="">
      <xdr:nvSpPr>
        <xdr:cNvPr id="143" name="テキスト ボックス 142"/>
        <xdr:cNvSpPr txBox="1"/>
      </xdr:nvSpPr>
      <xdr:spPr>
        <a:xfrm>
          <a:off x="3244215" y="95034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81280</xdr:rowOff>
    </xdr:from>
    <xdr:to xmlns:xdr="http://schemas.openxmlformats.org/drawingml/2006/spreadsheetDrawing">
      <xdr:col>15</xdr:col>
      <xdr:colOff>101600</xdr:colOff>
      <xdr:row>58</xdr:row>
      <xdr:rowOff>13970</xdr:rowOff>
    </xdr:to>
    <xdr:sp macro="" textlink="">
      <xdr:nvSpPr>
        <xdr:cNvPr id="144" name="楕円 143"/>
        <xdr:cNvSpPr/>
      </xdr:nvSpPr>
      <xdr:spPr>
        <a:xfrm>
          <a:off x="2619375" y="9498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5715</xdr:rowOff>
    </xdr:from>
    <xdr:ext cx="534035" cy="249555"/>
    <xdr:sp macro="" textlink="">
      <xdr:nvSpPr>
        <xdr:cNvPr id="145" name="テキスト ボックス 144"/>
        <xdr:cNvSpPr txBox="1"/>
      </xdr:nvSpPr>
      <xdr:spPr>
        <a:xfrm>
          <a:off x="2434590" y="95878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107950</xdr:rowOff>
    </xdr:from>
    <xdr:to xmlns:xdr="http://schemas.openxmlformats.org/drawingml/2006/spreadsheetDrawing">
      <xdr:col>10</xdr:col>
      <xdr:colOff>165100</xdr:colOff>
      <xdr:row>58</xdr:row>
      <xdr:rowOff>40640</xdr:rowOff>
    </xdr:to>
    <xdr:sp macro="" textlink="">
      <xdr:nvSpPr>
        <xdr:cNvPr id="146" name="楕円 145"/>
        <xdr:cNvSpPr/>
      </xdr:nvSpPr>
      <xdr:spPr>
        <a:xfrm>
          <a:off x="1809750" y="9525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32385</xdr:rowOff>
    </xdr:from>
    <xdr:ext cx="534035" cy="248920"/>
    <xdr:sp macro="" textlink="">
      <xdr:nvSpPr>
        <xdr:cNvPr id="147" name="テキスト ボックス 146"/>
        <xdr:cNvSpPr txBox="1"/>
      </xdr:nvSpPr>
      <xdr:spPr>
        <a:xfrm>
          <a:off x="1609090" y="96145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125095</xdr:rowOff>
    </xdr:from>
    <xdr:to xmlns:xdr="http://schemas.openxmlformats.org/drawingml/2006/spreadsheetDrawing">
      <xdr:col>6</xdr:col>
      <xdr:colOff>38100</xdr:colOff>
      <xdr:row>58</xdr:row>
      <xdr:rowOff>57785</xdr:rowOff>
    </xdr:to>
    <xdr:sp macro="" textlink="">
      <xdr:nvSpPr>
        <xdr:cNvPr id="148" name="楕円 147"/>
        <xdr:cNvSpPr/>
      </xdr:nvSpPr>
      <xdr:spPr>
        <a:xfrm>
          <a:off x="1000125" y="9542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48895</xdr:rowOff>
    </xdr:from>
    <xdr:ext cx="534035" cy="249555"/>
    <xdr:sp macro="" textlink="">
      <xdr:nvSpPr>
        <xdr:cNvPr id="149" name="テキスト ボックス 148"/>
        <xdr:cNvSpPr txBox="1"/>
      </xdr:nvSpPr>
      <xdr:spPr>
        <a:xfrm>
          <a:off x="799465" y="96310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50" name="正方形/長方形 149"/>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51" name="正方形/長方形 150"/>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3" name="正方形/長方形 152"/>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5" name="正方形/長方形 154"/>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7" name="正方形/長方形 156"/>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58" name="テキスト ボックス 157"/>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9" name="直線コネクタ 158"/>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42545</xdr:rowOff>
    </xdr:from>
    <xdr:to xmlns:xdr="http://schemas.openxmlformats.org/drawingml/2006/spreadsheetDrawing">
      <xdr:col>28</xdr:col>
      <xdr:colOff>114300</xdr:colOff>
      <xdr:row>79</xdr:row>
      <xdr:rowOff>42545</xdr:rowOff>
    </xdr:to>
    <xdr:cxnSp macro="">
      <xdr:nvCxnSpPr>
        <xdr:cNvPr id="160" name="直線コネクタ 159"/>
        <xdr:cNvCxnSpPr/>
      </xdr:nvCxnSpPr>
      <xdr:spPr>
        <a:xfrm>
          <a:off x="6985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71120</xdr:rowOff>
    </xdr:from>
    <xdr:ext cx="248920" cy="249555"/>
    <xdr:sp macro="" textlink="">
      <xdr:nvSpPr>
        <xdr:cNvPr id="161" name="テキスト ボックス 160"/>
        <xdr:cNvSpPr txBox="1"/>
      </xdr:nvSpPr>
      <xdr:spPr>
        <a:xfrm>
          <a:off x="48133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2" name="直線コネクタ 161"/>
        <xdr:cNvCxnSpPr/>
      </xdr:nvCxnSpPr>
      <xdr:spPr>
        <a:xfrm>
          <a:off x="6985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34290</xdr:rowOff>
    </xdr:from>
    <xdr:ext cx="530860" cy="249555"/>
    <xdr:sp macro="" textlink="">
      <xdr:nvSpPr>
        <xdr:cNvPr id="163" name="テキスト ボックス 162"/>
        <xdr:cNvSpPr txBox="1"/>
      </xdr:nvSpPr>
      <xdr:spPr>
        <a:xfrm>
          <a:off x="214630"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134620</xdr:rowOff>
    </xdr:from>
    <xdr:to xmlns:xdr="http://schemas.openxmlformats.org/drawingml/2006/spreadsheetDrawing">
      <xdr:col>28</xdr:col>
      <xdr:colOff>114300</xdr:colOff>
      <xdr:row>74</xdr:row>
      <xdr:rowOff>134620</xdr:rowOff>
    </xdr:to>
    <xdr:cxnSp macro="">
      <xdr:nvCxnSpPr>
        <xdr:cNvPr id="164" name="直線コネクタ 163"/>
        <xdr:cNvCxnSpPr/>
      </xdr:nvCxnSpPr>
      <xdr:spPr>
        <a:xfrm>
          <a:off x="6985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162560</xdr:rowOff>
    </xdr:from>
    <xdr:ext cx="530860" cy="248920"/>
    <xdr:sp macro="" textlink="">
      <xdr:nvSpPr>
        <xdr:cNvPr id="165" name="テキスト ボックス 164"/>
        <xdr:cNvSpPr txBox="1"/>
      </xdr:nvSpPr>
      <xdr:spPr>
        <a:xfrm>
          <a:off x="214630"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97790</xdr:rowOff>
    </xdr:from>
    <xdr:to xmlns:xdr="http://schemas.openxmlformats.org/drawingml/2006/spreadsheetDrawing">
      <xdr:col>28</xdr:col>
      <xdr:colOff>114300</xdr:colOff>
      <xdr:row>72</xdr:row>
      <xdr:rowOff>97790</xdr:rowOff>
    </xdr:to>
    <xdr:cxnSp macro="">
      <xdr:nvCxnSpPr>
        <xdr:cNvPr id="166" name="直線コネクタ 165"/>
        <xdr:cNvCxnSpPr/>
      </xdr:nvCxnSpPr>
      <xdr:spPr>
        <a:xfrm>
          <a:off x="698500" y="11991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126365</xdr:rowOff>
    </xdr:from>
    <xdr:ext cx="530860" cy="248920"/>
    <xdr:sp macro="" textlink="">
      <xdr:nvSpPr>
        <xdr:cNvPr id="167" name="テキスト ボックス 166"/>
        <xdr:cNvSpPr txBox="1"/>
      </xdr:nvSpPr>
      <xdr:spPr>
        <a:xfrm>
          <a:off x="214630"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60960</xdr:rowOff>
    </xdr:from>
    <xdr:to xmlns:xdr="http://schemas.openxmlformats.org/drawingml/2006/spreadsheetDrawing">
      <xdr:col>28</xdr:col>
      <xdr:colOff>114300</xdr:colOff>
      <xdr:row>70</xdr:row>
      <xdr:rowOff>60960</xdr:rowOff>
    </xdr:to>
    <xdr:cxnSp macro="">
      <xdr:nvCxnSpPr>
        <xdr:cNvPr id="168" name="直線コネクタ 167"/>
        <xdr:cNvCxnSpPr/>
      </xdr:nvCxnSpPr>
      <xdr:spPr>
        <a:xfrm>
          <a:off x="698500" y="1162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89535</xdr:rowOff>
    </xdr:from>
    <xdr:ext cx="530860" cy="248920"/>
    <xdr:sp macro="" textlink="">
      <xdr:nvSpPr>
        <xdr:cNvPr id="169" name="テキスト ボックス 168"/>
        <xdr:cNvSpPr txBox="1"/>
      </xdr:nvSpPr>
      <xdr:spPr>
        <a:xfrm>
          <a:off x="214630" y="11487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52705</xdr:rowOff>
    </xdr:from>
    <xdr:ext cx="530860" cy="248920"/>
    <xdr:sp macro="" textlink="">
      <xdr:nvSpPr>
        <xdr:cNvPr id="171" name="テキスト ボックス 170"/>
        <xdr:cNvSpPr txBox="1"/>
      </xdr:nvSpPr>
      <xdr:spPr>
        <a:xfrm>
          <a:off x="214630" y="11120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2"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15240</xdr:rowOff>
    </xdr:from>
    <xdr:to xmlns:xdr="http://schemas.openxmlformats.org/drawingml/2006/spreadsheetDrawing">
      <xdr:col>24</xdr:col>
      <xdr:colOff>62865</xdr:colOff>
      <xdr:row>79</xdr:row>
      <xdr:rowOff>17145</xdr:rowOff>
    </xdr:to>
    <xdr:cxnSp macro="">
      <xdr:nvCxnSpPr>
        <xdr:cNvPr id="173" name="直線コネクタ 172"/>
        <xdr:cNvCxnSpPr/>
      </xdr:nvCxnSpPr>
      <xdr:spPr>
        <a:xfrm flipV="1">
          <a:off x="4252595" y="1174369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20320</xdr:rowOff>
    </xdr:from>
    <xdr:ext cx="378460" cy="248920"/>
    <xdr:sp macro="" textlink="">
      <xdr:nvSpPr>
        <xdr:cNvPr id="174" name="維持補修費最小値テキスト"/>
        <xdr:cNvSpPr txBox="1"/>
      </xdr:nvSpPr>
      <xdr:spPr>
        <a:xfrm>
          <a:off x="4305300" y="130695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17145</xdr:rowOff>
    </xdr:from>
    <xdr:to xmlns:xdr="http://schemas.openxmlformats.org/drawingml/2006/spreadsheetDrawing">
      <xdr:col>24</xdr:col>
      <xdr:colOff>152400</xdr:colOff>
      <xdr:row>79</xdr:row>
      <xdr:rowOff>17145</xdr:rowOff>
    </xdr:to>
    <xdr:cxnSp macro="">
      <xdr:nvCxnSpPr>
        <xdr:cNvPr id="175" name="直線コネクタ 174"/>
        <xdr:cNvCxnSpPr/>
      </xdr:nvCxnSpPr>
      <xdr:spPr>
        <a:xfrm>
          <a:off x="4181475" y="1306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128905</xdr:rowOff>
    </xdr:from>
    <xdr:ext cx="534670" cy="248920"/>
    <xdr:sp macro="" textlink="">
      <xdr:nvSpPr>
        <xdr:cNvPr id="176" name="維持補修費最大値テキスト"/>
        <xdr:cNvSpPr txBox="1"/>
      </xdr:nvSpPr>
      <xdr:spPr>
        <a:xfrm>
          <a:off x="4305300" y="115271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15240</xdr:rowOff>
    </xdr:from>
    <xdr:to xmlns:xdr="http://schemas.openxmlformats.org/drawingml/2006/spreadsheetDrawing">
      <xdr:col>24</xdr:col>
      <xdr:colOff>152400</xdr:colOff>
      <xdr:row>71</xdr:row>
      <xdr:rowOff>15240</xdr:rowOff>
    </xdr:to>
    <xdr:cxnSp macro="">
      <xdr:nvCxnSpPr>
        <xdr:cNvPr id="177" name="直線コネクタ 176"/>
        <xdr:cNvCxnSpPr/>
      </xdr:nvCxnSpPr>
      <xdr:spPr>
        <a:xfrm>
          <a:off x="4181475" y="11743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20955</xdr:rowOff>
    </xdr:from>
    <xdr:to xmlns:xdr="http://schemas.openxmlformats.org/drawingml/2006/spreadsheetDrawing">
      <xdr:col>24</xdr:col>
      <xdr:colOff>63500</xdr:colOff>
      <xdr:row>76</xdr:row>
      <xdr:rowOff>70485</xdr:rowOff>
    </xdr:to>
    <xdr:cxnSp macro="">
      <xdr:nvCxnSpPr>
        <xdr:cNvPr id="178" name="直線コネクタ 177"/>
        <xdr:cNvCxnSpPr/>
      </xdr:nvCxnSpPr>
      <xdr:spPr>
        <a:xfrm flipV="1">
          <a:off x="3492500" y="1257490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89535</xdr:rowOff>
    </xdr:from>
    <xdr:ext cx="469900" cy="248920"/>
    <xdr:sp macro="" textlink="">
      <xdr:nvSpPr>
        <xdr:cNvPr id="179" name="維持補修費平均値テキスト"/>
        <xdr:cNvSpPr txBox="1"/>
      </xdr:nvSpPr>
      <xdr:spPr>
        <a:xfrm>
          <a:off x="4305300" y="1280858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109855</xdr:rowOff>
    </xdr:from>
    <xdr:to xmlns:xdr="http://schemas.openxmlformats.org/drawingml/2006/spreadsheetDrawing">
      <xdr:col>24</xdr:col>
      <xdr:colOff>114300</xdr:colOff>
      <xdr:row>78</xdr:row>
      <xdr:rowOff>42545</xdr:rowOff>
    </xdr:to>
    <xdr:sp macro="" textlink="">
      <xdr:nvSpPr>
        <xdr:cNvPr id="180" name="フローチャート: 判断 179"/>
        <xdr:cNvSpPr/>
      </xdr:nvSpPr>
      <xdr:spPr>
        <a:xfrm>
          <a:off x="4203700" y="12828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154305</xdr:rowOff>
    </xdr:from>
    <xdr:to xmlns:xdr="http://schemas.openxmlformats.org/drawingml/2006/spreadsheetDrawing">
      <xdr:col>19</xdr:col>
      <xdr:colOff>174625</xdr:colOff>
      <xdr:row>76</xdr:row>
      <xdr:rowOff>70485</xdr:rowOff>
    </xdr:to>
    <xdr:cxnSp macro="">
      <xdr:nvCxnSpPr>
        <xdr:cNvPr id="181" name="直線コネクタ 180"/>
        <xdr:cNvCxnSpPr/>
      </xdr:nvCxnSpPr>
      <xdr:spPr>
        <a:xfrm>
          <a:off x="2670175" y="12543155"/>
          <a:ext cx="8223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116205</xdr:rowOff>
    </xdr:from>
    <xdr:to xmlns:xdr="http://schemas.openxmlformats.org/drawingml/2006/spreadsheetDrawing">
      <xdr:col>20</xdr:col>
      <xdr:colOff>38100</xdr:colOff>
      <xdr:row>78</xdr:row>
      <xdr:rowOff>48260</xdr:rowOff>
    </xdr:to>
    <xdr:sp macro="" textlink="">
      <xdr:nvSpPr>
        <xdr:cNvPr id="182" name="フローチャート: 判断 181"/>
        <xdr:cNvSpPr/>
      </xdr:nvSpPr>
      <xdr:spPr>
        <a:xfrm>
          <a:off x="3444875" y="1283525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39370</xdr:rowOff>
    </xdr:from>
    <xdr:ext cx="469265" cy="249555"/>
    <xdr:sp macro="" textlink="">
      <xdr:nvSpPr>
        <xdr:cNvPr id="183" name="テキスト ボックス 182"/>
        <xdr:cNvSpPr txBox="1"/>
      </xdr:nvSpPr>
      <xdr:spPr>
        <a:xfrm>
          <a:off x="3276600" y="12923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154305</xdr:rowOff>
    </xdr:from>
    <xdr:to xmlns:xdr="http://schemas.openxmlformats.org/drawingml/2006/spreadsheetDrawing">
      <xdr:col>15</xdr:col>
      <xdr:colOff>50800</xdr:colOff>
      <xdr:row>77</xdr:row>
      <xdr:rowOff>97790</xdr:rowOff>
    </xdr:to>
    <xdr:cxnSp macro="">
      <xdr:nvCxnSpPr>
        <xdr:cNvPr id="184" name="直線コネクタ 183"/>
        <xdr:cNvCxnSpPr/>
      </xdr:nvCxnSpPr>
      <xdr:spPr>
        <a:xfrm flipV="1">
          <a:off x="1860550" y="12543155"/>
          <a:ext cx="809625"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144780</xdr:rowOff>
    </xdr:from>
    <xdr:to xmlns:xdr="http://schemas.openxmlformats.org/drawingml/2006/spreadsheetDrawing">
      <xdr:col>15</xdr:col>
      <xdr:colOff>101600</xdr:colOff>
      <xdr:row>78</xdr:row>
      <xdr:rowOff>77470</xdr:rowOff>
    </xdr:to>
    <xdr:sp macro="" textlink="">
      <xdr:nvSpPr>
        <xdr:cNvPr id="185" name="フローチャート: 判断 184"/>
        <xdr:cNvSpPr/>
      </xdr:nvSpPr>
      <xdr:spPr>
        <a:xfrm>
          <a:off x="2619375" y="1286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69215</xdr:rowOff>
    </xdr:from>
    <xdr:ext cx="469265" cy="249555"/>
    <xdr:sp macro="" textlink="">
      <xdr:nvSpPr>
        <xdr:cNvPr id="186" name="テキスト ボックス 185"/>
        <xdr:cNvSpPr txBox="1"/>
      </xdr:nvSpPr>
      <xdr:spPr>
        <a:xfrm>
          <a:off x="2451100" y="129533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15240</xdr:rowOff>
    </xdr:from>
    <xdr:to xmlns:xdr="http://schemas.openxmlformats.org/drawingml/2006/spreadsheetDrawing">
      <xdr:col>10</xdr:col>
      <xdr:colOff>114300</xdr:colOff>
      <xdr:row>77</xdr:row>
      <xdr:rowOff>97790</xdr:rowOff>
    </xdr:to>
    <xdr:cxnSp macro="">
      <xdr:nvCxnSpPr>
        <xdr:cNvPr id="187" name="直線コネクタ 186"/>
        <xdr:cNvCxnSpPr/>
      </xdr:nvCxnSpPr>
      <xdr:spPr>
        <a:xfrm>
          <a:off x="1047750" y="12734290"/>
          <a:ext cx="8128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17145</xdr:rowOff>
    </xdr:from>
    <xdr:to xmlns:xdr="http://schemas.openxmlformats.org/drawingml/2006/spreadsheetDrawing">
      <xdr:col>10</xdr:col>
      <xdr:colOff>165100</xdr:colOff>
      <xdr:row>78</xdr:row>
      <xdr:rowOff>114300</xdr:rowOff>
    </xdr:to>
    <xdr:sp macro="" textlink="">
      <xdr:nvSpPr>
        <xdr:cNvPr id="188" name="フローチャート: 判断 187"/>
        <xdr:cNvSpPr/>
      </xdr:nvSpPr>
      <xdr:spPr>
        <a:xfrm>
          <a:off x="1809750" y="129012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69265" cy="249555"/>
    <xdr:sp macro="" textlink="">
      <xdr:nvSpPr>
        <xdr:cNvPr id="189" name="テキスト ボックス 188"/>
        <xdr:cNvSpPr txBox="1"/>
      </xdr:nvSpPr>
      <xdr:spPr>
        <a:xfrm>
          <a:off x="1641475" y="12989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xdr:rowOff>
    </xdr:from>
    <xdr:to xmlns:xdr="http://schemas.openxmlformats.org/drawingml/2006/spreadsheetDrawing">
      <xdr:col>6</xdr:col>
      <xdr:colOff>38100</xdr:colOff>
      <xdr:row>78</xdr:row>
      <xdr:rowOff>106680</xdr:rowOff>
    </xdr:to>
    <xdr:sp macro="" textlink="">
      <xdr:nvSpPr>
        <xdr:cNvPr id="190" name="フローチャート: 判断 189"/>
        <xdr:cNvSpPr/>
      </xdr:nvSpPr>
      <xdr:spPr>
        <a:xfrm>
          <a:off x="1000125" y="12893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98425</xdr:rowOff>
    </xdr:from>
    <xdr:ext cx="469265" cy="248920"/>
    <xdr:sp macro="" textlink="">
      <xdr:nvSpPr>
        <xdr:cNvPr id="191" name="テキスト ボックス 190"/>
        <xdr:cNvSpPr txBox="1"/>
      </xdr:nvSpPr>
      <xdr:spPr>
        <a:xfrm>
          <a:off x="831850" y="129825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2" name="テキスト ボックス 191"/>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3" name="テキスト ボックス 192"/>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4" name="テキスト ボックス 193"/>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5" name="テキスト ボックス 194"/>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6" name="テキスト ボックス 195"/>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137160</xdr:rowOff>
    </xdr:from>
    <xdr:to xmlns:xdr="http://schemas.openxmlformats.org/drawingml/2006/spreadsheetDrawing">
      <xdr:col>24</xdr:col>
      <xdr:colOff>114300</xdr:colOff>
      <xdr:row>76</xdr:row>
      <xdr:rowOff>69850</xdr:rowOff>
    </xdr:to>
    <xdr:sp macro="" textlink="">
      <xdr:nvSpPr>
        <xdr:cNvPr id="197" name="楕円 196"/>
        <xdr:cNvSpPr/>
      </xdr:nvSpPr>
      <xdr:spPr>
        <a:xfrm>
          <a:off x="4203700" y="12526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159385</xdr:rowOff>
    </xdr:from>
    <xdr:ext cx="534670" cy="248920"/>
    <xdr:sp macro="" textlink="">
      <xdr:nvSpPr>
        <xdr:cNvPr id="198" name="維持補修費該当値テキスト"/>
        <xdr:cNvSpPr txBox="1"/>
      </xdr:nvSpPr>
      <xdr:spPr>
        <a:xfrm>
          <a:off x="4305300" y="123831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21590</xdr:rowOff>
    </xdr:from>
    <xdr:to xmlns:xdr="http://schemas.openxmlformats.org/drawingml/2006/spreadsheetDrawing">
      <xdr:col>20</xdr:col>
      <xdr:colOff>38100</xdr:colOff>
      <xdr:row>76</xdr:row>
      <xdr:rowOff>119380</xdr:rowOff>
    </xdr:to>
    <xdr:sp macro="" textlink="">
      <xdr:nvSpPr>
        <xdr:cNvPr id="199" name="楕円 198"/>
        <xdr:cNvSpPr/>
      </xdr:nvSpPr>
      <xdr:spPr>
        <a:xfrm>
          <a:off x="3444875" y="125755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135255</xdr:rowOff>
    </xdr:from>
    <xdr:ext cx="534035" cy="249555"/>
    <xdr:sp macro="" textlink="">
      <xdr:nvSpPr>
        <xdr:cNvPr id="200" name="テキスト ボックス 199"/>
        <xdr:cNvSpPr txBox="1"/>
      </xdr:nvSpPr>
      <xdr:spPr>
        <a:xfrm>
          <a:off x="3244215" y="123590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104775</xdr:rowOff>
    </xdr:from>
    <xdr:to xmlns:xdr="http://schemas.openxmlformats.org/drawingml/2006/spreadsheetDrawing">
      <xdr:col>15</xdr:col>
      <xdr:colOff>101600</xdr:colOff>
      <xdr:row>76</xdr:row>
      <xdr:rowOff>38100</xdr:rowOff>
    </xdr:to>
    <xdr:sp macro="" textlink="">
      <xdr:nvSpPr>
        <xdr:cNvPr id="201" name="楕円 200"/>
        <xdr:cNvSpPr/>
      </xdr:nvSpPr>
      <xdr:spPr>
        <a:xfrm>
          <a:off x="2619375" y="124936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53975</xdr:rowOff>
    </xdr:from>
    <xdr:ext cx="534035" cy="248920"/>
    <xdr:sp macro="" textlink="">
      <xdr:nvSpPr>
        <xdr:cNvPr id="202" name="テキスト ボックス 201"/>
        <xdr:cNvSpPr txBox="1"/>
      </xdr:nvSpPr>
      <xdr:spPr>
        <a:xfrm>
          <a:off x="2434590" y="122777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48895</xdr:rowOff>
    </xdr:from>
    <xdr:to xmlns:xdr="http://schemas.openxmlformats.org/drawingml/2006/spreadsheetDrawing">
      <xdr:col>10</xdr:col>
      <xdr:colOff>165100</xdr:colOff>
      <xdr:row>77</xdr:row>
      <xdr:rowOff>146685</xdr:rowOff>
    </xdr:to>
    <xdr:sp macro="" textlink="">
      <xdr:nvSpPr>
        <xdr:cNvPr id="203" name="楕円 202"/>
        <xdr:cNvSpPr/>
      </xdr:nvSpPr>
      <xdr:spPr>
        <a:xfrm>
          <a:off x="1809750" y="12767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162560</xdr:rowOff>
    </xdr:from>
    <xdr:ext cx="469265" cy="248920"/>
    <xdr:sp macro="" textlink="">
      <xdr:nvSpPr>
        <xdr:cNvPr id="204" name="テキスト ボックス 203"/>
        <xdr:cNvSpPr txBox="1"/>
      </xdr:nvSpPr>
      <xdr:spPr>
        <a:xfrm>
          <a:off x="1641475" y="125514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131445</xdr:rowOff>
    </xdr:from>
    <xdr:to xmlns:xdr="http://schemas.openxmlformats.org/drawingml/2006/spreadsheetDrawing">
      <xdr:col>6</xdr:col>
      <xdr:colOff>38100</xdr:colOff>
      <xdr:row>77</xdr:row>
      <xdr:rowOff>64135</xdr:rowOff>
    </xdr:to>
    <xdr:sp macro="" textlink="">
      <xdr:nvSpPr>
        <xdr:cNvPr id="205" name="楕円 204"/>
        <xdr:cNvSpPr/>
      </xdr:nvSpPr>
      <xdr:spPr>
        <a:xfrm>
          <a:off x="1000125" y="12685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80010</xdr:rowOff>
    </xdr:from>
    <xdr:ext cx="469265" cy="249555"/>
    <xdr:sp macro="" textlink="">
      <xdr:nvSpPr>
        <xdr:cNvPr id="206" name="テキスト ボックス 205"/>
        <xdr:cNvSpPr txBox="1"/>
      </xdr:nvSpPr>
      <xdr:spPr>
        <a:xfrm>
          <a:off x="831850" y="124688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7" name="正方形/長方形 206"/>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8" name="正方形/長方形 207"/>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10" name="正方形/長方形 209"/>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2" name="正方形/長方形 211"/>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5" name="テキスト ボックス 214"/>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7" name="テキスト ボックス 216"/>
        <xdr:cNvSpPr txBox="1"/>
      </xdr:nvSpPr>
      <xdr:spPr>
        <a:xfrm>
          <a:off x="214630"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9" name="テキスト ボックス 218"/>
        <xdr:cNvSpPr txBox="1"/>
      </xdr:nvSpPr>
      <xdr:spPr>
        <a:xfrm>
          <a:off x="214630"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21" name="テキスト ボックス 220"/>
        <xdr:cNvSpPr txBox="1"/>
      </xdr:nvSpPr>
      <xdr:spPr>
        <a:xfrm>
          <a:off x="214630"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3" name="テキスト ボックス 222"/>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5" name="テキスト ボックス 224"/>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7" name="テキスト ボックス 226"/>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8" name="直線コネクタ 227"/>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9" name="テキスト ボックス 228"/>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0" name="直線コネクタ 229"/>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31" name="テキスト ボックス 230"/>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135255</xdr:rowOff>
    </xdr:from>
    <xdr:to xmlns:xdr="http://schemas.openxmlformats.org/drawingml/2006/spreadsheetDrawing">
      <xdr:col>24</xdr:col>
      <xdr:colOff>62865</xdr:colOff>
      <xdr:row>98</xdr:row>
      <xdr:rowOff>170180</xdr:rowOff>
    </xdr:to>
    <xdr:cxnSp macro="">
      <xdr:nvCxnSpPr>
        <xdr:cNvPr id="233" name="直線コネクタ 232"/>
        <xdr:cNvCxnSpPr/>
      </xdr:nvCxnSpPr>
      <xdr:spPr>
        <a:xfrm flipV="1">
          <a:off x="4252595" y="1500060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4" name="扶助費最小値テキスト"/>
        <xdr:cNvSpPr txBox="1"/>
      </xdr:nvSpPr>
      <xdr:spPr>
        <a:xfrm>
          <a:off x="4305300" y="1640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5" name="直線コネクタ 234"/>
        <xdr:cNvCxnSpPr/>
      </xdr:nvCxnSpPr>
      <xdr:spPr>
        <a:xfrm>
          <a:off x="4181475" y="16400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83820</xdr:rowOff>
    </xdr:from>
    <xdr:ext cx="598805" cy="248920"/>
    <xdr:sp macro="" textlink="">
      <xdr:nvSpPr>
        <xdr:cNvPr id="236" name="扶助費最大値テキスト"/>
        <xdr:cNvSpPr txBox="1"/>
      </xdr:nvSpPr>
      <xdr:spPr>
        <a:xfrm>
          <a:off x="4305300" y="147840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135255</xdr:rowOff>
    </xdr:from>
    <xdr:to xmlns:xdr="http://schemas.openxmlformats.org/drawingml/2006/spreadsheetDrawing">
      <xdr:col>24</xdr:col>
      <xdr:colOff>152400</xdr:colOff>
      <xdr:row>90</xdr:row>
      <xdr:rowOff>135255</xdr:rowOff>
    </xdr:to>
    <xdr:cxnSp macro="">
      <xdr:nvCxnSpPr>
        <xdr:cNvPr id="237" name="直線コネクタ 236"/>
        <xdr:cNvCxnSpPr/>
      </xdr:nvCxnSpPr>
      <xdr:spPr>
        <a:xfrm>
          <a:off x="4181475" y="15000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29845</xdr:rowOff>
    </xdr:from>
    <xdr:to xmlns:xdr="http://schemas.openxmlformats.org/drawingml/2006/spreadsheetDrawing">
      <xdr:col>24</xdr:col>
      <xdr:colOff>63500</xdr:colOff>
      <xdr:row>96</xdr:row>
      <xdr:rowOff>80010</xdr:rowOff>
    </xdr:to>
    <xdr:cxnSp macro="">
      <xdr:nvCxnSpPr>
        <xdr:cNvPr id="238" name="直線コネクタ 237"/>
        <xdr:cNvCxnSpPr/>
      </xdr:nvCxnSpPr>
      <xdr:spPr>
        <a:xfrm>
          <a:off x="3492500" y="15746095"/>
          <a:ext cx="762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116840</xdr:rowOff>
    </xdr:from>
    <xdr:ext cx="534670" cy="259080"/>
    <xdr:sp macro="" textlink="">
      <xdr:nvSpPr>
        <xdr:cNvPr id="239" name="扶助費平均値テキスト"/>
        <xdr:cNvSpPr txBox="1"/>
      </xdr:nvSpPr>
      <xdr:spPr>
        <a:xfrm>
          <a:off x="4305300" y="15661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93980</xdr:rowOff>
    </xdr:from>
    <xdr:to xmlns:xdr="http://schemas.openxmlformats.org/drawingml/2006/spreadsheetDrawing">
      <xdr:col>24</xdr:col>
      <xdr:colOff>114300</xdr:colOff>
      <xdr:row>96</xdr:row>
      <xdr:rowOff>24130</xdr:rowOff>
    </xdr:to>
    <xdr:sp macro="" textlink="">
      <xdr:nvSpPr>
        <xdr:cNvPr id="240" name="フローチャート: 判断 239"/>
        <xdr:cNvSpPr/>
      </xdr:nvSpPr>
      <xdr:spPr>
        <a:xfrm>
          <a:off x="4203700" y="158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29845</xdr:rowOff>
    </xdr:from>
    <xdr:to xmlns:xdr="http://schemas.openxmlformats.org/drawingml/2006/spreadsheetDrawing">
      <xdr:col>19</xdr:col>
      <xdr:colOff>174625</xdr:colOff>
      <xdr:row>97</xdr:row>
      <xdr:rowOff>52705</xdr:rowOff>
    </xdr:to>
    <xdr:cxnSp macro="">
      <xdr:nvCxnSpPr>
        <xdr:cNvPr id="241" name="直線コネクタ 240"/>
        <xdr:cNvCxnSpPr/>
      </xdr:nvCxnSpPr>
      <xdr:spPr>
        <a:xfrm flipV="1">
          <a:off x="2670175" y="15746095"/>
          <a:ext cx="822325"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69850</xdr:rowOff>
    </xdr:from>
    <xdr:to xmlns:xdr="http://schemas.openxmlformats.org/drawingml/2006/spreadsheetDrawing">
      <xdr:col>20</xdr:col>
      <xdr:colOff>38100</xdr:colOff>
      <xdr:row>95</xdr:row>
      <xdr:rowOff>0</xdr:rowOff>
    </xdr:to>
    <xdr:sp macro="" textlink="">
      <xdr:nvSpPr>
        <xdr:cNvPr id="242" name="フローチャート: 判断 241"/>
        <xdr:cNvSpPr/>
      </xdr:nvSpPr>
      <xdr:spPr>
        <a:xfrm>
          <a:off x="3444875" y="15614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16510</xdr:rowOff>
    </xdr:from>
    <xdr:ext cx="598805" cy="259080"/>
    <xdr:sp macro="" textlink="">
      <xdr:nvSpPr>
        <xdr:cNvPr id="243" name="テキスト ボックス 242"/>
        <xdr:cNvSpPr txBox="1"/>
      </xdr:nvSpPr>
      <xdr:spPr>
        <a:xfrm>
          <a:off x="321183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52705</xdr:rowOff>
    </xdr:from>
    <xdr:to xmlns:xdr="http://schemas.openxmlformats.org/drawingml/2006/spreadsheetDrawing">
      <xdr:col>15</xdr:col>
      <xdr:colOff>50800</xdr:colOff>
      <xdr:row>97</xdr:row>
      <xdr:rowOff>69215</xdr:rowOff>
    </xdr:to>
    <xdr:cxnSp macro="">
      <xdr:nvCxnSpPr>
        <xdr:cNvPr id="244" name="直線コネクタ 243"/>
        <xdr:cNvCxnSpPr/>
      </xdr:nvCxnSpPr>
      <xdr:spPr>
        <a:xfrm flipV="1">
          <a:off x="1860550" y="1611185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113030</xdr:rowOff>
    </xdr:from>
    <xdr:to xmlns:xdr="http://schemas.openxmlformats.org/drawingml/2006/spreadsheetDrawing">
      <xdr:col>15</xdr:col>
      <xdr:colOff>101600</xdr:colOff>
      <xdr:row>97</xdr:row>
      <xdr:rowOff>43180</xdr:rowOff>
    </xdr:to>
    <xdr:sp macro="" textlink="">
      <xdr:nvSpPr>
        <xdr:cNvPr id="245" name="フローチャート: 判断 244"/>
        <xdr:cNvSpPr/>
      </xdr:nvSpPr>
      <xdr:spPr>
        <a:xfrm>
          <a:off x="2619375" y="160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59690</xdr:rowOff>
    </xdr:from>
    <xdr:ext cx="534035" cy="259080"/>
    <xdr:sp macro="" textlink="">
      <xdr:nvSpPr>
        <xdr:cNvPr id="246" name="テキスト ボックス 245"/>
        <xdr:cNvSpPr txBox="1"/>
      </xdr:nvSpPr>
      <xdr:spPr>
        <a:xfrm>
          <a:off x="2434590" y="15775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69215</xdr:rowOff>
    </xdr:from>
    <xdr:to xmlns:xdr="http://schemas.openxmlformats.org/drawingml/2006/spreadsheetDrawing">
      <xdr:col>10</xdr:col>
      <xdr:colOff>114300</xdr:colOff>
      <xdr:row>97</xdr:row>
      <xdr:rowOff>109220</xdr:rowOff>
    </xdr:to>
    <xdr:cxnSp macro="">
      <xdr:nvCxnSpPr>
        <xdr:cNvPr id="247" name="直線コネクタ 246"/>
        <xdr:cNvCxnSpPr/>
      </xdr:nvCxnSpPr>
      <xdr:spPr>
        <a:xfrm flipV="1">
          <a:off x="1047750" y="1612836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170180</xdr:rowOff>
    </xdr:from>
    <xdr:to xmlns:xdr="http://schemas.openxmlformats.org/drawingml/2006/spreadsheetDrawing">
      <xdr:col>10</xdr:col>
      <xdr:colOff>165100</xdr:colOff>
      <xdr:row>97</xdr:row>
      <xdr:rowOff>100330</xdr:rowOff>
    </xdr:to>
    <xdr:sp macro="" textlink="">
      <xdr:nvSpPr>
        <xdr:cNvPr id="248" name="フローチャート: 判断 247"/>
        <xdr:cNvSpPr/>
      </xdr:nvSpPr>
      <xdr:spPr>
        <a:xfrm>
          <a:off x="180975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116840</xdr:rowOff>
    </xdr:from>
    <xdr:ext cx="534035" cy="259080"/>
    <xdr:sp macro="" textlink="">
      <xdr:nvSpPr>
        <xdr:cNvPr id="249" name="テキスト ボックス 248"/>
        <xdr:cNvSpPr txBox="1"/>
      </xdr:nvSpPr>
      <xdr:spPr>
        <a:xfrm>
          <a:off x="1609090"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50" name="フローチャート: 判断 249"/>
        <xdr:cNvSpPr/>
      </xdr:nvSpPr>
      <xdr:spPr>
        <a:xfrm>
          <a:off x="1000125" y="16121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4035" cy="258445"/>
    <xdr:sp macro="" textlink="">
      <xdr:nvSpPr>
        <xdr:cNvPr id="251" name="テキスト ボックス 250"/>
        <xdr:cNvSpPr txBox="1"/>
      </xdr:nvSpPr>
      <xdr:spPr>
        <a:xfrm>
          <a:off x="7994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3" name="テキスト ボックス 252"/>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6" name="テキスト ボックス 255"/>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130810</xdr:rowOff>
    </xdr:to>
    <xdr:sp macro="" textlink="">
      <xdr:nvSpPr>
        <xdr:cNvPr id="257" name="楕円 256"/>
        <xdr:cNvSpPr/>
      </xdr:nvSpPr>
      <xdr:spPr>
        <a:xfrm>
          <a:off x="4203700" y="159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7620</xdr:rowOff>
    </xdr:from>
    <xdr:ext cx="534670" cy="258445"/>
    <xdr:sp macro="" textlink="">
      <xdr:nvSpPr>
        <xdr:cNvPr id="258" name="扶助費該当値テキスト"/>
        <xdr:cNvSpPr txBox="1"/>
      </xdr:nvSpPr>
      <xdr:spPr>
        <a:xfrm>
          <a:off x="4305300" y="15895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150495</xdr:rowOff>
    </xdr:from>
    <xdr:to xmlns:xdr="http://schemas.openxmlformats.org/drawingml/2006/spreadsheetDrawing">
      <xdr:col>20</xdr:col>
      <xdr:colOff>38100</xdr:colOff>
      <xdr:row>95</xdr:row>
      <xdr:rowOff>80645</xdr:rowOff>
    </xdr:to>
    <xdr:sp macro="" textlink="">
      <xdr:nvSpPr>
        <xdr:cNvPr id="259" name="楕円 258"/>
        <xdr:cNvSpPr/>
      </xdr:nvSpPr>
      <xdr:spPr>
        <a:xfrm>
          <a:off x="3444875" y="15695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71755</xdr:rowOff>
    </xdr:from>
    <xdr:ext cx="598805" cy="259080"/>
    <xdr:sp macro="" textlink="">
      <xdr:nvSpPr>
        <xdr:cNvPr id="260" name="テキスト ボックス 259"/>
        <xdr:cNvSpPr txBox="1"/>
      </xdr:nvSpPr>
      <xdr:spPr>
        <a:xfrm>
          <a:off x="3211830" y="15788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1905</xdr:rowOff>
    </xdr:from>
    <xdr:to xmlns:xdr="http://schemas.openxmlformats.org/drawingml/2006/spreadsheetDrawing">
      <xdr:col>15</xdr:col>
      <xdr:colOff>101600</xdr:colOff>
      <xdr:row>97</xdr:row>
      <xdr:rowOff>103505</xdr:rowOff>
    </xdr:to>
    <xdr:sp macro="" textlink="">
      <xdr:nvSpPr>
        <xdr:cNvPr id="261" name="楕円 260"/>
        <xdr:cNvSpPr/>
      </xdr:nvSpPr>
      <xdr:spPr>
        <a:xfrm>
          <a:off x="2619375" y="160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94615</xdr:rowOff>
    </xdr:from>
    <xdr:ext cx="534035" cy="259080"/>
    <xdr:sp macro="" textlink="">
      <xdr:nvSpPr>
        <xdr:cNvPr id="262" name="テキスト ボックス 261"/>
        <xdr:cNvSpPr txBox="1"/>
      </xdr:nvSpPr>
      <xdr:spPr>
        <a:xfrm>
          <a:off x="2434590" y="1615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18415</xdr:rowOff>
    </xdr:from>
    <xdr:to xmlns:xdr="http://schemas.openxmlformats.org/drawingml/2006/spreadsheetDrawing">
      <xdr:col>10</xdr:col>
      <xdr:colOff>165100</xdr:colOff>
      <xdr:row>97</xdr:row>
      <xdr:rowOff>120650</xdr:rowOff>
    </xdr:to>
    <xdr:sp macro="" textlink="">
      <xdr:nvSpPr>
        <xdr:cNvPr id="263" name="楕円 262"/>
        <xdr:cNvSpPr/>
      </xdr:nvSpPr>
      <xdr:spPr>
        <a:xfrm>
          <a:off x="1809750" y="1607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111125</xdr:rowOff>
    </xdr:from>
    <xdr:ext cx="534035" cy="258445"/>
    <xdr:sp macro="" textlink="">
      <xdr:nvSpPr>
        <xdr:cNvPr id="264" name="テキスト ボックス 263"/>
        <xdr:cNvSpPr txBox="1"/>
      </xdr:nvSpPr>
      <xdr:spPr>
        <a:xfrm>
          <a:off x="1609090" y="16170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58420</xdr:rowOff>
    </xdr:from>
    <xdr:to xmlns:xdr="http://schemas.openxmlformats.org/drawingml/2006/spreadsheetDrawing">
      <xdr:col>6</xdr:col>
      <xdr:colOff>38100</xdr:colOff>
      <xdr:row>97</xdr:row>
      <xdr:rowOff>160020</xdr:rowOff>
    </xdr:to>
    <xdr:sp macro="" textlink="">
      <xdr:nvSpPr>
        <xdr:cNvPr id="265" name="楕円 264"/>
        <xdr:cNvSpPr/>
      </xdr:nvSpPr>
      <xdr:spPr>
        <a:xfrm>
          <a:off x="1000125" y="16117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5080</xdr:rowOff>
    </xdr:from>
    <xdr:ext cx="534035" cy="259080"/>
    <xdr:sp macro="" textlink="">
      <xdr:nvSpPr>
        <xdr:cNvPr id="266" name="テキスト ボックス 265"/>
        <xdr:cNvSpPr txBox="1"/>
      </xdr:nvSpPr>
      <xdr:spPr>
        <a:xfrm>
          <a:off x="799465" y="1589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7" name="正方形/長方形 266"/>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8" name="正方形/長方形 267"/>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70" name="正方形/長方形 269"/>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72" name="正方形/長方形 271"/>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4" name="正方形/長方形 273"/>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7170"/>
    <xdr:sp macro="" textlink="">
      <xdr:nvSpPr>
        <xdr:cNvPr id="275" name="テキスト ボックス 274"/>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6" name="直線コネクタ 275"/>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107315</xdr:rowOff>
    </xdr:from>
    <xdr:ext cx="248920" cy="249555"/>
    <xdr:sp macro="" textlink="">
      <xdr:nvSpPr>
        <xdr:cNvPr id="277" name="テキスト ボックス 276"/>
        <xdr:cNvSpPr txBox="1"/>
      </xdr:nvSpPr>
      <xdr:spPr>
        <a:xfrm>
          <a:off x="5831205"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95250</xdr:rowOff>
    </xdr:from>
    <xdr:to xmlns:xdr="http://schemas.openxmlformats.org/drawingml/2006/spreadsheetDrawing">
      <xdr:col>59</xdr:col>
      <xdr:colOff>50800</xdr:colOff>
      <xdr:row>39</xdr:row>
      <xdr:rowOff>95250</xdr:rowOff>
    </xdr:to>
    <xdr:cxnSp macro="">
      <xdr:nvCxnSpPr>
        <xdr:cNvPr id="278" name="直線コネクタ 277"/>
        <xdr:cNvCxnSpPr/>
      </xdr:nvCxnSpPr>
      <xdr:spPr>
        <a:xfrm>
          <a:off x="6064250" y="6540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123825</xdr:rowOff>
    </xdr:from>
    <xdr:ext cx="530860" cy="248920"/>
    <xdr:sp macro="" textlink="">
      <xdr:nvSpPr>
        <xdr:cNvPr id="279" name="テキスト ボックス 278"/>
        <xdr:cNvSpPr txBox="1"/>
      </xdr:nvSpPr>
      <xdr:spPr>
        <a:xfrm>
          <a:off x="5580380" y="64039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110490</xdr:rowOff>
    </xdr:from>
    <xdr:to xmlns:xdr="http://schemas.openxmlformats.org/drawingml/2006/spreadsheetDrawing">
      <xdr:col>59</xdr:col>
      <xdr:colOff>50800</xdr:colOff>
      <xdr:row>37</xdr:row>
      <xdr:rowOff>110490</xdr:rowOff>
    </xdr:to>
    <xdr:cxnSp macro="">
      <xdr:nvCxnSpPr>
        <xdr:cNvPr id="280" name="直線コネクタ 279"/>
        <xdr:cNvCxnSpPr/>
      </xdr:nvCxnSpPr>
      <xdr:spPr>
        <a:xfrm>
          <a:off x="6064250" y="6225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138430</xdr:rowOff>
    </xdr:from>
    <xdr:ext cx="530860" cy="249555"/>
    <xdr:sp macro="" textlink="">
      <xdr:nvSpPr>
        <xdr:cNvPr id="281" name="テキスト ボックス 280"/>
        <xdr:cNvSpPr txBox="1"/>
      </xdr:nvSpPr>
      <xdr:spPr>
        <a:xfrm>
          <a:off x="5580380" y="6088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127000</xdr:rowOff>
    </xdr:from>
    <xdr:to xmlns:xdr="http://schemas.openxmlformats.org/drawingml/2006/spreadsheetDrawing">
      <xdr:col>59</xdr:col>
      <xdr:colOff>50800</xdr:colOff>
      <xdr:row>35</xdr:row>
      <xdr:rowOff>127000</xdr:rowOff>
    </xdr:to>
    <xdr:cxnSp macro="">
      <xdr:nvCxnSpPr>
        <xdr:cNvPr id="282" name="直線コネクタ 281"/>
        <xdr:cNvCxnSpPr/>
      </xdr:nvCxnSpPr>
      <xdr:spPr>
        <a:xfrm>
          <a:off x="6064250" y="5911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154940</xdr:rowOff>
    </xdr:from>
    <xdr:ext cx="530860" cy="248920"/>
    <xdr:sp macro="" textlink="">
      <xdr:nvSpPr>
        <xdr:cNvPr id="283" name="テキスト ボックス 282"/>
        <xdr:cNvSpPr txBox="1"/>
      </xdr:nvSpPr>
      <xdr:spPr>
        <a:xfrm>
          <a:off x="5580380" y="5774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142240</xdr:rowOff>
    </xdr:from>
    <xdr:to xmlns:xdr="http://schemas.openxmlformats.org/drawingml/2006/spreadsheetDrawing">
      <xdr:col>59</xdr:col>
      <xdr:colOff>50800</xdr:colOff>
      <xdr:row>33</xdr:row>
      <xdr:rowOff>142240</xdr:rowOff>
    </xdr:to>
    <xdr:cxnSp macro="">
      <xdr:nvCxnSpPr>
        <xdr:cNvPr id="284" name="直線コネクタ 283"/>
        <xdr:cNvCxnSpPr/>
      </xdr:nvCxnSpPr>
      <xdr:spPr>
        <a:xfrm>
          <a:off x="6064250" y="5596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49555"/>
    <xdr:sp macro="" textlink="">
      <xdr:nvSpPr>
        <xdr:cNvPr id="285" name="テキスト ボックス 284"/>
        <xdr:cNvSpPr txBox="1"/>
      </xdr:nvSpPr>
      <xdr:spPr>
        <a:xfrm>
          <a:off x="5516245" y="5460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158750</xdr:rowOff>
    </xdr:from>
    <xdr:to xmlns:xdr="http://schemas.openxmlformats.org/drawingml/2006/spreadsheetDrawing">
      <xdr:col>59</xdr:col>
      <xdr:colOff>50800</xdr:colOff>
      <xdr:row>31</xdr:row>
      <xdr:rowOff>158750</xdr:rowOff>
    </xdr:to>
    <xdr:cxnSp macro="">
      <xdr:nvCxnSpPr>
        <xdr:cNvPr id="286" name="直線コネクタ 28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48285"/>
    <xdr:sp macro="" textlink="">
      <xdr:nvSpPr>
        <xdr:cNvPr id="287" name="テキスト ボックス 286"/>
        <xdr:cNvSpPr txBox="1"/>
      </xdr:nvSpPr>
      <xdr:spPr>
        <a:xfrm>
          <a:off x="5516245" y="5146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8" name="直線コネクタ 287"/>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36830</xdr:rowOff>
    </xdr:from>
    <xdr:ext cx="595630" cy="249555"/>
    <xdr:sp macro="" textlink="">
      <xdr:nvSpPr>
        <xdr:cNvPr id="289" name="テキスト ボックス 288"/>
        <xdr:cNvSpPr txBox="1"/>
      </xdr:nvSpPr>
      <xdr:spPr>
        <a:xfrm>
          <a:off x="5516245"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90" name="直線コネクタ 289"/>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52705</xdr:rowOff>
    </xdr:from>
    <xdr:ext cx="595630" cy="248920"/>
    <xdr:sp macro="" textlink="">
      <xdr:nvSpPr>
        <xdr:cNvPr id="291" name="テキスト ボックス 290"/>
        <xdr:cNvSpPr txBox="1"/>
      </xdr:nvSpPr>
      <xdr:spPr>
        <a:xfrm>
          <a:off x="5516245" y="4516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92" name="補助費等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123825</xdr:rowOff>
    </xdr:from>
    <xdr:to xmlns:xdr="http://schemas.openxmlformats.org/drawingml/2006/spreadsheetDrawing">
      <xdr:col>54</xdr:col>
      <xdr:colOff>174625</xdr:colOff>
      <xdr:row>39</xdr:row>
      <xdr:rowOff>139065</xdr:rowOff>
    </xdr:to>
    <xdr:cxnSp macro="">
      <xdr:nvCxnSpPr>
        <xdr:cNvPr id="293" name="直線コネクタ 292"/>
        <xdr:cNvCxnSpPr/>
      </xdr:nvCxnSpPr>
      <xdr:spPr>
        <a:xfrm flipV="1">
          <a:off x="9604375" y="55784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142875</xdr:rowOff>
    </xdr:from>
    <xdr:ext cx="534670" cy="249555"/>
    <xdr:sp macro="" textlink="">
      <xdr:nvSpPr>
        <xdr:cNvPr id="294" name="補助費等最小値テキスト"/>
        <xdr:cNvSpPr txBox="1"/>
      </xdr:nvSpPr>
      <xdr:spPr>
        <a:xfrm>
          <a:off x="9655175" y="65881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139065</xdr:rowOff>
    </xdr:from>
    <xdr:to xmlns:xdr="http://schemas.openxmlformats.org/drawingml/2006/spreadsheetDrawing">
      <xdr:col>55</xdr:col>
      <xdr:colOff>88900</xdr:colOff>
      <xdr:row>39</xdr:row>
      <xdr:rowOff>139065</xdr:rowOff>
    </xdr:to>
    <xdr:cxnSp macro="">
      <xdr:nvCxnSpPr>
        <xdr:cNvPr id="295" name="直線コネクタ 294"/>
        <xdr:cNvCxnSpPr/>
      </xdr:nvCxnSpPr>
      <xdr:spPr>
        <a:xfrm>
          <a:off x="9531350" y="6584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71755</xdr:rowOff>
    </xdr:from>
    <xdr:ext cx="598805" cy="249555"/>
    <xdr:sp macro="" textlink="">
      <xdr:nvSpPr>
        <xdr:cNvPr id="296" name="補助費等最大値テキスト"/>
        <xdr:cNvSpPr txBox="1"/>
      </xdr:nvSpPr>
      <xdr:spPr>
        <a:xfrm>
          <a:off x="9655175" y="53613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123825</xdr:rowOff>
    </xdr:from>
    <xdr:to xmlns:xdr="http://schemas.openxmlformats.org/drawingml/2006/spreadsheetDrawing">
      <xdr:col>55</xdr:col>
      <xdr:colOff>88900</xdr:colOff>
      <xdr:row>33</xdr:row>
      <xdr:rowOff>123825</xdr:rowOff>
    </xdr:to>
    <xdr:cxnSp macro="">
      <xdr:nvCxnSpPr>
        <xdr:cNvPr id="297" name="直線コネクタ 296"/>
        <xdr:cNvCxnSpPr/>
      </xdr:nvCxnSpPr>
      <xdr:spPr>
        <a:xfrm>
          <a:off x="9531350" y="5578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99060</xdr:rowOff>
    </xdr:from>
    <xdr:to xmlns:xdr="http://schemas.openxmlformats.org/drawingml/2006/spreadsheetDrawing">
      <xdr:col>55</xdr:col>
      <xdr:colOff>0</xdr:colOff>
      <xdr:row>37</xdr:row>
      <xdr:rowOff>154940</xdr:rowOff>
    </xdr:to>
    <xdr:cxnSp macro="">
      <xdr:nvCxnSpPr>
        <xdr:cNvPr id="298" name="直線コネクタ 297"/>
        <xdr:cNvCxnSpPr/>
      </xdr:nvCxnSpPr>
      <xdr:spPr>
        <a:xfrm flipV="1">
          <a:off x="8845550" y="6049010"/>
          <a:ext cx="758825"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153035</xdr:rowOff>
    </xdr:from>
    <xdr:ext cx="534670" cy="248920"/>
    <xdr:sp macro="" textlink="">
      <xdr:nvSpPr>
        <xdr:cNvPr id="299" name="補助費等平均値テキスト"/>
        <xdr:cNvSpPr txBox="1"/>
      </xdr:nvSpPr>
      <xdr:spPr>
        <a:xfrm>
          <a:off x="9655175" y="61029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8255</xdr:rowOff>
    </xdr:from>
    <xdr:to xmlns:xdr="http://schemas.openxmlformats.org/drawingml/2006/spreadsheetDrawing">
      <xdr:col>55</xdr:col>
      <xdr:colOff>50800</xdr:colOff>
      <xdr:row>37</xdr:row>
      <xdr:rowOff>106045</xdr:rowOff>
    </xdr:to>
    <xdr:sp macro="" textlink="">
      <xdr:nvSpPr>
        <xdr:cNvPr id="300" name="フローチャート: 判断 299"/>
        <xdr:cNvSpPr/>
      </xdr:nvSpPr>
      <xdr:spPr>
        <a:xfrm>
          <a:off x="9569450" y="6123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30</xdr:row>
      <xdr:rowOff>118110</xdr:rowOff>
    </xdr:from>
    <xdr:to xmlns:xdr="http://schemas.openxmlformats.org/drawingml/2006/spreadsheetDrawing">
      <xdr:col>50</xdr:col>
      <xdr:colOff>114300</xdr:colOff>
      <xdr:row>37</xdr:row>
      <xdr:rowOff>154940</xdr:rowOff>
    </xdr:to>
    <xdr:cxnSp macro="">
      <xdr:nvCxnSpPr>
        <xdr:cNvPr id="301" name="直線コネクタ 300"/>
        <xdr:cNvCxnSpPr/>
      </xdr:nvCxnSpPr>
      <xdr:spPr>
        <a:xfrm>
          <a:off x="8032750" y="5077460"/>
          <a:ext cx="812800" cy="1192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41275</xdr:rowOff>
    </xdr:from>
    <xdr:to xmlns:xdr="http://schemas.openxmlformats.org/drawingml/2006/spreadsheetDrawing">
      <xdr:col>50</xdr:col>
      <xdr:colOff>165100</xdr:colOff>
      <xdr:row>37</xdr:row>
      <xdr:rowOff>139065</xdr:rowOff>
    </xdr:to>
    <xdr:sp macro="" textlink="">
      <xdr:nvSpPr>
        <xdr:cNvPr id="302" name="フローチャート: 判断 301"/>
        <xdr:cNvSpPr/>
      </xdr:nvSpPr>
      <xdr:spPr>
        <a:xfrm>
          <a:off x="8794750" y="6156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156210</xdr:rowOff>
    </xdr:from>
    <xdr:ext cx="534035" cy="248920"/>
    <xdr:sp macro="" textlink="">
      <xdr:nvSpPr>
        <xdr:cNvPr id="303" name="テキスト ボックス 302"/>
        <xdr:cNvSpPr txBox="1"/>
      </xdr:nvSpPr>
      <xdr:spPr>
        <a:xfrm>
          <a:off x="8594090" y="594106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118110</xdr:rowOff>
    </xdr:from>
    <xdr:to xmlns:xdr="http://schemas.openxmlformats.org/drawingml/2006/spreadsheetDrawing">
      <xdr:col>45</xdr:col>
      <xdr:colOff>174625</xdr:colOff>
      <xdr:row>39</xdr:row>
      <xdr:rowOff>150495</xdr:rowOff>
    </xdr:to>
    <xdr:cxnSp macro="">
      <xdr:nvCxnSpPr>
        <xdr:cNvPr id="304" name="直線コネクタ 303"/>
        <xdr:cNvCxnSpPr/>
      </xdr:nvCxnSpPr>
      <xdr:spPr>
        <a:xfrm flipV="1">
          <a:off x="7210425" y="5077460"/>
          <a:ext cx="822325" cy="151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144145</xdr:rowOff>
    </xdr:from>
    <xdr:to xmlns:xdr="http://schemas.openxmlformats.org/drawingml/2006/spreadsheetDrawing">
      <xdr:col>46</xdr:col>
      <xdr:colOff>38100</xdr:colOff>
      <xdr:row>31</xdr:row>
      <xdr:rowOff>76835</xdr:rowOff>
    </xdr:to>
    <xdr:sp macro="" textlink="">
      <xdr:nvSpPr>
        <xdr:cNvPr id="305" name="フローチャート: 判断 304"/>
        <xdr:cNvSpPr/>
      </xdr:nvSpPr>
      <xdr:spPr>
        <a:xfrm>
          <a:off x="7985125" y="5103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68580</xdr:rowOff>
    </xdr:from>
    <xdr:ext cx="598805" cy="249555"/>
    <xdr:sp macro="" textlink="">
      <xdr:nvSpPr>
        <xdr:cNvPr id="306" name="テキスト ボックス 305"/>
        <xdr:cNvSpPr txBox="1"/>
      </xdr:nvSpPr>
      <xdr:spPr>
        <a:xfrm>
          <a:off x="7752080" y="51930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109220</xdr:rowOff>
    </xdr:from>
    <xdr:to xmlns:xdr="http://schemas.openxmlformats.org/drawingml/2006/spreadsheetDrawing">
      <xdr:col>41</xdr:col>
      <xdr:colOff>50800</xdr:colOff>
      <xdr:row>39</xdr:row>
      <xdr:rowOff>150495</xdr:rowOff>
    </xdr:to>
    <xdr:cxnSp macro="">
      <xdr:nvCxnSpPr>
        <xdr:cNvPr id="307" name="直線コネクタ 306"/>
        <xdr:cNvCxnSpPr/>
      </xdr:nvCxnSpPr>
      <xdr:spPr>
        <a:xfrm>
          <a:off x="6400800" y="6554470"/>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8255</xdr:rowOff>
    </xdr:from>
    <xdr:to xmlns:xdr="http://schemas.openxmlformats.org/drawingml/2006/spreadsheetDrawing">
      <xdr:col>41</xdr:col>
      <xdr:colOff>101600</xdr:colOff>
      <xdr:row>38</xdr:row>
      <xdr:rowOff>106045</xdr:rowOff>
    </xdr:to>
    <xdr:sp macro="" textlink="">
      <xdr:nvSpPr>
        <xdr:cNvPr id="308" name="フローチャート: 判断 307"/>
        <xdr:cNvSpPr/>
      </xdr:nvSpPr>
      <xdr:spPr>
        <a:xfrm>
          <a:off x="7159625" y="6288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122555</xdr:rowOff>
    </xdr:from>
    <xdr:ext cx="534035" cy="248920"/>
    <xdr:sp macro="" textlink="">
      <xdr:nvSpPr>
        <xdr:cNvPr id="309" name="テキスト ボックス 308"/>
        <xdr:cNvSpPr txBox="1"/>
      </xdr:nvSpPr>
      <xdr:spPr>
        <a:xfrm>
          <a:off x="6974840" y="60725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51435</xdr:rowOff>
    </xdr:from>
    <xdr:to xmlns:xdr="http://schemas.openxmlformats.org/drawingml/2006/spreadsheetDrawing">
      <xdr:col>36</xdr:col>
      <xdr:colOff>165100</xdr:colOff>
      <xdr:row>38</xdr:row>
      <xdr:rowOff>149225</xdr:rowOff>
    </xdr:to>
    <xdr:sp macro="" textlink="">
      <xdr:nvSpPr>
        <xdr:cNvPr id="310" name="フローチャート: 判断 309"/>
        <xdr:cNvSpPr/>
      </xdr:nvSpPr>
      <xdr:spPr>
        <a:xfrm>
          <a:off x="6350000" y="6331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0</xdr:rowOff>
    </xdr:from>
    <xdr:ext cx="534035" cy="249555"/>
    <xdr:sp macro="" textlink="">
      <xdr:nvSpPr>
        <xdr:cNvPr id="311" name="テキスト ボックス 310"/>
        <xdr:cNvSpPr txBox="1"/>
      </xdr:nvSpPr>
      <xdr:spPr>
        <a:xfrm>
          <a:off x="6149340" y="61150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12" name="テキスト ボックス 311"/>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13" name="テキスト ボックス 312"/>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14" name="テキスト ボックス 313"/>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15" name="テキスト ボックス 314"/>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16" name="テキスト ボックス 315"/>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50165</xdr:rowOff>
    </xdr:from>
    <xdr:to xmlns:xdr="http://schemas.openxmlformats.org/drawingml/2006/spreadsheetDrawing">
      <xdr:col>55</xdr:col>
      <xdr:colOff>50800</xdr:colOff>
      <xdr:row>36</xdr:row>
      <xdr:rowOff>147955</xdr:rowOff>
    </xdr:to>
    <xdr:sp macro="" textlink="">
      <xdr:nvSpPr>
        <xdr:cNvPr id="317" name="楕円 316"/>
        <xdr:cNvSpPr/>
      </xdr:nvSpPr>
      <xdr:spPr>
        <a:xfrm>
          <a:off x="9569450" y="6000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71755</xdr:rowOff>
    </xdr:from>
    <xdr:ext cx="534670" cy="249555"/>
    <xdr:sp macro="" textlink="">
      <xdr:nvSpPr>
        <xdr:cNvPr id="318" name="補助費等該当値テキスト"/>
        <xdr:cNvSpPr txBox="1"/>
      </xdr:nvSpPr>
      <xdr:spPr>
        <a:xfrm>
          <a:off x="9655175" y="58566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105410</xdr:rowOff>
    </xdr:from>
    <xdr:to xmlns:xdr="http://schemas.openxmlformats.org/drawingml/2006/spreadsheetDrawing">
      <xdr:col>50</xdr:col>
      <xdr:colOff>165100</xdr:colOff>
      <xdr:row>38</xdr:row>
      <xdr:rowOff>38735</xdr:rowOff>
    </xdr:to>
    <xdr:sp macro="" textlink="">
      <xdr:nvSpPr>
        <xdr:cNvPr id="319" name="楕円 318"/>
        <xdr:cNvSpPr/>
      </xdr:nvSpPr>
      <xdr:spPr>
        <a:xfrm>
          <a:off x="8794750" y="6220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29845</xdr:rowOff>
    </xdr:from>
    <xdr:ext cx="534035" cy="248920"/>
    <xdr:sp macro="" textlink="">
      <xdr:nvSpPr>
        <xdr:cNvPr id="320" name="テキスト ボックス 319"/>
        <xdr:cNvSpPr txBox="1"/>
      </xdr:nvSpPr>
      <xdr:spPr>
        <a:xfrm>
          <a:off x="8594090" y="63099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69215</xdr:rowOff>
    </xdr:from>
    <xdr:to xmlns:xdr="http://schemas.openxmlformats.org/drawingml/2006/spreadsheetDrawing">
      <xdr:col>46</xdr:col>
      <xdr:colOff>38100</xdr:colOff>
      <xdr:row>31</xdr:row>
      <xdr:rowOff>1905</xdr:rowOff>
    </xdr:to>
    <xdr:sp macro="" textlink="">
      <xdr:nvSpPr>
        <xdr:cNvPr id="321" name="楕円 320"/>
        <xdr:cNvSpPr/>
      </xdr:nvSpPr>
      <xdr:spPr>
        <a:xfrm>
          <a:off x="7985125" y="50285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17780</xdr:rowOff>
    </xdr:from>
    <xdr:ext cx="598805" cy="248920"/>
    <xdr:sp macro="" textlink="">
      <xdr:nvSpPr>
        <xdr:cNvPr id="322" name="テキスト ボックス 321"/>
        <xdr:cNvSpPr txBox="1"/>
      </xdr:nvSpPr>
      <xdr:spPr>
        <a:xfrm>
          <a:off x="7752080" y="48120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101600</xdr:rowOff>
    </xdr:from>
    <xdr:to xmlns:xdr="http://schemas.openxmlformats.org/drawingml/2006/spreadsheetDrawing">
      <xdr:col>41</xdr:col>
      <xdr:colOff>101600</xdr:colOff>
      <xdr:row>40</xdr:row>
      <xdr:rowOff>34290</xdr:rowOff>
    </xdr:to>
    <xdr:sp macro="" textlink="">
      <xdr:nvSpPr>
        <xdr:cNvPr id="323" name="楕円 322"/>
        <xdr:cNvSpPr/>
      </xdr:nvSpPr>
      <xdr:spPr>
        <a:xfrm>
          <a:off x="7159625" y="6546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40</xdr:row>
      <xdr:rowOff>26035</xdr:rowOff>
    </xdr:from>
    <xdr:ext cx="534035" cy="248920"/>
    <xdr:sp macro="" textlink="">
      <xdr:nvSpPr>
        <xdr:cNvPr id="324" name="テキスト ボックス 323"/>
        <xdr:cNvSpPr txBox="1"/>
      </xdr:nvSpPr>
      <xdr:spPr>
        <a:xfrm>
          <a:off x="6974840" y="6636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60960</xdr:rowOff>
    </xdr:from>
    <xdr:to xmlns:xdr="http://schemas.openxmlformats.org/drawingml/2006/spreadsheetDrawing">
      <xdr:col>36</xdr:col>
      <xdr:colOff>165100</xdr:colOff>
      <xdr:row>39</xdr:row>
      <xdr:rowOff>158750</xdr:rowOff>
    </xdr:to>
    <xdr:sp macro="" textlink="">
      <xdr:nvSpPr>
        <xdr:cNvPr id="325" name="楕円 324"/>
        <xdr:cNvSpPr/>
      </xdr:nvSpPr>
      <xdr:spPr>
        <a:xfrm>
          <a:off x="635000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149860</xdr:rowOff>
    </xdr:from>
    <xdr:ext cx="534035" cy="248920"/>
    <xdr:sp macro="" textlink="">
      <xdr:nvSpPr>
        <xdr:cNvPr id="326" name="テキスト ボックス 325"/>
        <xdr:cNvSpPr txBox="1"/>
      </xdr:nvSpPr>
      <xdr:spPr>
        <a:xfrm>
          <a:off x="6149340" y="65951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7" name="正方形/長方形 326"/>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8" name="正方形/長方形 327"/>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30" name="正方形/長方形 329"/>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32" name="正方形/長方形 331"/>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34" name="正方形/長方形 333"/>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7170"/>
    <xdr:sp macro="" textlink="">
      <xdr:nvSpPr>
        <xdr:cNvPr id="335" name="テキスト ボックス 334"/>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36" name="直線コネクタ 335"/>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95250</xdr:rowOff>
    </xdr:from>
    <xdr:to xmlns:xdr="http://schemas.openxmlformats.org/drawingml/2006/spreadsheetDrawing">
      <xdr:col>59</xdr:col>
      <xdr:colOff>50800</xdr:colOff>
      <xdr:row>59</xdr:row>
      <xdr:rowOff>95250</xdr:rowOff>
    </xdr:to>
    <xdr:cxnSp macro="">
      <xdr:nvCxnSpPr>
        <xdr:cNvPr id="337" name="直線コネクタ 336"/>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123825</xdr:rowOff>
    </xdr:from>
    <xdr:ext cx="248920" cy="248920"/>
    <xdr:sp macro="" textlink="">
      <xdr:nvSpPr>
        <xdr:cNvPr id="338" name="テキスト ボックス 337"/>
        <xdr:cNvSpPr txBox="1"/>
      </xdr:nvSpPr>
      <xdr:spPr>
        <a:xfrm>
          <a:off x="5831205"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110490</xdr:rowOff>
    </xdr:from>
    <xdr:to xmlns:xdr="http://schemas.openxmlformats.org/drawingml/2006/spreadsheetDrawing">
      <xdr:col>59</xdr:col>
      <xdr:colOff>50800</xdr:colOff>
      <xdr:row>57</xdr:row>
      <xdr:rowOff>110490</xdr:rowOff>
    </xdr:to>
    <xdr:cxnSp macro="">
      <xdr:nvCxnSpPr>
        <xdr:cNvPr id="339" name="直線コネクタ 338"/>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138430</xdr:rowOff>
    </xdr:from>
    <xdr:ext cx="530860" cy="249555"/>
    <xdr:sp macro="" textlink="">
      <xdr:nvSpPr>
        <xdr:cNvPr id="340" name="テキスト ボックス 339"/>
        <xdr:cNvSpPr txBox="1"/>
      </xdr:nvSpPr>
      <xdr:spPr>
        <a:xfrm>
          <a:off x="558038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127000</xdr:rowOff>
    </xdr:from>
    <xdr:to xmlns:xdr="http://schemas.openxmlformats.org/drawingml/2006/spreadsheetDrawing">
      <xdr:col>59</xdr:col>
      <xdr:colOff>50800</xdr:colOff>
      <xdr:row>55</xdr:row>
      <xdr:rowOff>127000</xdr:rowOff>
    </xdr:to>
    <xdr:cxnSp macro="">
      <xdr:nvCxnSpPr>
        <xdr:cNvPr id="341" name="直線コネクタ 340"/>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154940</xdr:rowOff>
    </xdr:from>
    <xdr:ext cx="530860" cy="248920"/>
    <xdr:sp macro="" textlink="">
      <xdr:nvSpPr>
        <xdr:cNvPr id="342" name="テキスト ボックス 341"/>
        <xdr:cNvSpPr txBox="1"/>
      </xdr:nvSpPr>
      <xdr:spPr>
        <a:xfrm>
          <a:off x="558038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142240</xdr:rowOff>
    </xdr:from>
    <xdr:to xmlns:xdr="http://schemas.openxmlformats.org/drawingml/2006/spreadsheetDrawing">
      <xdr:col>59</xdr:col>
      <xdr:colOff>50800</xdr:colOff>
      <xdr:row>53</xdr:row>
      <xdr:rowOff>142240</xdr:rowOff>
    </xdr:to>
    <xdr:cxnSp macro="">
      <xdr:nvCxnSpPr>
        <xdr:cNvPr id="343" name="直線コネクタ 342"/>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49555"/>
    <xdr:sp macro="" textlink="">
      <xdr:nvSpPr>
        <xdr:cNvPr id="344" name="テキスト ボックス 343"/>
        <xdr:cNvSpPr txBox="1"/>
      </xdr:nvSpPr>
      <xdr:spPr>
        <a:xfrm>
          <a:off x="5580380" y="8762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158750</xdr:rowOff>
    </xdr:from>
    <xdr:to xmlns:xdr="http://schemas.openxmlformats.org/drawingml/2006/spreadsheetDrawing">
      <xdr:col>59</xdr:col>
      <xdr:colOff>50800</xdr:colOff>
      <xdr:row>51</xdr:row>
      <xdr:rowOff>158750</xdr:rowOff>
    </xdr:to>
    <xdr:cxnSp macro="">
      <xdr:nvCxnSpPr>
        <xdr:cNvPr id="345" name="直線コネクタ 344"/>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21590</xdr:rowOff>
    </xdr:from>
    <xdr:ext cx="595630" cy="248285"/>
    <xdr:sp macro="" textlink="">
      <xdr:nvSpPr>
        <xdr:cNvPr id="346" name="テキスト ボックス 345"/>
        <xdr:cNvSpPr txBox="1"/>
      </xdr:nvSpPr>
      <xdr:spPr>
        <a:xfrm>
          <a:off x="5516245" y="8448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7" name="直線コネクタ 346"/>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36830</xdr:rowOff>
    </xdr:from>
    <xdr:ext cx="595630" cy="249555"/>
    <xdr:sp macro="" textlink="">
      <xdr:nvSpPr>
        <xdr:cNvPr id="348" name="テキスト ボックス 347"/>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9" name="直線コネクタ 348"/>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5630" cy="248920"/>
    <xdr:sp macro="" textlink="">
      <xdr:nvSpPr>
        <xdr:cNvPr id="350" name="テキスト ボックス 349"/>
        <xdr:cNvSpPr txBox="1"/>
      </xdr:nvSpPr>
      <xdr:spPr>
        <a:xfrm>
          <a:off x="5516245"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51" name="普通建設事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135890</xdr:rowOff>
    </xdr:from>
    <xdr:to xmlns:xdr="http://schemas.openxmlformats.org/drawingml/2006/spreadsheetDrawing">
      <xdr:col>54</xdr:col>
      <xdr:colOff>174625</xdr:colOff>
      <xdr:row>58</xdr:row>
      <xdr:rowOff>88900</xdr:rowOff>
    </xdr:to>
    <xdr:cxnSp macro="">
      <xdr:nvCxnSpPr>
        <xdr:cNvPr id="352" name="直線コネクタ 351"/>
        <xdr:cNvCxnSpPr/>
      </xdr:nvCxnSpPr>
      <xdr:spPr>
        <a:xfrm flipV="1">
          <a:off x="9604375" y="839724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92710</xdr:rowOff>
    </xdr:from>
    <xdr:ext cx="534670" cy="248920"/>
    <xdr:sp macro="" textlink="">
      <xdr:nvSpPr>
        <xdr:cNvPr id="353" name="普通建設事業費最小値テキスト"/>
        <xdr:cNvSpPr txBox="1"/>
      </xdr:nvSpPr>
      <xdr:spPr>
        <a:xfrm>
          <a:off x="9655175" y="96748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88900</xdr:rowOff>
    </xdr:from>
    <xdr:to xmlns:xdr="http://schemas.openxmlformats.org/drawingml/2006/spreadsheetDrawing">
      <xdr:col>55</xdr:col>
      <xdr:colOff>88900</xdr:colOff>
      <xdr:row>58</xdr:row>
      <xdr:rowOff>88900</xdr:rowOff>
    </xdr:to>
    <xdr:cxnSp macro="">
      <xdr:nvCxnSpPr>
        <xdr:cNvPr id="354" name="直線コネクタ 353"/>
        <xdr:cNvCxnSpPr/>
      </xdr:nvCxnSpPr>
      <xdr:spPr>
        <a:xfrm>
          <a:off x="9531350" y="9671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48920"/>
    <xdr:sp macro="" textlink="">
      <xdr:nvSpPr>
        <xdr:cNvPr id="355" name="普通建設事業費最大値テキスト"/>
        <xdr:cNvSpPr txBox="1"/>
      </xdr:nvSpPr>
      <xdr:spPr>
        <a:xfrm>
          <a:off x="9655175" y="81807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135890</xdr:rowOff>
    </xdr:from>
    <xdr:to xmlns:xdr="http://schemas.openxmlformats.org/drawingml/2006/spreadsheetDrawing">
      <xdr:col>55</xdr:col>
      <xdr:colOff>88900</xdr:colOff>
      <xdr:row>50</xdr:row>
      <xdr:rowOff>135890</xdr:rowOff>
    </xdr:to>
    <xdr:cxnSp macro="">
      <xdr:nvCxnSpPr>
        <xdr:cNvPr id="356" name="直線コネクタ 355"/>
        <xdr:cNvCxnSpPr/>
      </xdr:nvCxnSpPr>
      <xdr:spPr>
        <a:xfrm>
          <a:off x="9531350" y="8397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14605</xdr:rowOff>
    </xdr:from>
    <xdr:to xmlns:xdr="http://schemas.openxmlformats.org/drawingml/2006/spreadsheetDrawing">
      <xdr:col>55</xdr:col>
      <xdr:colOff>0</xdr:colOff>
      <xdr:row>55</xdr:row>
      <xdr:rowOff>69215</xdr:rowOff>
    </xdr:to>
    <xdr:cxnSp macro="">
      <xdr:nvCxnSpPr>
        <xdr:cNvPr id="357" name="直線コネクタ 356"/>
        <xdr:cNvCxnSpPr/>
      </xdr:nvCxnSpPr>
      <xdr:spPr>
        <a:xfrm>
          <a:off x="8845550" y="9101455"/>
          <a:ext cx="7588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120015</xdr:rowOff>
    </xdr:from>
    <xdr:ext cx="534670" cy="248920"/>
    <xdr:sp macro="" textlink="">
      <xdr:nvSpPr>
        <xdr:cNvPr id="358" name="普通建設事業費平均値テキスト"/>
        <xdr:cNvSpPr txBox="1"/>
      </xdr:nvSpPr>
      <xdr:spPr>
        <a:xfrm>
          <a:off x="9655175" y="920686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140335</xdr:rowOff>
    </xdr:from>
    <xdr:to xmlns:xdr="http://schemas.openxmlformats.org/drawingml/2006/spreadsheetDrawing">
      <xdr:col>55</xdr:col>
      <xdr:colOff>50800</xdr:colOff>
      <xdr:row>56</xdr:row>
      <xdr:rowOff>73025</xdr:rowOff>
    </xdr:to>
    <xdr:sp macro="" textlink="">
      <xdr:nvSpPr>
        <xdr:cNvPr id="359" name="フローチャート: 判断 358"/>
        <xdr:cNvSpPr/>
      </xdr:nvSpPr>
      <xdr:spPr>
        <a:xfrm>
          <a:off x="9569450" y="92271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52</xdr:row>
      <xdr:rowOff>36830</xdr:rowOff>
    </xdr:from>
    <xdr:to xmlns:xdr="http://schemas.openxmlformats.org/drawingml/2006/spreadsheetDrawing">
      <xdr:col>50</xdr:col>
      <xdr:colOff>114300</xdr:colOff>
      <xdr:row>55</xdr:row>
      <xdr:rowOff>14605</xdr:rowOff>
    </xdr:to>
    <xdr:cxnSp macro="">
      <xdr:nvCxnSpPr>
        <xdr:cNvPr id="360" name="直線コネクタ 359"/>
        <xdr:cNvCxnSpPr/>
      </xdr:nvCxnSpPr>
      <xdr:spPr>
        <a:xfrm>
          <a:off x="8032750" y="8628380"/>
          <a:ext cx="8128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137795</xdr:rowOff>
    </xdr:from>
    <xdr:to xmlns:xdr="http://schemas.openxmlformats.org/drawingml/2006/spreadsheetDrawing">
      <xdr:col>50</xdr:col>
      <xdr:colOff>165100</xdr:colOff>
      <xdr:row>56</xdr:row>
      <xdr:rowOff>71120</xdr:rowOff>
    </xdr:to>
    <xdr:sp macro="" textlink="">
      <xdr:nvSpPr>
        <xdr:cNvPr id="361" name="フローチャート: 判断 360"/>
        <xdr:cNvSpPr/>
      </xdr:nvSpPr>
      <xdr:spPr>
        <a:xfrm>
          <a:off x="8794750" y="92246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62230</xdr:rowOff>
    </xdr:from>
    <xdr:ext cx="534035" cy="248920"/>
    <xdr:sp macro="" textlink="">
      <xdr:nvSpPr>
        <xdr:cNvPr id="362" name="テキスト ボックス 361"/>
        <xdr:cNvSpPr txBox="1"/>
      </xdr:nvSpPr>
      <xdr:spPr>
        <a:xfrm>
          <a:off x="8594090" y="93141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137160</xdr:rowOff>
    </xdr:from>
    <xdr:to xmlns:xdr="http://schemas.openxmlformats.org/drawingml/2006/spreadsheetDrawing">
      <xdr:col>45</xdr:col>
      <xdr:colOff>174625</xdr:colOff>
      <xdr:row>52</xdr:row>
      <xdr:rowOff>36830</xdr:rowOff>
    </xdr:to>
    <xdr:cxnSp macro="">
      <xdr:nvCxnSpPr>
        <xdr:cNvPr id="363" name="直線コネクタ 362"/>
        <xdr:cNvCxnSpPr/>
      </xdr:nvCxnSpPr>
      <xdr:spPr>
        <a:xfrm>
          <a:off x="7210425" y="8398510"/>
          <a:ext cx="822325"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38100</xdr:rowOff>
    </xdr:from>
    <xdr:to xmlns:xdr="http://schemas.openxmlformats.org/drawingml/2006/spreadsheetDrawing">
      <xdr:col>46</xdr:col>
      <xdr:colOff>38100</xdr:colOff>
      <xdr:row>55</xdr:row>
      <xdr:rowOff>135890</xdr:rowOff>
    </xdr:to>
    <xdr:sp macro="" textlink="">
      <xdr:nvSpPr>
        <xdr:cNvPr id="364" name="フローチャート: 判断 363"/>
        <xdr:cNvSpPr/>
      </xdr:nvSpPr>
      <xdr:spPr>
        <a:xfrm>
          <a:off x="7985125" y="91249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127000</xdr:rowOff>
    </xdr:from>
    <xdr:ext cx="534035" cy="248920"/>
    <xdr:sp macro="" textlink="">
      <xdr:nvSpPr>
        <xdr:cNvPr id="365" name="テキスト ボックス 364"/>
        <xdr:cNvSpPr txBox="1"/>
      </xdr:nvSpPr>
      <xdr:spPr>
        <a:xfrm>
          <a:off x="7784465" y="92138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137160</xdr:rowOff>
    </xdr:from>
    <xdr:to xmlns:xdr="http://schemas.openxmlformats.org/drawingml/2006/spreadsheetDrawing">
      <xdr:col>41</xdr:col>
      <xdr:colOff>50800</xdr:colOff>
      <xdr:row>54</xdr:row>
      <xdr:rowOff>88900</xdr:rowOff>
    </xdr:to>
    <xdr:cxnSp macro="">
      <xdr:nvCxnSpPr>
        <xdr:cNvPr id="366" name="直線コネクタ 365"/>
        <xdr:cNvCxnSpPr/>
      </xdr:nvCxnSpPr>
      <xdr:spPr>
        <a:xfrm flipV="1">
          <a:off x="6400800" y="8398510"/>
          <a:ext cx="809625" cy="612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52705</xdr:rowOff>
    </xdr:from>
    <xdr:to xmlns:xdr="http://schemas.openxmlformats.org/drawingml/2006/spreadsheetDrawing">
      <xdr:col>41</xdr:col>
      <xdr:colOff>101600</xdr:colOff>
      <xdr:row>55</xdr:row>
      <xdr:rowOff>150495</xdr:rowOff>
    </xdr:to>
    <xdr:sp macro="" textlink="">
      <xdr:nvSpPr>
        <xdr:cNvPr id="367" name="フローチャート: 判断 366"/>
        <xdr:cNvSpPr/>
      </xdr:nvSpPr>
      <xdr:spPr>
        <a:xfrm>
          <a:off x="7159625" y="9139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141605</xdr:rowOff>
    </xdr:from>
    <xdr:ext cx="534035" cy="249555"/>
    <xdr:sp macro="" textlink="">
      <xdr:nvSpPr>
        <xdr:cNvPr id="368" name="テキスト ボックス 367"/>
        <xdr:cNvSpPr txBox="1"/>
      </xdr:nvSpPr>
      <xdr:spPr>
        <a:xfrm>
          <a:off x="6974840" y="92284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133350</xdr:rowOff>
    </xdr:from>
    <xdr:to xmlns:xdr="http://schemas.openxmlformats.org/drawingml/2006/spreadsheetDrawing">
      <xdr:col>36</xdr:col>
      <xdr:colOff>165100</xdr:colOff>
      <xdr:row>56</xdr:row>
      <xdr:rowOff>66040</xdr:rowOff>
    </xdr:to>
    <xdr:sp macro="" textlink="">
      <xdr:nvSpPr>
        <xdr:cNvPr id="369" name="フローチャート: 判断 368"/>
        <xdr:cNvSpPr/>
      </xdr:nvSpPr>
      <xdr:spPr>
        <a:xfrm>
          <a:off x="6350000" y="9220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57785</xdr:rowOff>
    </xdr:from>
    <xdr:ext cx="534035" cy="248920"/>
    <xdr:sp macro="" textlink="">
      <xdr:nvSpPr>
        <xdr:cNvPr id="370" name="テキスト ボックス 369"/>
        <xdr:cNvSpPr txBox="1"/>
      </xdr:nvSpPr>
      <xdr:spPr>
        <a:xfrm>
          <a:off x="6149340" y="93097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71" name="テキスト ボックス 370"/>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72" name="テキスト ボックス 371"/>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73" name="テキスト ボックス 372"/>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74" name="テキスト ボックス 373"/>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75" name="テキスト ボックス 374"/>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20320</xdr:rowOff>
    </xdr:from>
    <xdr:to xmlns:xdr="http://schemas.openxmlformats.org/drawingml/2006/spreadsheetDrawing">
      <xdr:col>55</xdr:col>
      <xdr:colOff>50800</xdr:colOff>
      <xdr:row>55</xdr:row>
      <xdr:rowOff>118110</xdr:rowOff>
    </xdr:to>
    <xdr:sp macro="" textlink="">
      <xdr:nvSpPr>
        <xdr:cNvPr id="376" name="楕円 375"/>
        <xdr:cNvSpPr/>
      </xdr:nvSpPr>
      <xdr:spPr>
        <a:xfrm>
          <a:off x="9569450" y="91071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41910</xdr:rowOff>
    </xdr:from>
    <xdr:ext cx="534670" cy="249555"/>
    <xdr:sp macro="" textlink="">
      <xdr:nvSpPr>
        <xdr:cNvPr id="377" name="普通建設事業費該当値テキスト"/>
        <xdr:cNvSpPr txBox="1"/>
      </xdr:nvSpPr>
      <xdr:spPr>
        <a:xfrm>
          <a:off x="9655175" y="89636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130810</xdr:rowOff>
    </xdr:from>
    <xdr:to xmlns:xdr="http://schemas.openxmlformats.org/drawingml/2006/spreadsheetDrawing">
      <xdr:col>50</xdr:col>
      <xdr:colOff>165100</xdr:colOff>
      <xdr:row>55</xdr:row>
      <xdr:rowOff>63500</xdr:rowOff>
    </xdr:to>
    <xdr:sp macro="" textlink="">
      <xdr:nvSpPr>
        <xdr:cNvPr id="378" name="楕円 377"/>
        <xdr:cNvSpPr/>
      </xdr:nvSpPr>
      <xdr:spPr>
        <a:xfrm>
          <a:off x="8794750" y="9052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79375</xdr:rowOff>
    </xdr:from>
    <xdr:ext cx="534035" cy="249555"/>
    <xdr:sp macro="" textlink="">
      <xdr:nvSpPr>
        <xdr:cNvPr id="379" name="テキスト ボックス 378"/>
        <xdr:cNvSpPr txBox="1"/>
      </xdr:nvSpPr>
      <xdr:spPr>
        <a:xfrm>
          <a:off x="8594090" y="88360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153035</xdr:rowOff>
    </xdr:from>
    <xdr:to xmlns:xdr="http://schemas.openxmlformats.org/drawingml/2006/spreadsheetDrawing">
      <xdr:col>46</xdr:col>
      <xdr:colOff>38100</xdr:colOff>
      <xdr:row>52</xdr:row>
      <xdr:rowOff>85725</xdr:rowOff>
    </xdr:to>
    <xdr:sp macro="" textlink="">
      <xdr:nvSpPr>
        <xdr:cNvPr id="380" name="楕円 379"/>
        <xdr:cNvSpPr/>
      </xdr:nvSpPr>
      <xdr:spPr>
        <a:xfrm>
          <a:off x="7985125" y="85794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101600</xdr:rowOff>
    </xdr:from>
    <xdr:ext cx="598805" cy="249555"/>
    <xdr:sp macro="" textlink="">
      <xdr:nvSpPr>
        <xdr:cNvPr id="381" name="テキスト ボックス 380"/>
        <xdr:cNvSpPr txBox="1"/>
      </xdr:nvSpPr>
      <xdr:spPr>
        <a:xfrm>
          <a:off x="7752080" y="83629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88265</xdr:rowOff>
    </xdr:from>
    <xdr:to xmlns:xdr="http://schemas.openxmlformats.org/drawingml/2006/spreadsheetDrawing">
      <xdr:col>41</xdr:col>
      <xdr:colOff>101600</xdr:colOff>
      <xdr:row>51</xdr:row>
      <xdr:rowOff>20955</xdr:rowOff>
    </xdr:to>
    <xdr:sp macro="" textlink="">
      <xdr:nvSpPr>
        <xdr:cNvPr id="382" name="楕円 381"/>
        <xdr:cNvSpPr/>
      </xdr:nvSpPr>
      <xdr:spPr>
        <a:xfrm>
          <a:off x="7159625" y="8349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49</xdr:row>
      <xdr:rowOff>36830</xdr:rowOff>
    </xdr:from>
    <xdr:ext cx="598805" cy="249555"/>
    <xdr:sp macro="" textlink="">
      <xdr:nvSpPr>
        <xdr:cNvPr id="383" name="テキスト ボックス 382"/>
        <xdr:cNvSpPr txBox="1"/>
      </xdr:nvSpPr>
      <xdr:spPr>
        <a:xfrm>
          <a:off x="6942455" y="8133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39370</xdr:rowOff>
    </xdr:from>
    <xdr:to xmlns:xdr="http://schemas.openxmlformats.org/drawingml/2006/spreadsheetDrawing">
      <xdr:col>36</xdr:col>
      <xdr:colOff>165100</xdr:colOff>
      <xdr:row>54</xdr:row>
      <xdr:rowOff>137795</xdr:rowOff>
    </xdr:to>
    <xdr:sp macro="" textlink="">
      <xdr:nvSpPr>
        <xdr:cNvPr id="384" name="楕円 383"/>
        <xdr:cNvSpPr/>
      </xdr:nvSpPr>
      <xdr:spPr>
        <a:xfrm>
          <a:off x="6350000" y="89611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153670</xdr:rowOff>
    </xdr:from>
    <xdr:ext cx="534035" cy="248285"/>
    <xdr:sp macro="" textlink="">
      <xdr:nvSpPr>
        <xdr:cNvPr id="385" name="テキスト ボックス 384"/>
        <xdr:cNvSpPr txBox="1"/>
      </xdr:nvSpPr>
      <xdr:spPr>
        <a:xfrm>
          <a:off x="6149340" y="874522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6" name="正方形/長方形 385"/>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7" name="正方形/長方形 386"/>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88" name="正方形/長方形 387"/>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9" name="正方形/長方形 388"/>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90" name="正方形/長方形 389"/>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91" name="正方形/長方形 390"/>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92" name="正方形/長方形 391"/>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93" name="正方形/長方形 392"/>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94" name="テキスト ボックス 393"/>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95" name="直線コネクタ 394"/>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96" name="直線コネクタ 395"/>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8920" cy="249555"/>
    <xdr:sp macro="" textlink="">
      <xdr:nvSpPr>
        <xdr:cNvPr id="397" name="テキスト ボックス 396"/>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8" name="直線コネクタ 397"/>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34290</xdr:rowOff>
    </xdr:from>
    <xdr:ext cx="530860" cy="249555"/>
    <xdr:sp macro="" textlink="">
      <xdr:nvSpPr>
        <xdr:cNvPr id="399" name="テキスト ボックス 398"/>
        <xdr:cNvSpPr txBox="1"/>
      </xdr:nvSpPr>
      <xdr:spPr>
        <a:xfrm>
          <a:off x="5580380"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134620</xdr:rowOff>
    </xdr:from>
    <xdr:to xmlns:xdr="http://schemas.openxmlformats.org/drawingml/2006/spreadsheetDrawing">
      <xdr:col>59</xdr:col>
      <xdr:colOff>50800</xdr:colOff>
      <xdr:row>74</xdr:row>
      <xdr:rowOff>134620</xdr:rowOff>
    </xdr:to>
    <xdr:cxnSp macro="">
      <xdr:nvCxnSpPr>
        <xdr:cNvPr id="400" name="直線コネクタ 399"/>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162560</xdr:rowOff>
    </xdr:from>
    <xdr:ext cx="530860" cy="248920"/>
    <xdr:sp macro="" textlink="">
      <xdr:nvSpPr>
        <xdr:cNvPr id="401" name="テキスト ボックス 400"/>
        <xdr:cNvSpPr txBox="1"/>
      </xdr:nvSpPr>
      <xdr:spPr>
        <a:xfrm>
          <a:off x="5580380"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97790</xdr:rowOff>
    </xdr:from>
    <xdr:to xmlns:xdr="http://schemas.openxmlformats.org/drawingml/2006/spreadsheetDrawing">
      <xdr:col>59</xdr:col>
      <xdr:colOff>50800</xdr:colOff>
      <xdr:row>72</xdr:row>
      <xdr:rowOff>97790</xdr:rowOff>
    </xdr:to>
    <xdr:cxnSp macro="">
      <xdr:nvCxnSpPr>
        <xdr:cNvPr id="402" name="直線コネクタ 401"/>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126365</xdr:rowOff>
    </xdr:from>
    <xdr:ext cx="530860" cy="248920"/>
    <xdr:sp macro="" textlink="">
      <xdr:nvSpPr>
        <xdr:cNvPr id="403" name="テキスト ボックス 402"/>
        <xdr:cNvSpPr txBox="1"/>
      </xdr:nvSpPr>
      <xdr:spPr>
        <a:xfrm>
          <a:off x="5580380"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60960</xdr:rowOff>
    </xdr:from>
    <xdr:to xmlns:xdr="http://schemas.openxmlformats.org/drawingml/2006/spreadsheetDrawing">
      <xdr:col>59</xdr:col>
      <xdr:colOff>50800</xdr:colOff>
      <xdr:row>70</xdr:row>
      <xdr:rowOff>60960</xdr:rowOff>
    </xdr:to>
    <xdr:cxnSp macro="">
      <xdr:nvCxnSpPr>
        <xdr:cNvPr id="404" name="直線コネクタ 403"/>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89535</xdr:rowOff>
    </xdr:from>
    <xdr:ext cx="530860" cy="248920"/>
    <xdr:sp macro="" textlink="">
      <xdr:nvSpPr>
        <xdr:cNvPr id="405" name="テキスト ボックス 404"/>
        <xdr:cNvSpPr txBox="1"/>
      </xdr:nvSpPr>
      <xdr:spPr>
        <a:xfrm>
          <a:off x="5580380" y="11487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6" name="直線コネクタ 405"/>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407" name="テキスト ボックス 406"/>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8"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73</xdr:row>
      <xdr:rowOff>57150</xdr:rowOff>
    </xdr:from>
    <xdr:to xmlns:xdr="http://schemas.openxmlformats.org/drawingml/2006/spreadsheetDrawing">
      <xdr:col>54</xdr:col>
      <xdr:colOff>174625</xdr:colOff>
      <xdr:row>79</xdr:row>
      <xdr:rowOff>42545</xdr:rowOff>
    </xdr:to>
    <xdr:cxnSp macro="">
      <xdr:nvCxnSpPr>
        <xdr:cNvPr id="409" name="直線コネクタ 408"/>
        <xdr:cNvCxnSpPr/>
      </xdr:nvCxnSpPr>
      <xdr:spPr>
        <a:xfrm flipV="1">
          <a:off x="9604375" y="12115800"/>
          <a:ext cx="0" cy="975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249555" cy="249555"/>
    <xdr:sp macro="" textlink="">
      <xdr:nvSpPr>
        <xdr:cNvPr id="410" name="普通建設事業費 （ うち新規整備　）最小値テキスト"/>
        <xdr:cNvSpPr txBox="1"/>
      </xdr:nvSpPr>
      <xdr:spPr>
        <a:xfrm>
          <a:off x="9655175"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11" name="直線コネクタ 410"/>
        <xdr:cNvCxnSpPr/>
      </xdr:nvCxnSpPr>
      <xdr:spPr>
        <a:xfrm>
          <a:off x="9531350"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5715</xdr:rowOff>
    </xdr:from>
    <xdr:ext cx="534670" cy="249555"/>
    <xdr:sp macro="" textlink="">
      <xdr:nvSpPr>
        <xdr:cNvPr id="412" name="普通建設事業費 （ うち新規整備　）最大値テキスト"/>
        <xdr:cNvSpPr txBox="1"/>
      </xdr:nvSpPr>
      <xdr:spPr>
        <a:xfrm>
          <a:off x="9655175" y="118992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73</xdr:row>
      <xdr:rowOff>57150</xdr:rowOff>
    </xdr:from>
    <xdr:to xmlns:xdr="http://schemas.openxmlformats.org/drawingml/2006/spreadsheetDrawing">
      <xdr:col>55</xdr:col>
      <xdr:colOff>88900</xdr:colOff>
      <xdr:row>73</xdr:row>
      <xdr:rowOff>57150</xdr:rowOff>
    </xdr:to>
    <xdr:cxnSp macro="">
      <xdr:nvCxnSpPr>
        <xdr:cNvPr id="413" name="直線コネクタ 412"/>
        <xdr:cNvCxnSpPr/>
      </xdr:nvCxnSpPr>
      <xdr:spPr>
        <a:xfrm>
          <a:off x="9531350" y="12115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160655</xdr:rowOff>
    </xdr:from>
    <xdr:to xmlns:xdr="http://schemas.openxmlformats.org/drawingml/2006/spreadsheetDrawing">
      <xdr:col>55</xdr:col>
      <xdr:colOff>0</xdr:colOff>
      <xdr:row>78</xdr:row>
      <xdr:rowOff>97155</xdr:rowOff>
    </xdr:to>
    <xdr:cxnSp macro="">
      <xdr:nvCxnSpPr>
        <xdr:cNvPr id="414" name="直線コネクタ 413"/>
        <xdr:cNvCxnSpPr/>
      </xdr:nvCxnSpPr>
      <xdr:spPr>
        <a:xfrm>
          <a:off x="8845550" y="12714605"/>
          <a:ext cx="758825"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4670" cy="249555"/>
    <xdr:sp macro="" textlink="">
      <xdr:nvSpPr>
        <xdr:cNvPr id="415" name="普通建設事業費 （ うち新規整備　）平均値テキスト"/>
        <xdr:cNvSpPr txBox="1"/>
      </xdr:nvSpPr>
      <xdr:spPr>
        <a:xfrm>
          <a:off x="9655175" y="126930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117475</xdr:rowOff>
    </xdr:from>
    <xdr:to xmlns:xdr="http://schemas.openxmlformats.org/drawingml/2006/spreadsheetDrawing">
      <xdr:col>55</xdr:col>
      <xdr:colOff>50800</xdr:colOff>
      <xdr:row>78</xdr:row>
      <xdr:rowOff>50165</xdr:rowOff>
    </xdr:to>
    <xdr:sp macro="" textlink="">
      <xdr:nvSpPr>
        <xdr:cNvPr id="416" name="フローチャート: 判断 415"/>
        <xdr:cNvSpPr/>
      </xdr:nvSpPr>
      <xdr:spPr>
        <a:xfrm>
          <a:off x="9569450" y="128365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71</xdr:row>
      <xdr:rowOff>129540</xdr:rowOff>
    </xdr:from>
    <xdr:to xmlns:xdr="http://schemas.openxmlformats.org/drawingml/2006/spreadsheetDrawing">
      <xdr:col>50</xdr:col>
      <xdr:colOff>114300</xdr:colOff>
      <xdr:row>76</xdr:row>
      <xdr:rowOff>160655</xdr:rowOff>
    </xdr:to>
    <xdr:cxnSp macro="">
      <xdr:nvCxnSpPr>
        <xdr:cNvPr id="417" name="直線コネクタ 416"/>
        <xdr:cNvCxnSpPr/>
      </xdr:nvCxnSpPr>
      <xdr:spPr>
        <a:xfrm>
          <a:off x="8032750" y="11857990"/>
          <a:ext cx="812800" cy="856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86360</xdr:rowOff>
    </xdr:from>
    <xdr:to xmlns:xdr="http://schemas.openxmlformats.org/drawingml/2006/spreadsheetDrawing">
      <xdr:col>50</xdr:col>
      <xdr:colOff>165100</xdr:colOff>
      <xdr:row>78</xdr:row>
      <xdr:rowOff>19050</xdr:rowOff>
    </xdr:to>
    <xdr:sp macro="" textlink="">
      <xdr:nvSpPr>
        <xdr:cNvPr id="418" name="フローチャート: 判断 417"/>
        <xdr:cNvSpPr/>
      </xdr:nvSpPr>
      <xdr:spPr>
        <a:xfrm>
          <a:off x="8794750" y="1280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10160</xdr:rowOff>
    </xdr:from>
    <xdr:ext cx="534035" cy="248920"/>
    <xdr:sp macro="" textlink="">
      <xdr:nvSpPr>
        <xdr:cNvPr id="419" name="テキスト ボックス 418"/>
        <xdr:cNvSpPr txBox="1"/>
      </xdr:nvSpPr>
      <xdr:spPr>
        <a:xfrm>
          <a:off x="8594090" y="128943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129540</xdr:rowOff>
    </xdr:from>
    <xdr:to xmlns:xdr="http://schemas.openxmlformats.org/drawingml/2006/spreadsheetDrawing">
      <xdr:col>45</xdr:col>
      <xdr:colOff>174625</xdr:colOff>
      <xdr:row>74</xdr:row>
      <xdr:rowOff>34290</xdr:rowOff>
    </xdr:to>
    <xdr:cxnSp macro="">
      <xdr:nvCxnSpPr>
        <xdr:cNvPr id="420" name="直線コネクタ 419"/>
        <xdr:cNvCxnSpPr/>
      </xdr:nvCxnSpPr>
      <xdr:spPr>
        <a:xfrm flipV="1">
          <a:off x="7210425" y="11857990"/>
          <a:ext cx="822325"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149225</xdr:rowOff>
    </xdr:from>
    <xdr:to xmlns:xdr="http://schemas.openxmlformats.org/drawingml/2006/spreadsheetDrawing">
      <xdr:col>46</xdr:col>
      <xdr:colOff>38100</xdr:colOff>
      <xdr:row>77</xdr:row>
      <xdr:rowOff>81915</xdr:rowOff>
    </xdr:to>
    <xdr:sp macro="" textlink="">
      <xdr:nvSpPr>
        <xdr:cNvPr id="421" name="フローチャート: 判断 420"/>
        <xdr:cNvSpPr/>
      </xdr:nvSpPr>
      <xdr:spPr>
        <a:xfrm>
          <a:off x="7985125" y="12703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73025</xdr:rowOff>
    </xdr:from>
    <xdr:ext cx="534035" cy="249555"/>
    <xdr:sp macro="" textlink="">
      <xdr:nvSpPr>
        <xdr:cNvPr id="422" name="テキスト ボックス 421"/>
        <xdr:cNvSpPr txBox="1"/>
      </xdr:nvSpPr>
      <xdr:spPr>
        <a:xfrm>
          <a:off x="7784465" y="127920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34290</xdr:rowOff>
    </xdr:from>
    <xdr:to xmlns:xdr="http://schemas.openxmlformats.org/drawingml/2006/spreadsheetDrawing">
      <xdr:col>41</xdr:col>
      <xdr:colOff>50800</xdr:colOff>
      <xdr:row>78</xdr:row>
      <xdr:rowOff>17780</xdr:rowOff>
    </xdr:to>
    <xdr:cxnSp macro="">
      <xdr:nvCxnSpPr>
        <xdr:cNvPr id="423" name="直線コネクタ 422"/>
        <xdr:cNvCxnSpPr/>
      </xdr:nvCxnSpPr>
      <xdr:spPr>
        <a:xfrm flipV="1">
          <a:off x="6400800" y="12258040"/>
          <a:ext cx="809625"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5080</xdr:rowOff>
    </xdr:from>
    <xdr:to xmlns:xdr="http://schemas.openxmlformats.org/drawingml/2006/spreadsheetDrawing">
      <xdr:col>41</xdr:col>
      <xdr:colOff>101600</xdr:colOff>
      <xdr:row>77</xdr:row>
      <xdr:rowOff>102870</xdr:rowOff>
    </xdr:to>
    <xdr:sp macro="" textlink="">
      <xdr:nvSpPr>
        <xdr:cNvPr id="424" name="フローチャート: 判断 423"/>
        <xdr:cNvSpPr/>
      </xdr:nvSpPr>
      <xdr:spPr>
        <a:xfrm>
          <a:off x="7159625" y="12724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93980</xdr:rowOff>
    </xdr:from>
    <xdr:ext cx="534035" cy="248920"/>
    <xdr:sp macro="" textlink="">
      <xdr:nvSpPr>
        <xdr:cNvPr id="425" name="テキスト ボックス 424"/>
        <xdr:cNvSpPr txBox="1"/>
      </xdr:nvSpPr>
      <xdr:spPr>
        <a:xfrm>
          <a:off x="6974840" y="128130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64135</xdr:rowOff>
    </xdr:from>
    <xdr:to xmlns:xdr="http://schemas.openxmlformats.org/drawingml/2006/spreadsheetDrawing">
      <xdr:col>36</xdr:col>
      <xdr:colOff>165100</xdr:colOff>
      <xdr:row>77</xdr:row>
      <xdr:rowOff>161925</xdr:rowOff>
    </xdr:to>
    <xdr:sp macro="" textlink="">
      <xdr:nvSpPr>
        <xdr:cNvPr id="426" name="フローチャート: 判断 425"/>
        <xdr:cNvSpPr/>
      </xdr:nvSpPr>
      <xdr:spPr>
        <a:xfrm>
          <a:off x="6350000" y="12783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12700</xdr:rowOff>
    </xdr:from>
    <xdr:ext cx="534035" cy="249555"/>
    <xdr:sp macro="" textlink="">
      <xdr:nvSpPr>
        <xdr:cNvPr id="427" name="テキスト ボックス 426"/>
        <xdr:cNvSpPr txBox="1"/>
      </xdr:nvSpPr>
      <xdr:spPr>
        <a:xfrm>
          <a:off x="6149340" y="125666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8" name="テキスト ボックス 427"/>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9" name="テキスト ボックス 428"/>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30" name="テキスト ボックス 429"/>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31" name="テキスト ボックス 430"/>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32" name="テキスト ボックス 431"/>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48260</xdr:rowOff>
    </xdr:from>
    <xdr:to xmlns:xdr="http://schemas.openxmlformats.org/drawingml/2006/spreadsheetDrawing">
      <xdr:col>55</xdr:col>
      <xdr:colOff>50800</xdr:colOff>
      <xdr:row>78</xdr:row>
      <xdr:rowOff>146050</xdr:rowOff>
    </xdr:to>
    <xdr:sp macro="" textlink="">
      <xdr:nvSpPr>
        <xdr:cNvPr id="433" name="楕円 432"/>
        <xdr:cNvSpPr/>
      </xdr:nvSpPr>
      <xdr:spPr>
        <a:xfrm>
          <a:off x="9569450" y="129324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131445</xdr:rowOff>
    </xdr:from>
    <xdr:ext cx="469900" cy="248920"/>
    <xdr:sp macro="" textlink="">
      <xdr:nvSpPr>
        <xdr:cNvPr id="434" name="普通建設事業費 （ うち新規整備　）該当値テキスト"/>
        <xdr:cNvSpPr txBox="1"/>
      </xdr:nvSpPr>
      <xdr:spPr>
        <a:xfrm>
          <a:off x="9655175" y="128504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111760</xdr:rowOff>
    </xdr:from>
    <xdr:to xmlns:xdr="http://schemas.openxmlformats.org/drawingml/2006/spreadsheetDrawing">
      <xdr:col>50</xdr:col>
      <xdr:colOff>165100</xdr:colOff>
      <xdr:row>77</xdr:row>
      <xdr:rowOff>44450</xdr:rowOff>
    </xdr:to>
    <xdr:sp macro="" textlink="">
      <xdr:nvSpPr>
        <xdr:cNvPr id="435" name="楕円 434"/>
        <xdr:cNvSpPr/>
      </xdr:nvSpPr>
      <xdr:spPr>
        <a:xfrm>
          <a:off x="8794750" y="1266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60960</xdr:rowOff>
    </xdr:from>
    <xdr:ext cx="534035" cy="248920"/>
    <xdr:sp macro="" textlink="">
      <xdr:nvSpPr>
        <xdr:cNvPr id="436" name="テキスト ボックス 435"/>
        <xdr:cNvSpPr txBox="1"/>
      </xdr:nvSpPr>
      <xdr:spPr>
        <a:xfrm>
          <a:off x="8594090" y="124498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71</xdr:row>
      <xdr:rowOff>80645</xdr:rowOff>
    </xdr:from>
    <xdr:to xmlns:xdr="http://schemas.openxmlformats.org/drawingml/2006/spreadsheetDrawing">
      <xdr:col>46</xdr:col>
      <xdr:colOff>38100</xdr:colOff>
      <xdr:row>72</xdr:row>
      <xdr:rowOff>13335</xdr:rowOff>
    </xdr:to>
    <xdr:sp macro="" textlink="">
      <xdr:nvSpPr>
        <xdr:cNvPr id="437" name="楕円 436"/>
        <xdr:cNvSpPr/>
      </xdr:nvSpPr>
      <xdr:spPr>
        <a:xfrm>
          <a:off x="7985125" y="118090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29210</xdr:rowOff>
    </xdr:from>
    <xdr:ext cx="534035" cy="248920"/>
    <xdr:sp macro="" textlink="">
      <xdr:nvSpPr>
        <xdr:cNvPr id="438" name="テキスト ボックス 437"/>
        <xdr:cNvSpPr txBox="1"/>
      </xdr:nvSpPr>
      <xdr:spPr>
        <a:xfrm>
          <a:off x="7784465" y="1159256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150495</xdr:rowOff>
    </xdr:from>
    <xdr:to xmlns:xdr="http://schemas.openxmlformats.org/drawingml/2006/spreadsheetDrawing">
      <xdr:col>41</xdr:col>
      <xdr:colOff>101600</xdr:colOff>
      <xdr:row>74</xdr:row>
      <xdr:rowOff>83185</xdr:rowOff>
    </xdr:to>
    <xdr:sp macro="" textlink="">
      <xdr:nvSpPr>
        <xdr:cNvPr id="439" name="楕円 438"/>
        <xdr:cNvSpPr/>
      </xdr:nvSpPr>
      <xdr:spPr>
        <a:xfrm>
          <a:off x="7159625" y="12209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99060</xdr:rowOff>
    </xdr:from>
    <xdr:ext cx="534035" cy="249555"/>
    <xdr:sp macro="" textlink="">
      <xdr:nvSpPr>
        <xdr:cNvPr id="440" name="テキスト ボックス 439"/>
        <xdr:cNvSpPr txBox="1"/>
      </xdr:nvSpPr>
      <xdr:spPr>
        <a:xfrm>
          <a:off x="6974840" y="119926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133985</xdr:rowOff>
    </xdr:from>
    <xdr:to xmlns:xdr="http://schemas.openxmlformats.org/drawingml/2006/spreadsheetDrawing">
      <xdr:col>36</xdr:col>
      <xdr:colOff>165100</xdr:colOff>
      <xdr:row>78</xdr:row>
      <xdr:rowOff>66675</xdr:rowOff>
    </xdr:to>
    <xdr:sp macro="" textlink="">
      <xdr:nvSpPr>
        <xdr:cNvPr id="441" name="楕円 440"/>
        <xdr:cNvSpPr/>
      </xdr:nvSpPr>
      <xdr:spPr>
        <a:xfrm>
          <a:off x="6350000" y="1285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58420</xdr:rowOff>
    </xdr:from>
    <xdr:ext cx="534035" cy="248920"/>
    <xdr:sp macro="" textlink="">
      <xdr:nvSpPr>
        <xdr:cNvPr id="442" name="テキスト ボックス 441"/>
        <xdr:cNvSpPr txBox="1"/>
      </xdr:nvSpPr>
      <xdr:spPr>
        <a:xfrm>
          <a:off x="6149340" y="129425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43" name="正方形/長方形 442"/>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44" name="正方形/長方形 443"/>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6" name="正方形/長方形 445"/>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8" name="正方形/長方形 447"/>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51" name="テキスト ボックス 450"/>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54" name="テキスト ボックス 453"/>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56" name="テキスト ボックス 455"/>
        <xdr:cNvSpPr txBox="1"/>
      </xdr:nvSpPr>
      <xdr:spPr>
        <a:xfrm>
          <a:off x="5580380"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8" name="テキスト ボックス 457"/>
        <xdr:cNvSpPr txBox="1"/>
      </xdr:nvSpPr>
      <xdr:spPr>
        <a:xfrm>
          <a:off x="5580380"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60" name="テキスト ボックス 459"/>
        <xdr:cNvSpPr txBox="1"/>
      </xdr:nvSpPr>
      <xdr:spPr>
        <a:xfrm>
          <a:off x="5580380"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860" cy="258445"/>
    <xdr:sp macro="" textlink="">
      <xdr:nvSpPr>
        <xdr:cNvPr id="462" name="テキスト ボックス 461"/>
        <xdr:cNvSpPr txBox="1"/>
      </xdr:nvSpPr>
      <xdr:spPr>
        <a:xfrm>
          <a:off x="5580380"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63" name="直線コネクタ 462"/>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36830</xdr:rowOff>
    </xdr:from>
    <xdr:ext cx="595630" cy="249555"/>
    <xdr:sp macro="" textlink="">
      <xdr:nvSpPr>
        <xdr:cNvPr id="464" name="テキスト ボックス 463"/>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5" name="直線コネクタ 464"/>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66" name="テキスト ボックス 465"/>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7"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50800</xdr:rowOff>
    </xdr:from>
    <xdr:to xmlns:xdr="http://schemas.openxmlformats.org/drawingml/2006/spreadsheetDrawing">
      <xdr:col>54</xdr:col>
      <xdr:colOff>174625</xdr:colOff>
      <xdr:row>98</xdr:row>
      <xdr:rowOff>164465</xdr:rowOff>
    </xdr:to>
    <xdr:cxnSp macro="">
      <xdr:nvCxnSpPr>
        <xdr:cNvPr id="468" name="直線コネクタ 467"/>
        <xdr:cNvCxnSpPr/>
      </xdr:nvCxnSpPr>
      <xdr:spPr>
        <a:xfrm flipV="1">
          <a:off x="9604375" y="1491615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168275</xdr:rowOff>
    </xdr:from>
    <xdr:ext cx="469900" cy="258445"/>
    <xdr:sp macro="" textlink="">
      <xdr:nvSpPr>
        <xdr:cNvPr id="469" name="普通建設事業費 （ うち更新整備　）最小値テキスト"/>
        <xdr:cNvSpPr txBox="1"/>
      </xdr:nvSpPr>
      <xdr:spPr>
        <a:xfrm>
          <a:off x="9655175" y="16398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164465</xdr:rowOff>
    </xdr:from>
    <xdr:to xmlns:xdr="http://schemas.openxmlformats.org/drawingml/2006/spreadsheetDrawing">
      <xdr:col>55</xdr:col>
      <xdr:colOff>88900</xdr:colOff>
      <xdr:row>98</xdr:row>
      <xdr:rowOff>164465</xdr:rowOff>
    </xdr:to>
    <xdr:cxnSp macro="">
      <xdr:nvCxnSpPr>
        <xdr:cNvPr id="470" name="直線コネクタ 469"/>
        <xdr:cNvCxnSpPr/>
      </xdr:nvCxnSpPr>
      <xdr:spPr>
        <a:xfrm>
          <a:off x="9531350" y="16395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164465</xdr:rowOff>
    </xdr:from>
    <xdr:ext cx="534670" cy="248920"/>
    <xdr:sp macro="" textlink="">
      <xdr:nvSpPr>
        <xdr:cNvPr id="471" name="普通建設事業費 （ うち更新整備　）最大値テキスト"/>
        <xdr:cNvSpPr txBox="1"/>
      </xdr:nvSpPr>
      <xdr:spPr>
        <a:xfrm>
          <a:off x="9655175" y="1469961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50800</xdr:rowOff>
    </xdr:from>
    <xdr:to xmlns:xdr="http://schemas.openxmlformats.org/drawingml/2006/spreadsheetDrawing">
      <xdr:col>55</xdr:col>
      <xdr:colOff>88900</xdr:colOff>
      <xdr:row>90</xdr:row>
      <xdr:rowOff>50800</xdr:rowOff>
    </xdr:to>
    <xdr:cxnSp macro="">
      <xdr:nvCxnSpPr>
        <xdr:cNvPr id="472" name="直線コネクタ 471"/>
        <xdr:cNvCxnSpPr/>
      </xdr:nvCxnSpPr>
      <xdr:spPr>
        <a:xfrm>
          <a:off x="9531350" y="14916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86360</xdr:rowOff>
    </xdr:from>
    <xdr:to xmlns:xdr="http://schemas.openxmlformats.org/drawingml/2006/spreadsheetDrawing">
      <xdr:col>55</xdr:col>
      <xdr:colOff>0</xdr:colOff>
      <xdr:row>95</xdr:row>
      <xdr:rowOff>48895</xdr:rowOff>
    </xdr:to>
    <xdr:cxnSp macro="">
      <xdr:nvCxnSpPr>
        <xdr:cNvPr id="473" name="直線コネクタ 472"/>
        <xdr:cNvCxnSpPr/>
      </xdr:nvCxnSpPr>
      <xdr:spPr>
        <a:xfrm flipV="1">
          <a:off x="8845550" y="15631160"/>
          <a:ext cx="7588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163195</xdr:rowOff>
    </xdr:from>
    <xdr:ext cx="534670" cy="259080"/>
    <xdr:sp macro="" textlink="">
      <xdr:nvSpPr>
        <xdr:cNvPr id="474" name="普通建設事業費 （ うち更新整備　）平均値テキスト"/>
        <xdr:cNvSpPr txBox="1"/>
      </xdr:nvSpPr>
      <xdr:spPr>
        <a:xfrm>
          <a:off x="9655175" y="1587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xdr:rowOff>
    </xdr:from>
    <xdr:to xmlns:xdr="http://schemas.openxmlformats.org/drawingml/2006/spreadsheetDrawing">
      <xdr:col>55</xdr:col>
      <xdr:colOff>50800</xdr:colOff>
      <xdr:row>96</xdr:row>
      <xdr:rowOff>114935</xdr:rowOff>
    </xdr:to>
    <xdr:sp macro="" textlink="">
      <xdr:nvSpPr>
        <xdr:cNvPr id="475" name="フローチャート: 判断 474"/>
        <xdr:cNvSpPr/>
      </xdr:nvSpPr>
      <xdr:spPr>
        <a:xfrm>
          <a:off x="9569450" y="15901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48895</xdr:rowOff>
    </xdr:from>
    <xdr:to xmlns:xdr="http://schemas.openxmlformats.org/drawingml/2006/spreadsheetDrawing">
      <xdr:col>50</xdr:col>
      <xdr:colOff>114300</xdr:colOff>
      <xdr:row>95</xdr:row>
      <xdr:rowOff>116205</xdr:rowOff>
    </xdr:to>
    <xdr:cxnSp macro="">
      <xdr:nvCxnSpPr>
        <xdr:cNvPr id="476" name="直線コネクタ 475"/>
        <xdr:cNvCxnSpPr/>
      </xdr:nvCxnSpPr>
      <xdr:spPr>
        <a:xfrm flipV="1">
          <a:off x="8032750" y="15765145"/>
          <a:ext cx="8128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34925</xdr:rowOff>
    </xdr:from>
    <xdr:to xmlns:xdr="http://schemas.openxmlformats.org/drawingml/2006/spreadsheetDrawing">
      <xdr:col>50</xdr:col>
      <xdr:colOff>165100</xdr:colOff>
      <xdr:row>96</xdr:row>
      <xdr:rowOff>136525</xdr:rowOff>
    </xdr:to>
    <xdr:sp macro="" textlink="">
      <xdr:nvSpPr>
        <xdr:cNvPr id="477" name="フローチャート: 判断 476"/>
        <xdr:cNvSpPr/>
      </xdr:nvSpPr>
      <xdr:spPr>
        <a:xfrm>
          <a:off x="8794750" y="1592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127635</xdr:rowOff>
    </xdr:from>
    <xdr:ext cx="534035" cy="259080"/>
    <xdr:sp macro="" textlink="">
      <xdr:nvSpPr>
        <xdr:cNvPr id="478" name="テキスト ボックス 477"/>
        <xdr:cNvSpPr txBox="1"/>
      </xdr:nvSpPr>
      <xdr:spPr>
        <a:xfrm>
          <a:off x="8594090"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132080</xdr:rowOff>
    </xdr:from>
    <xdr:to xmlns:xdr="http://schemas.openxmlformats.org/drawingml/2006/spreadsheetDrawing">
      <xdr:col>45</xdr:col>
      <xdr:colOff>174625</xdr:colOff>
      <xdr:row>95</xdr:row>
      <xdr:rowOff>116205</xdr:rowOff>
    </xdr:to>
    <xdr:cxnSp macro="">
      <xdr:nvCxnSpPr>
        <xdr:cNvPr id="479" name="直線コネクタ 478"/>
        <xdr:cNvCxnSpPr/>
      </xdr:nvCxnSpPr>
      <xdr:spPr>
        <a:xfrm>
          <a:off x="7210425" y="15162530"/>
          <a:ext cx="822325" cy="669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80" name="フローチャート: 判断 479"/>
        <xdr:cNvSpPr/>
      </xdr:nvSpPr>
      <xdr:spPr>
        <a:xfrm>
          <a:off x="7985125" y="15852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57150</xdr:rowOff>
    </xdr:from>
    <xdr:ext cx="534035" cy="259080"/>
    <xdr:sp macro="" textlink="">
      <xdr:nvSpPr>
        <xdr:cNvPr id="481" name="テキスト ボックス 480"/>
        <xdr:cNvSpPr txBox="1"/>
      </xdr:nvSpPr>
      <xdr:spPr>
        <a:xfrm>
          <a:off x="7784465" y="1594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132080</xdr:rowOff>
    </xdr:from>
    <xdr:to xmlns:xdr="http://schemas.openxmlformats.org/drawingml/2006/spreadsheetDrawing">
      <xdr:col>41</xdr:col>
      <xdr:colOff>50800</xdr:colOff>
      <xdr:row>94</xdr:row>
      <xdr:rowOff>136525</xdr:rowOff>
    </xdr:to>
    <xdr:cxnSp macro="">
      <xdr:nvCxnSpPr>
        <xdr:cNvPr id="482" name="直線コネクタ 481"/>
        <xdr:cNvCxnSpPr/>
      </xdr:nvCxnSpPr>
      <xdr:spPr>
        <a:xfrm flipV="1">
          <a:off x="6400800" y="15162530"/>
          <a:ext cx="809625"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165100</xdr:rowOff>
    </xdr:from>
    <xdr:to xmlns:xdr="http://schemas.openxmlformats.org/drawingml/2006/spreadsheetDrawing">
      <xdr:col>41</xdr:col>
      <xdr:colOff>101600</xdr:colOff>
      <xdr:row>96</xdr:row>
      <xdr:rowOff>95250</xdr:rowOff>
    </xdr:to>
    <xdr:sp macro="" textlink="">
      <xdr:nvSpPr>
        <xdr:cNvPr id="483" name="フローチャート: 判断 482"/>
        <xdr:cNvSpPr/>
      </xdr:nvSpPr>
      <xdr:spPr>
        <a:xfrm>
          <a:off x="7159625" y="158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86360</xdr:rowOff>
    </xdr:from>
    <xdr:ext cx="534035" cy="258445"/>
    <xdr:sp macro="" textlink="">
      <xdr:nvSpPr>
        <xdr:cNvPr id="484" name="テキスト ボックス 483"/>
        <xdr:cNvSpPr txBox="1"/>
      </xdr:nvSpPr>
      <xdr:spPr>
        <a:xfrm>
          <a:off x="6974840" y="1597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68580</xdr:rowOff>
    </xdr:from>
    <xdr:to xmlns:xdr="http://schemas.openxmlformats.org/drawingml/2006/spreadsheetDrawing">
      <xdr:col>36</xdr:col>
      <xdr:colOff>165100</xdr:colOff>
      <xdr:row>96</xdr:row>
      <xdr:rowOff>170180</xdr:rowOff>
    </xdr:to>
    <xdr:sp macro="" textlink="">
      <xdr:nvSpPr>
        <xdr:cNvPr id="485" name="フローチャート: 判断 484"/>
        <xdr:cNvSpPr/>
      </xdr:nvSpPr>
      <xdr:spPr>
        <a:xfrm>
          <a:off x="6350000" y="159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161290</xdr:rowOff>
    </xdr:from>
    <xdr:ext cx="534035" cy="259080"/>
    <xdr:sp macro="" textlink="">
      <xdr:nvSpPr>
        <xdr:cNvPr id="486" name="テキスト ボックス 485"/>
        <xdr:cNvSpPr txBox="1"/>
      </xdr:nvSpPr>
      <xdr:spPr>
        <a:xfrm>
          <a:off x="6149340" y="1604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9" name="テキスト ボックス 488"/>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35560</xdr:rowOff>
    </xdr:from>
    <xdr:to xmlns:xdr="http://schemas.openxmlformats.org/drawingml/2006/spreadsheetDrawing">
      <xdr:col>55</xdr:col>
      <xdr:colOff>50800</xdr:colOff>
      <xdr:row>94</xdr:row>
      <xdr:rowOff>137160</xdr:rowOff>
    </xdr:to>
    <xdr:sp macro="" textlink="">
      <xdr:nvSpPr>
        <xdr:cNvPr id="492" name="楕円 491"/>
        <xdr:cNvSpPr/>
      </xdr:nvSpPr>
      <xdr:spPr>
        <a:xfrm>
          <a:off x="9569450" y="155803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58420</xdr:rowOff>
    </xdr:from>
    <xdr:ext cx="534670" cy="259080"/>
    <xdr:sp macro="" textlink="">
      <xdr:nvSpPr>
        <xdr:cNvPr id="493" name="普通建設事業費 （ うち更新整備　）該当値テキスト"/>
        <xdr:cNvSpPr txBox="1"/>
      </xdr:nvSpPr>
      <xdr:spPr>
        <a:xfrm>
          <a:off x="9655175" y="1543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169545</xdr:rowOff>
    </xdr:from>
    <xdr:to xmlns:xdr="http://schemas.openxmlformats.org/drawingml/2006/spreadsheetDrawing">
      <xdr:col>50</xdr:col>
      <xdr:colOff>165100</xdr:colOff>
      <xdr:row>95</xdr:row>
      <xdr:rowOff>99695</xdr:rowOff>
    </xdr:to>
    <xdr:sp macro="" textlink="">
      <xdr:nvSpPr>
        <xdr:cNvPr id="494" name="楕円 493"/>
        <xdr:cNvSpPr/>
      </xdr:nvSpPr>
      <xdr:spPr>
        <a:xfrm>
          <a:off x="8794750" y="157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116205</xdr:rowOff>
    </xdr:from>
    <xdr:ext cx="534035" cy="259080"/>
    <xdr:sp macro="" textlink="">
      <xdr:nvSpPr>
        <xdr:cNvPr id="495" name="テキスト ボックス 494"/>
        <xdr:cNvSpPr txBox="1"/>
      </xdr:nvSpPr>
      <xdr:spPr>
        <a:xfrm>
          <a:off x="8594090" y="1548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65405</xdr:rowOff>
    </xdr:from>
    <xdr:to xmlns:xdr="http://schemas.openxmlformats.org/drawingml/2006/spreadsheetDrawing">
      <xdr:col>46</xdr:col>
      <xdr:colOff>38100</xdr:colOff>
      <xdr:row>95</xdr:row>
      <xdr:rowOff>167005</xdr:rowOff>
    </xdr:to>
    <xdr:sp macro="" textlink="">
      <xdr:nvSpPr>
        <xdr:cNvPr id="496" name="楕円 495"/>
        <xdr:cNvSpPr/>
      </xdr:nvSpPr>
      <xdr:spPr>
        <a:xfrm>
          <a:off x="7985125" y="15781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12065</xdr:rowOff>
    </xdr:from>
    <xdr:ext cx="534035" cy="259080"/>
    <xdr:sp macro="" textlink="">
      <xdr:nvSpPr>
        <xdr:cNvPr id="497" name="テキスト ボックス 496"/>
        <xdr:cNvSpPr txBox="1"/>
      </xdr:nvSpPr>
      <xdr:spPr>
        <a:xfrm>
          <a:off x="7784465" y="1555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81280</xdr:rowOff>
    </xdr:from>
    <xdr:to xmlns:xdr="http://schemas.openxmlformats.org/drawingml/2006/spreadsheetDrawing">
      <xdr:col>41</xdr:col>
      <xdr:colOff>101600</xdr:colOff>
      <xdr:row>92</xdr:row>
      <xdr:rowOff>11430</xdr:rowOff>
    </xdr:to>
    <xdr:sp macro="" textlink="">
      <xdr:nvSpPr>
        <xdr:cNvPr id="498" name="楕円 497"/>
        <xdr:cNvSpPr/>
      </xdr:nvSpPr>
      <xdr:spPr>
        <a:xfrm>
          <a:off x="7159625" y="151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90</xdr:row>
      <xdr:rowOff>27940</xdr:rowOff>
    </xdr:from>
    <xdr:ext cx="534035" cy="253365"/>
    <xdr:sp macro="" textlink="">
      <xdr:nvSpPr>
        <xdr:cNvPr id="499" name="テキスト ボックス 498"/>
        <xdr:cNvSpPr txBox="1"/>
      </xdr:nvSpPr>
      <xdr:spPr>
        <a:xfrm>
          <a:off x="6974840" y="1489329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86360</xdr:rowOff>
    </xdr:from>
    <xdr:to xmlns:xdr="http://schemas.openxmlformats.org/drawingml/2006/spreadsheetDrawing">
      <xdr:col>36</xdr:col>
      <xdr:colOff>165100</xdr:colOff>
      <xdr:row>95</xdr:row>
      <xdr:rowOff>15875</xdr:rowOff>
    </xdr:to>
    <xdr:sp macro="" textlink="">
      <xdr:nvSpPr>
        <xdr:cNvPr id="500" name="楕円 499"/>
        <xdr:cNvSpPr/>
      </xdr:nvSpPr>
      <xdr:spPr>
        <a:xfrm>
          <a:off x="6350000" y="15631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32385</xdr:rowOff>
    </xdr:from>
    <xdr:ext cx="534035" cy="258445"/>
    <xdr:sp macro="" textlink="">
      <xdr:nvSpPr>
        <xdr:cNvPr id="501" name="テキスト ボックス 500"/>
        <xdr:cNvSpPr txBox="1"/>
      </xdr:nvSpPr>
      <xdr:spPr>
        <a:xfrm>
          <a:off x="6149340" y="1540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502" name="正方形/長方形 501"/>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503" name="正方形/長方形 502"/>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505" name="正方形/長方形 504"/>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507" name="正方形/長方形 506"/>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9" name="正方形/長方形 508"/>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7170"/>
    <xdr:sp macro="" textlink="">
      <xdr:nvSpPr>
        <xdr:cNvPr id="510" name="テキスト ボックス 509"/>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11" name="直線コネクタ 510"/>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134620</xdr:rowOff>
    </xdr:from>
    <xdr:to xmlns:xdr="http://schemas.openxmlformats.org/drawingml/2006/spreadsheetDrawing">
      <xdr:col>89</xdr:col>
      <xdr:colOff>174625</xdr:colOff>
      <xdr:row>38</xdr:row>
      <xdr:rowOff>134620</xdr:rowOff>
    </xdr:to>
    <xdr:cxnSp macro="">
      <xdr:nvCxnSpPr>
        <xdr:cNvPr id="512" name="直線コネクタ 511"/>
        <xdr:cNvCxnSpPr/>
      </xdr:nvCxnSpPr>
      <xdr:spPr>
        <a:xfrm>
          <a:off x="11414125" y="6414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162560</xdr:rowOff>
    </xdr:from>
    <xdr:ext cx="248920" cy="248920"/>
    <xdr:sp macro="" textlink="">
      <xdr:nvSpPr>
        <xdr:cNvPr id="513" name="テキスト ボックス 512"/>
        <xdr:cNvSpPr txBox="1"/>
      </xdr:nvSpPr>
      <xdr:spPr>
        <a:xfrm>
          <a:off x="11181080"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174625</xdr:colOff>
      <xdr:row>36</xdr:row>
      <xdr:rowOff>24765</xdr:rowOff>
    </xdr:to>
    <xdr:cxnSp macro="">
      <xdr:nvCxnSpPr>
        <xdr:cNvPr id="514" name="直線コネクタ 513"/>
        <xdr:cNvCxnSpPr/>
      </xdr:nvCxnSpPr>
      <xdr:spPr>
        <a:xfrm>
          <a:off x="11414125" y="5974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52705</xdr:rowOff>
    </xdr:from>
    <xdr:ext cx="530860" cy="248920"/>
    <xdr:sp macro="" textlink="">
      <xdr:nvSpPr>
        <xdr:cNvPr id="515" name="テキスト ボックス 514"/>
        <xdr:cNvSpPr txBox="1"/>
      </xdr:nvSpPr>
      <xdr:spPr>
        <a:xfrm>
          <a:off x="10930255" y="5837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79375</xdr:rowOff>
    </xdr:from>
    <xdr:to xmlns:xdr="http://schemas.openxmlformats.org/drawingml/2006/spreadsheetDrawing">
      <xdr:col>89</xdr:col>
      <xdr:colOff>174625</xdr:colOff>
      <xdr:row>33</xdr:row>
      <xdr:rowOff>79375</xdr:rowOff>
    </xdr:to>
    <xdr:cxnSp macro="">
      <xdr:nvCxnSpPr>
        <xdr:cNvPr id="516" name="直線コネクタ 515"/>
        <xdr:cNvCxnSpPr/>
      </xdr:nvCxnSpPr>
      <xdr:spPr>
        <a:xfrm>
          <a:off x="11414125" y="5534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107315</xdr:rowOff>
    </xdr:from>
    <xdr:ext cx="530860" cy="249555"/>
    <xdr:sp macro="" textlink="">
      <xdr:nvSpPr>
        <xdr:cNvPr id="517" name="テキスト ボックス 516"/>
        <xdr:cNvSpPr txBox="1"/>
      </xdr:nvSpPr>
      <xdr:spPr>
        <a:xfrm>
          <a:off x="10930255" y="5396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134620</xdr:rowOff>
    </xdr:from>
    <xdr:to xmlns:xdr="http://schemas.openxmlformats.org/drawingml/2006/spreadsheetDrawing">
      <xdr:col>89</xdr:col>
      <xdr:colOff>174625</xdr:colOff>
      <xdr:row>30</xdr:row>
      <xdr:rowOff>134620</xdr:rowOff>
    </xdr:to>
    <xdr:cxnSp macro="">
      <xdr:nvCxnSpPr>
        <xdr:cNvPr id="518" name="直線コネクタ 517"/>
        <xdr:cNvCxnSpPr/>
      </xdr:nvCxnSpPr>
      <xdr:spPr>
        <a:xfrm>
          <a:off x="11414125" y="5093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162560</xdr:rowOff>
    </xdr:from>
    <xdr:ext cx="530860" cy="248920"/>
    <xdr:sp macro="" textlink="">
      <xdr:nvSpPr>
        <xdr:cNvPr id="519" name="テキスト ボックス 518"/>
        <xdr:cNvSpPr txBox="1"/>
      </xdr:nvSpPr>
      <xdr:spPr>
        <a:xfrm>
          <a:off x="10930255" y="4956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20" name="直線コネクタ 519"/>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52705</xdr:rowOff>
    </xdr:from>
    <xdr:ext cx="530860" cy="248920"/>
    <xdr:sp macro="" textlink="">
      <xdr:nvSpPr>
        <xdr:cNvPr id="521" name="テキスト ボックス 520"/>
        <xdr:cNvSpPr txBox="1"/>
      </xdr:nvSpPr>
      <xdr:spPr>
        <a:xfrm>
          <a:off x="10930255"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22" name="災害復旧事業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108585</xdr:rowOff>
    </xdr:from>
    <xdr:to xmlns:xdr="http://schemas.openxmlformats.org/drawingml/2006/spreadsheetDrawing">
      <xdr:col>85</xdr:col>
      <xdr:colOff>126365</xdr:colOff>
      <xdr:row>38</xdr:row>
      <xdr:rowOff>134620</xdr:rowOff>
    </xdr:to>
    <xdr:cxnSp macro="">
      <xdr:nvCxnSpPr>
        <xdr:cNvPr id="523" name="直線コネクタ 522"/>
        <xdr:cNvCxnSpPr/>
      </xdr:nvCxnSpPr>
      <xdr:spPr>
        <a:xfrm flipV="1">
          <a:off x="14968220" y="523303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137795</xdr:rowOff>
    </xdr:from>
    <xdr:ext cx="249555" cy="249555"/>
    <xdr:sp macro="" textlink="">
      <xdr:nvSpPr>
        <xdr:cNvPr id="524" name="災害復旧事業費最小値テキスト"/>
        <xdr:cNvSpPr txBox="1"/>
      </xdr:nvSpPr>
      <xdr:spPr>
        <a:xfrm>
          <a:off x="15017750" y="6417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134620</xdr:rowOff>
    </xdr:from>
    <xdr:to xmlns:xdr="http://schemas.openxmlformats.org/drawingml/2006/spreadsheetDrawing">
      <xdr:col>86</xdr:col>
      <xdr:colOff>25400</xdr:colOff>
      <xdr:row>38</xdr:row>
      <xdr:rowOff>134620</xdr:rowOff>
    </xdr:to>
    <xdr:cxnSp macro="">
      <xdr:nvCxnSpPr>
        <xdr:cNvPr id="525" name="直線コネクタ 524"/>
        <xdr:cNvCxnSpPr/>
      </xdr:nvCxnSpPr>
      <xdr:spPr>
        <a:xfrm>
          <a:off x="1488122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57785</xdr:rowOff>
    </xdr:from>
    <xdr:ext cx="534670" cy="248920"/>
    <xdr:sp macro="" textlink="">
      <xdr:nvSpPr>
        <xdr:cNvPr id="526" name="災害復旧事業費最大値テキスト"/>
        <xdr:cNvSpPr txBox="1"/>
      </xdr:nvSpPr>
      <xdr:spPr>
        <a:xfrm>
          <a:off x="15017750" y="50171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108585</xdr:rowOff>
    </xdr:from>
    <xdr:to xmlns:xdr="http://schemas.openxmlformats.org/drawingml/2006/spreadsheetDrawing">
      <xdr:col>86</xdr:col>
      <xdr:colOff>25400</xdr:colOff>
      <xdr:row>31</xdr:row>
      <xdr:rowOff>108585</xdr:rowOff>
    </xdr:to>
    <xdr:cxnSp macro="">
      <xdr:nvCxnSpPr>
        <xdr:cNvPr id="527" name="直線コネクタ 526"/>
        <xdr:cNvCxnSpPr/>
      </xdr:nvCxnSpPr>
      <xdr:spPr>
        <a:xfrm>
          <a:off x="14881225" y="5233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134620</xdr:rowOff>
    </xdr:from>
    <xdr:to xmlns:xdr="http://schemas.openxmlformats.org/drawingml/2006/spreadsheetDrawing">
      <xdr:col>85</xdr:col>
      <xdr:colOff>127000</xdr:colOff>
      <xdr:row>38</xdr:row>
      <xdr:rowOff>134620</xdr:rowOff>
    </xdr:to>
    <xdr:cxnSp macro="">
      <xdr:nvCxnSpPr>
        <xdr:cNvPr id="528" name="直線コネクタ 527"/>
        <xdr:cNvCxnSpPr/>
      </xdr:nvCxnSpPr>
      <xdr:spPr>
        <a:xfrm>
          <a:off x="14195425" y="64147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52705</xdr:rowOff>
    </xdr:from>
    <xdr:ext cx="469900" cy="248920"/>
    <xdr:sp macro="" textlink="">
      <xdr:nvSpPr>
        <xdr:cNvPr id="529" name="災害復旧事業費平均値テキスト"/>
        <xdr:cNvSpPr txBox="1"/>
      </xdr:nvSpPr>
      <xdr:spPr>
        <a:xfrm>
          <a:off x="15017750" y="616775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174625</xdr:colOff>
      <xdr:row>38</xdr:row>
      <xdr:rowOff>128270</xdr:rowOff>
    </xdr:to>
    <xdr:sp macro="" textlink="">
      <xdr:nvSpPr>
        <xdr:cNvPr id="530" name="フローチャート: 判断 529"/>
        <xdr:cNvSpPr/>
      </xdr:nvSpPr>
      <xdr:spPr>
        <a:xfrm>
          <a:off x="14919325" y="63106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134620</xdr:rowOff>
    </xdr:from>
    <xdr:to xmlns:xdr="http://schemas.openxmlformats.org/drawingml/2006/spreadsheetDrawing">
      <xdr:col>81</xdr:col>
      <xdr:colOff>50800</xdr:colOff>
      <xdr:row>38</xdr:row>
      <xdr:rowOff>134620</xdr:rowOff>
    </xdr:to>
    <xdr:cxnSp macro="">
      <xdr:nvCxnSpPr>
        <xdr:cNvPr id="531" name="直線コネクタ 530"/>
        <xdr:cNvCxnSpPr/>
      </xdr:nvCxnSpPr>
      <xdr:spPr>
        <a:xfrm>
          <a:off x="1338580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33020</xdr:rowOff>
    </xdr:from>
    <xdr:to xmlns:xdr="http://schemas.openxmlformats.org/drawingml/2006/spreadsheetDrawing">
      <xdr:col>81</xdr:col>
      <xdr:colOff>101600</xdr:colOff>
      <xdr:row>38</xdr:row>
      <xdr:rowOff>130810</xdr:rowOff>
    </xdr:to>
    <xdr:sp macro="" textlink="">
      <xdr:nvSpPr>
        <xdr:cNvPr id="532" name="フローチャート: 判断 531"/>
        <xdr:cNvSpPr/>
      </xdr:nvSpPr>
      <xdr:spPr>
        <a:xfrm>
          <a:off x="14144625"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146685</xdr:rowOff>
    </xdr:from>
    <xdr:ext cx="469265" cy="249555"/>
    <xdr:sp macro="" textlink="">
      <xdr:nvSpPr>
        <xdr:cNvPr id="533" name="テキスト ボックス 532"/>
        <xdr:cNvSpPr txBox="1"/>
      </xdr:nvSpPr>
      <xdr:spPr>
        <a:xfrm>
          <a:off x="13976350" y="60966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134620</xdr:rowOff>
    </xdr:from>
    <xdr:to xmlns:xdr="http://schemas.openxmlformats.org/drawingml/2006/spreadsheetDrawing">
      <xdr:col>76</xdr:col>
      <xdr:colOff>114300</xdr:colOff>
      <xdr:row>38</xdr:row>
      <xdr:rowOff>134620</xdr:rowOff>
    </xdr:to>
    <xdr:cxnSp macro="">
      <xdr:nvCxnSpPr>
        <xdr:cNvPr id="534" name="直線コネクタ 533"/>
        <xdr:cNvCxnSpPr/>
      </xdr:nvCxnSpPr>
      <xdr:spPr>
        <a:xfrm>
          <a:off x="1257300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156210</xdr:rowOff>
    </xdr:from>
    <xdr:to xmlns:xdr="http://schemas.openxmlformats.org/drawingml/2006/spreadsheetDrawing">
      <xdr:col>76</xdr:col>
      <xdr:colOff>165100</xdr:colOff>
      <xdr:row>38</xdr:row>
      <xdr:rowOff>88900</xdr:rowOff>
    </xdr:to>
    <xdr:sp macro="" textlink="">
      <xdr:nvSpPr>
        <xdr:cNvPr id="535" name="フローチャート: 判断 534"/>
        <xdr:cNvSpPr/>
      </xdr:nvSpPr>
      <xdr:spPr>
        <a:xfrm>
          <a:off x="13335000" y="627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104775</xdr:rowOff>
    </xdr:from>
    <xdr:ext cx="469265" cy="249555"/>
    <xdr:sp macro="" textlink="">
      <xdr:nvSpPr>
        <xdr:cNvPr id="536" name="テキスト ボックス 535"/>
        <xdr:cNvSpPr txBox="1"/>
      </xdr:nvSpPr>
      <xdr:spPr>
        <a:xfrm>
          <a:off x="13166725" y="60547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119380</xdr:rowOff>
    </xdr:from>
    <xdr:to xmlns:xdr="http://schemas.openxmlformats.org/drawingml/2006/spreadsheetDrawing">
      <xdr:col>71</xdr:col>
      <xdr:colOff>174625</xdr:colOff>
      <xdr:row>38</xdr:row>
      <xdr:rowOff>134620</xdr:rowOff>
    </xdr:to>
    <xdr:cxnSp macro="">
      <xdr:nvCxnSpPr>
        <xdr:cNvPr id="537" name="直線コネクタ 536"/>
        <xdr:cNvCxnSpPr/>
      </xdr:nvCxnSpPr>
      <xdr:spPr>
        <a:xfrm>
          <a:off x="11750675" y="63995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12065</xdr:rowOff>
    </xdr:from>
    <xdr:to xmlns:xdr="http://schemas.openxmlformats.org/drawingml/2006/spreadsheetDrawing">
      <xdr:col>72</xdr:col>
      <xdr:colOff>38100</xdr:colOff>
      <xdr:row>38</xdr:row>
      <xdr:rowOff>109855</xdr:rowOff>
    </xdr:to>
    <xdr:sp macro="" textlink="">
      <xdr:nvSpPr>
        <xdr:cNvPr id="538" name="フローチャート: 判断 537"/>
        <xdr:cNvSpPr/>
      </xdr:nvSpPr>
      <xdr:spPr>
        <a:xfrm>
          <a:off x="12525375" y="6292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126365</xdr:rowOff>
    </xdr:from>
    <xdr:ext cx="469265" cy="248920"/>
    <xdr:sp macro="" textlink="">
      <xdr:nvSpPr>
        <xdr:cNvPr id="539" name="テキスト ボックス 538"/>
        <xdr:cNvSpPr txBox="1"/>
      </xdr:nvSpPr>
      <xdr:spPr>
        <a:xfrm>
          <a:off x="12357100" y="60763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38100</xdr:rowOff>
    </xdr:from>
    <xdr:to xmlns:xdr="http://schemas.openxmlformats.org/drawingml/2006/spreadsheetDrawing">
      <xdr:col>67</xdr:col>
      <xdr:colOff>101600</xdr:colOff>
      <xdr:row>38</xdr:row>
      <xdr:rowOff>135890</xdr:rowOff>
    </xdr:to>
    <xdr:sp macro="" textlink="">
      <xdr:nvSpPr>
        <xdr:cNvPr id="540" name="フローチャート: 判断 539"/>
        <xdr:cNvSpPr/>
      </xdr:nvSpPr>
      <xdr:spPr>
        <a:xfrm>
          <a:off x="11699875" y="6318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151765</xdr:rowOff>
    </xdr:from>
    <xdr:ext cx="469265" cy="248920"/>
    <xdr:sp macro="" textlink="">
      <xdr:nvSpPr>
        <xdr:cNvPr id="541" name="テキスト ボックス 540"/>
        <xdr:cNvSpPr txBox="1"/>
      </xdr:nvSpPr>
      <xdr:spPr>
        <a:xfrm>
          <a:off x="11531600" y="6101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42" name="テキスト ボックス 541"/>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43" name="テキスト ボックス 542"/>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44" name="テキスト ボックス 543"/>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45" name="テキスト ボックス 544"/>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46" name="テキスト ボックス 545"/>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85725</xdr:rowOff>
    </xdr:from>
    <xdr:to xmlns:xdr="http://schemas.openxmlformats.org/drawingml/2006/spreadsheetDrawing">
      <xdr:col>85</xdr:col>
      <xdr:colOff>174625</xdr:colOff>
      <xdr:row>39</xdr:row>
      <xdr:rowOff>18415</xdr:rowOff>
    </xdr:to>
    <xdr:sp macro="" textlink="">
      <xdr:nvSpPr>
        <xdr:cNvPr id="547" name="楕円 546"/>
        <xdr:cNvSpPr/>
      </xdr:nvSpPr>
      <xdr:spPr>
        <a:xfrm>
          <a:off x="14919325" y="63658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9525</xdr:rowOff>
    </xdr:from>
    <xdr:ext cx="249555" cy="249555"/>
    <xdr:sp macro="" textlink="">
      <xdr:nvSpPr>
        <xdr:cNvPr id="548" name="災害復旧事業費該当値テキスト"/>
        <xdr:cNvSpPr txBox="1"/>
      </xdr:nvSpPr>
      <xdr:spPr>
        <a:xfrm>
          <a:off x="15017750" y="62896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85725</xdr:rowOff>
    </xdr:from>
    <xdr:to xmlns:xdr="http://schemas.openxmlformats.org/drawingml/2006/spreadsheetDrawing">
      <xdr:col>81</xdr:col>
      <xdr:colOff>101600</xdr:colOff>
      <xdr:row>39</xdr:row>
      <xdr:rowOff>18415</xdr:rowOff>
    </xdr:to>
    <xdr:sp macro="" textlink="">
      <xdr:nvSpPr>
        <xdr:cNvPr id="549" name="楕円 548"/>
        <xdr:cNvSpPr/>
      </xdr:nvSpPr>
      <xdr:spPr>
        <a:xfrm>
          <a:off x="1414462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9525</xdr:rowOff>
    </xdr:from>
    <xdr:ext cx="248920" cy="249555"/>
    <xdr:sp macro="" textlink="">
      <xdr:nvSpPr>
        <xdr:cNvPr id="550" name="テキスト ボックス 549"/>
        <xdr:cNvSpPr txBox="1"/>
      </xdr:nvSpPr>
      <xdr:spPr>
        <a:xfrm>
          <a:off x="14086840"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85725</xdr:rowOff>
    </xdr:from>
    <xdr:to xmlns:xdr="http://schemas.openxmlformats.org/drawingml/2006/spreadsheetDrawing">
      <xdr:col>76</xdr:col>
      <xdr:colOff>165100</xdr:colOff>
      <xdr:row>39</xdr:row>
      <xdr:rowOff>18415</xdr:rowOff>
    </xdr:to>
    <xdr:sp macro="" textlink="">
      <xdr:nvSpPr>
        <xdr:cNvPr id="551" name="楕円 550"/>
        <xdr:cNvSpPr/>
      </xdr:nvSpPr>
      <xdr:spPr>
        <a:xfrm>
          <a:off x="133350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39</xdr:row>
      <xdr:rowOff>9525</xdr:rowOff>
    </xdr:from>
    <xdr:ext cx="249555" cy="249555"/>
    <xdr:sp macro="" textlink="">
      <xdr:nvSpPr>
        <xdr:cNvPr id="552" name="テキスト ボックス 551"/>
        <xdr:cNvSpPr txBox="1"/>
      </xdr:nvSpPr>
      <xdr:spPr>
        <a:xfrm>
          <a:off x="1327150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85725</xdr:rowOff>
    </xdr:from>
    <xdr:to xmlns:xdr="http://schemas.openxmlformats.org/drawingml/2006/spreadsheetDrawing">
      <xdr:col>72</xdr:col>
      <xdr:colOff>38100</xdr:colOff>
      <xdr:row>39</xdr:row>
      <xdr:rowOff>18415</xdr:rowOff>
    </xdr:to>
    <xdr:sp macro="" textlink="">
      <xdr:nvSpPr>
        <xdr:cNvPr id="553" name="楕円 552"/>
        <xdr:cNvSpPr/>
      </xdr:nvSpPr>
      <xdr:spPr>
        <a:xfrm>
          <a:off x="1252537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9525</xdr:rowOff>
    </xdr:from>
    <xdr:ext cx="248920" cy="249555"/>
    <xdr:sp macro="" textlink="">
      <xdr:nvSpPr>
        <xdr:cNvPr id="554" name="テキスト ボックス 553"/>
        <xdr:cNvSpPr txBox="1"/>
      </xdr:nvSpPr>
      <xdr:spPr>
        <a:xfrm>
          <a:off x="1245171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3175</xdr:rowOff>
    </xdr:to>
    <xdr:sp macro="" textlink="">
      <xdr:nvSpPr>
        <xdr:cNvPr id="555" name="楕円 554"/>
        <xdr:cNvSpPr/>
      </xdr:nvSpPr>
      <xdr:spPr>
        <a:xfrm>
          <a:off x="11699875" y="6350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160020</xdr:rowOff>
    </xdr:from>
    <xdr:ext cx="377825" cy="248920"/>
    <xdr:sp macro="" textlink="">
      <xdr:nvSpPr>
        <xdr:cNvPr id="556" name="テキスト ボックス 555"/>
        <xdr:cNvSpPr txBox="1"/>
      </xdr:nvSpPr>
      <xdr:spPr>
        <a:xfrm>
          <a:off x="11577320" y="644017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57" name="正方形/長方形 556"/>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8" name="正方形/長方形 557"/>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60" name="正方形/長方形 559"/>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62" name="正方形/長方形 561"/>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4" name="正方形/長方形 563"/>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7170"/>
    <xdr:sp macro="" textlink="">
      <xdr:nvSpPr>
        <xdr:cNvPr id="565" name="テキスト ボックス 564"/>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66" name="直線コネクタ 565"/>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67" name="直線コネクタ 566"/>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162560</xdr:rowOff>
    </xdr:from>
    <xdr:ext cx="248920" cy="248920"/>
    <xdr:sp macro="" textlink="">
      <xdr:nvSpPr>
        <xdr:cNvPr id="568" name="テキスト ボックス 567"/>
        <xdr:cNvSpPr txBox="1"/>
      </xdr:nvSpPr>
      <xdr:spPr>
        <a:xfrm>
          <a:off x="11181080" y="89192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69" name="直線コネクタ 568"/>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52705</xdr:rowOff>
    </xdr:from>
    <xdr:ext cx="248920" cy="248920"/>
    <xdr:sp macro="" textlink="">
      <xdr:nvSpPr>
        <xdr:cNvPr id="570" name="テキスト ボックス 569"/>
        <xdr:cNvSpPr txBox="1"/>
      </xdr:nvSpPr>
      <xdr:spPr>
        <a:xfrm>
          <a:off x="11181080" y="7818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71" name="失業対策事業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134620</xdr:rowOff>
    </xdr:from>
    <xdr:to xmlns:xdr="http://schemas.openxmlformats.org/drawingml/2006/spreadsheetDrawing">
      <xdr:col>85</xdr:col>
      <xdr:colOff>126365</xdr:colOff>
      <xdr:row>54</xdr:row>
      <xdr:rowOff>134620</xdr:rowOff>
    </xdr:to>
    <xdr:cxnSp macro="">
      <xdr:nvCxnSpPr>
        <xdr:cNvPr id="572" name="直線コネクタ 571"/>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49555"/>
    <xdr:sp macro="" textlink="">
      <xdr:nvSpPr>
        <xdr:cNvPr id="573" name="失業対策事業費最小値テキスト"/>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74" name="直線コネクタ 573"/>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49555"/>
    <xdr:sp macro="" textlink="">
      <xdr:nvSpPr>
        <xdr:cNvPr id="575" name="失業対策事業費最大値テキスト"/>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76" name="直線コネクタ 575"/>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134620</xdr:rowOff>
    </xdr:from>
    <xdr:to xmlns:xdr="http://schemas.openxmlformats.org/drawingml/2006/spreadsheetDrawing">
      <xdr:col>85</xdr:col>
      <xdr:colOff>127000</xdr:colOff>
      <xdr:row>54</xdr:row>
      <xdr:rowOff>134620</xdr:rowOff>
    </xdr:to>
    <xdr:cxnSp macro="">
      <xdr:nvCxnSpPr>
        <xdr:cNvPr id="577" name="直線コネクタ 576"/>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64770</xdr:rowOff>
    </xdr:from>
    <xdr:ext cx="249555" cy="249555"/>
    <xdr:sp macro="" textlink="">
      <xdr:nvSpPr>
        <xdr:cNvPr id="578" name="失業対策事業費平均値テキスト"/>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79" name="フローチャート: 判断 578"/>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134620</xdr:rowOff>
    </xdr:from>
    <xdr:to xmlns:xdr="http://schemas.openxmlformats.org/drawingml/2006/spreadsheetDrawing">
      <xdr:col>81</xdr:col>
      <xdr:colOff>50800</xdr:colOff>
      <xdr:row>54</xdr:row>
      <xdr:rowOff>134620</xdr:rowOff>
    </xdr:to>
    <xdr:cxnSp macro="">
      <xdr:nvCxnSpPr>
        <xdr:cNvPr id="580" name="直線コネクタ 579"/>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81" name="フローチャート: 判断 580"/>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8920" cy="249555"/>
    <xdr:sp macro="" textlink="">
      <xdr:nvSpPr>
        <xdr:cNvPr id="582" name="テキスト ボックス 581"/>
        <xdr:cNvSpPr txBox="1"/>
      </xdr:nvSpPr>
      <xdr:spPr>
        <a:xfrm>
          <a:off x="1408684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134620</xdr:rowOff>
    </xdr:from>
    <xdr:to xmlns:xdr="http://schemas.openxmlformats.org/drawingml/2006/spreadsheetDrawing">
      <xdr:col>76</xdr:col>
      <xdr:colOff>114300</xdr:colOff>
      <xdr:row>54</xdr:row>
      <xdr:rowOff>134620</xdr:rowOff>
    </xdr:to>
    <xdr:cxnSp macro="">
      <xdr:nvCxnSpPr>
        <xdr:cNvPr id="583" name="直線コネクタ 582"/>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584" name="フローチャート: 判断 583"/>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49555" cy="249555"/>
    <xdr:sp macro="" textlink="">
      <xdr:nvSpPr>
        <xdr:cNvPr id="585" name="テキスト ボックス 584"/>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134620</xdr:rowOff>
    </xdr:from>
    <xdr:to xmlns:xdr="http://schemas.openxmlformats.org/drawingml/2006/spreadsheetDrawing">
      <xdr:col>71</xdr:col>
      <xdr:colOff>174625</xdr:colOff>
      <xdr:row>54</xdr:row>
      <xdr:rowOff>134620</xdr:rowOff>
    </xdr:to>
    <xdr:cxnSp macro="">
      <xdr:nvCxnSpPr>
        <xdr:cNvPr id="586" name="直線コネクタ 585"/>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587" name="フローチャート: 判断 586"/>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8920" cy="249555"/>
    <xdr:sp macro="" textlink="">
      <xdr:nvSpPr>
        <xdr:cNvPr id="588" name="テキスト ボックス 587"/>
        <xdr:cNvSpPr txBox="1"/>
      </xdr:nvSpPr>
      <xdr:spPr>
        <a:xfrm>
          <a:off x="1245171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589" name="フローチャート: 判断 588"/>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8920" cy="249555"/>
    <xdr:sp macro="" textlink="">
      <xdr:nvSpPr>
        <xdr:cNvPr id="590" name="テキスト ボックス 589"/>
        <xdr:cNvSpPr txBox="1"/>
      </xdr:nvSpPr>
      <xdr:spPr>
        <a:xfrm>
          <a:off x="1164209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91" name="テキスト ボックス 590"/>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92" name="テキスト ボックス 591"/>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93" name="テキスト ボックス 592"/>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94" name="テキスト ボックス 593"/>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95" name="テキスト ボックス 594"/>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96" name="楕円 595"/>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120015</xdr:rowOff>
    </xdr:from>
    <xdr:ext cx="249555" cy="248920"/>
    <xdr:sp macro="" textlink="">
      <xdr:nvSpPr>
        <xdr:cNvPr id="597" name="失業対策事業費該当値テキスト"/>
        <xdr:cNvSpPr txBox="1"/>
      </xdr:nvSpPr>
      <xdr:spPr>
        <a:xfrm>
          <a:off x="1501775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98" name="楕円 597"/>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34290</xdr:rowOff>
    </xdr:from>
    <xdr:ext cx="248920" cy="249555"/>
    <xdr:sp macro="" textlink="">
      <xdr:nvSpPr>
        <xdr:cNvPr id="599" name="テキスト ボックス 598"/>
        <xdr:cNvSpPr txBox="1"/>
      </xdr:nvSpPr>
      <xdr:spPr>
        <a:xfrm>
          <a:off x="1408684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600" name="楕円 599"/>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34290</xdr:rowOff>
    </xdr:from>
    <xdr:ext cx="249555" cy="249555"/>
    <xdr:sp macro="" textlink="">
      <xdr:nvSpPr>
        <xdr:cNvPr id="601" name="テキスト ボックス 600"/>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602" name="楕円 601"/>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34290</xdr:rowOff>
    </xdr:from>
    <xdr:ext cx="248920" cy="249555"/>
    <xdr:sp macro="" textlink="">
      <xdr:nvSpPr>
        <xdr:cNvPr id="603" name="テキスト ボックス 602"/>
        <xdr:cNvSpPr txBox="1"/>
      </xdr:nvSpPr>
      <xdr:spPr>
        <a:xfrm>
          <a:off x="1245171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604" name="楕円 603"/>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34290</xdr:rowOff>
    </xdr:from>
    <xdr:ext cx="248920" cy="249555"/>
    <xdr:sp macro="" textlink="">
      <xdr:nvSpPr>
        <xdr:cNvPr id="605" name="テキスト ボックス 604"/>
        <xdr:cNvSpPr txBox="1"/>
      </xdr:nvSpPr>
      <xdr:spPr>
        <a:xfrm>
          <a:off x="1164209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06" name="正方形/長方形 605"/>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07" name="正方形/長方形 606"/>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09" name="正方形/長方形 608"/>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1" name="正方形/長方形 610"/>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3" name="正方形/長方形 612"/>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14" name="テキスト ボックス 613"/>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15" name="直線コネクタ 614"/>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95250</xdr:rowOff>
    </xdr:from>
    <xdr:to xmlns:xdr="http://schemas.openxmlformats.org/drawingml/2006/spreadsheetDrawing">
      <xdr:col>89</xdr:col>
      <xdr:colOff>174625</xdr:colOff>
      <xdr:row>79</xdr:row>
      <xdr:rowOff>95250</xdr:rowOff>
    </xdr:to>
    <xdr:cxnSp macro="">
      <xdr:nvCxnSpPr>
        <xdr:cNvPr id="616" name="直線コネクタ 615"/>
        <xdr:cNvCxnSpPr/>
      </xdr:nvCxnSpPr>
      <xdr:spPr>
        <a:xfrm>
          <a:off x="11414125" y="1314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123825</xdr:rowOff>
    </xdr:from>
    <xdr:ext cx="248920" cy="248920"/>
    <xdr:sp macro="" textlink="">
      <xdr:nvSpPr>
        <xdr:cNvPr id="617" name="テキスト ボックス 616"/>
        <xdr:cNvSpPr txBox="1"/>
      </xdr:nvSpPr>
      <xdr:spPr>
        <a:xfrm>
          <a:off x="11181080" y="13007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110490</xdr:rowOff>
    </xdr:from>
    <xdr:to xmlns:xdr="http://schemas.openxmlformats.org/drawingml/2006/spreadsheetDrawing">
      <xdr:col>89</xdr:col>
      <xdr:colOff>174625</xdr:colOff>
      <xdr:row>77</xdr:row>
      <xdr:rowOff>110490</xdr:rowOff>
    </xdr:to>
    <xdr:cxnSp macro="">
      <xdr:nvCxnSpPr>
        <xdr:cNvPr id="618" name="直線コネクタ 617"/>
        <xdr:cNvCxnSpPr/>
      </xdr:nvCxnSpPr>
      <xdr:spPr>
        <a:xfrm>
          <a:off x="11414125" y="128295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138430</xdr:rowOff>
    </xdr:from>
    <xdr:ext cx="530860" cy="249555"/>
    <xdr:sp macro="" textlink="">
      <xdr:nvSpPr>
        <xdr:cNvPr id="619" name="テキスト ボックス 618"/>
        <xdr:cNvSpPr txBox="1"/>
      </xdr:nvSpPr>
      <xdr:spPr>
        <a:xfrm>
          <a:off x="10930255" y="12692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127000</xdr:rowOff>
    </xdr:from>
    <xdr:to xmlns:xdr="http://schemas.openxmlformats.org/drawingml/2006/spreadsheetDrawing">
      <xdr:col>89</xdr:col>
      <xdr:colOff>174625</xdr:colOff>
      <xdr:row>75</xdr:row>
      <xdr:rowOff>127000</xdr:rowOff>
    </xdr:to>
    <xdr:cxnSp macro="">
      <xdr:nvCxnSpPr>
        <xdr:cNvPr id="620" name="直線コネクタ 619"/>
        <xdr:cNvCxnSpPr/>
      </xdr:nvCxnSpPr>
      <xdr:spPr>
        <a:xfrm>
          <a:off x="11414125" y="12515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154940</xdr:rowOff>
    </xdr:from>
    <xdr:ext cx="530860" cy="248920"/>
    <xdr:sp macro="" textlink="">
      <xdr:nvSpPr>
        <xdr:cNvPr id="621" name="テキスト ボックス 620"/>
        <xdr:cNvSpPr txBox="1"/>
      </xdr:nvSpPr>
      <xdr:spPr>
        <a:xfrm>
          <a:off x="10930255" y="12378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142240</xdr:rowOff>
    </xdr:from>
    <xdr:to xmlns:xdr="http://schemas.openxmlformats.org/drawingml/2006/spreadsheetDrawing">
      <xdr:col>89</xdr:col>
      <xdr:colOff>174625</xdr:colOff>
      <xdr:row>73</xdr:row>
      <xdr:rowOff>142240</xdr:rowOff>
    </xdr:to>
    <xdr:cxnSp macro="">
      <xdr:nvCxnSpPr>
        <xdr:cNvPr id="622" name="直線コネクタ 621"/>
        <xdr:cNvCxnSpPr/>
      </xdr:nvCxnSpPr>
      <xdr:spPr>
        <a:xfrm>
          <a:off x="11414125" y="12200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49555"/>
    <xdr:sp macro="" textlink="">
      <xdr:nvSpPr>
        <xdr:cNvPr id="623" name="テキスト ボックス 622"/>
        <xdr:cNvSpPr txBox="1"/>
      </xdr:nvSpPr>
      <xdr:spPr>
        <a:xfrm>
          <a:off x="10930255" y="12064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158750</xdr:rowOff>
    </xdr:from>
    <xdr:to xmlns:xdr="http://schemas.openxmlformats.org/drawingml/2006/spreadsheetDrawing">
      <xdr:col>89</xdr:col>
      <xdr:colOff>174625</xdr:colOff>
      <xdr:row>71</xdr:row>
      <xdr:rowOff>158750</xdr:rowOff>
    </xdr:to>
    <xdr:cxnSp macro="">
      <xdr:nvCxnSpPr>
        <xdr:cNvPr id="624" name="直線コネクタ 623"/>
        <xdr:cNvCxnSpPr/>
      </xdr:nvCxnSpPr>
      <xdr:spPr>
        <a:xfrm>
          <a:off x="11414125" y="11887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21590</xdr:rowOff>
    </xdr:from>
    <xdr:ext cx="530860" cy="248285"/>
    <xdr:sp macro="" textlink="">
      <xdr:nvSpPr>
        <xdr:cNvPr id="625" name="テキスト ボックス 624"/>
        <xdr:cNvSpPr txBox="1"/>
      </xdr:nvSpPr>
      <xdr:spPr>
        <a:xfrm>
          <a:off x="10930255" y="11750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174625</xdr:colOff>
      <xdr:row>70</xdr:row>
      <xdr:rowOff>8255</xdr:rowOff>
    </xdr:to>
    <xdr:cxnSp macro="">
      <xdr:nvCxnSpPr>
        <xdr:cNvPr id="626" name="直線コネクタ 625"/>
        <xdr:cNvCxnSpPr/>
      </xdr:nvCxnSpPr>
      <xdr:spPr>
        <a:xfrm>
          <a:off x="11414125" y="11571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36830</xdr:rowOff>
    </xdr:from>
    <xdr:ext cx="595630" cy="249555"/>
    <xdr:sp macro="" textlink="">
      <xdr:nvSpPr>
        <xdr:cNvPr id="627" name="テキスト ボックス 626"/>
        <xdr:cNvSpPr txBox="1"/>
      </xdr:nvSpPr>
      <xdr:spPr>
        <a:xfrm>
          <a:off x="1086612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28" name="直線コネクタ 627"/>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920"/>
    <xdr:sp macro="" textlink="">
      <xdr:nvSpPr>
        <xdr:cNvPr id="629" name="テキスト ボックス 628"/>
        <xdr:cNvSpPr txBox="1"/>
      </xdr:nvSpPr>
      <xdr:spPr>
        <a:xfrm>
          <a:off x="1086612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30"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1905</xdr:rowOff>
    </xdr:from>
    <xdr:to xmlns:xdr="http://schemas.openxmlformats.org/drawingml/2006/spreadsheetDrawing">
      <xdr:col>85</xdr:col>
      <xdr:colOff>126365</xdr:colOff>
      <xdr:row>78</xdr:row>
      <xdr:rowOff>104140</xdr:rowOff>
    </xdr:to>
    <xdr:cxnSp macro="">
      <xdr:nvCxnSpPr>
        <xdr:cNvPr id="631" name="直線コネクタ 630"/>
        <xdr:cNvCxnSpPr/>
      </xdr:nvCxnSpPr>
      <xdr:spPr>
        <a:xfrm flipV="1">
          <a:off x="14968220" y="115652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107315</xdr:rowOff>
    </xdr:from>
    <xdr:ext cx="469900" cy="249555"/>
    <xdr:sp macro="" textlink="">
      <xdr:nvSpPr>
        <xdr:cNvPr id="632" name="公債費最小値テキスト"/>
        <xdr:cNvSpPr txBox="1"/>
      </xdr:nvSpPr>
      <xdr:spPr>
        <a:xfrm>
          <a:off x="15017750" y="129914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104140</xdr:rowOff>
    </xdr:from>
    <xdr:to xmlns:xdr="http://schemas.openxmlformats.org/drawingml/2006/spreadsheetDrawing">
      <xdr:col>86</xdr:col>
      <xdr:colOff>25400</xdr:colOff>
      <xdr:row>78</xdr:row>
      <xdr:rowOff>104140</xdr:rowOff>
    </xdr:to>
    <xdr:cxnSp macro="">
      <xdr:nvCxnSpPr>
        <xdr:cNvPr id="633" name="直線コネクタ 632"/>
        <xdr:cNvCxnSpPr/>
      </xdr:nvCxnSpPr>
      <xdr:spPr>
        <a:xfrm>
          <a:off x="14881225" y="1298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116205</xdr:rowOff>
    </xdr:from>
    <xdr:ext cx="598805" cy="248920"/>
    <xdr:sp macro="" textlink="">
      <xdr:nvSpPr>
        <xdr:cNvPr id="634" name="公債費最大値テキスト"/>
        <xdr:cNvSpPr txBox="1"/>
      </xdr:nvSpPr>
      <xdr:spPr>
        <a:xfrm>
          <a:off x="15017750" y="113493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1905</xdr:rowOff>
    </xdr:from>
    <xdr:to xmlns:xdr="http://schemas.openxmlformats.org/drawingml/2006/spreadsheetDrawing">
      <xdr:col>86</xdr:col>
      <xdr:colOff>25400</xdr:colOff>
      <xdr:row>70</xdr:row>
      <xdr:rowOff>1905</xdr:rowOff>
    </xdr:to>
    <xdr:cxnSp macro="">
      <xdr:nvCxnSpPr>
        <xdr:cNvPr id="635" name="直線コネクタ 634"/>
        <xdr:cNvCxnSpPr/>
      </xdr:nvCxnSpPr>
      <xdr:spPr>
        <a:xfrm>
          <a:off x="14881225" y="11565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105410</xdr:rowOff>
    </xdr:from>
    <xdr:to xmlns:xdr="http://schemas.openxmlformats.org/drawingml/2006/spreadsheetDrawing">
      <xdr:col>85</xdr:col>
      <xdr:colOff>127000</xdr:colOff>
      <xdr:row>72</xdr:row>
      <xdr:rowOff>45720</xdr:rowOff>
    </xdr:to>
    <xdr:cxnSp macro="">
      <xdr:nvCxnSpPr>
        <xdr:cNvPr id="636" name="直線コネクタ 635"/>
        <xdr:cNvCxnSpPr/>
      </xdr:nvCxnSpPr>
      <xdr:spPr>
        <a:xfrm>
          <a:off x="14195425" y="11833860"/>
          <a:ext cx="7747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75</xdr:row>
      <xdr:rowOff>6350</xdr:rowOff>
    </xdr:from>
    <xdr:ext cx="534670" cy="249555"/>
    <xdr:sp macro="" textlink="">
      <xdr:nvSpPr>
        <xdr:cNvPr id="637" name="公債費平均値テキスト"/>
        <xdr:cNvSpPr txBox="1"/>
      </xdr:nvSpPr>
      <xdr:spPr>
        <a:xfrm>
          <a:off x="15017750" y="1239520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27940</xdr:rowOff>
    </xdr:from>
    <xdr:to xmlns:xdr="http://schemas.openxmlformats.org/drawingml/2006/spreadsheetDrawing">
      <xdr:col>85</xdr:col>
      <xdr:colOff>174625</xdr:colOff>
      <xdr:row>75</xdr:row>
      <xdr:rowOff>125730</xdr:rowOff>
    </xdr:to>
    <xdr:sp macro="" textlink="">
      <xdr:nvSpPr>
        <xdr:cNvPr id="638" name="フローチャート: 判断 637"/>
        <xdr:cNvSpPr/>
      </xdr:nvSpPr>
      <xdr:spPr>
        <a:xfrm>
          <a:off x="14919325" y="1241679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105410</xdr:rowOff>
    </xdr:from>
    <xdr:to xmlns:xdr="http://schemas.openxmlformats.org/drawingml/2006/spreadsheetDrawing">
      <xdr:col>81</xdr:col>
      <xdr:colOff>50800</xdr:colOff>
      <xdr:row>72</xdr:row>
      <xdr:rowOff>31115</xdr:rowOff>
    </xdr:to>
    <xdr:cxnSp macro="">
      <xdr:nvCxnSpPr>
        <xdr:cNvPr id="639" name="直線コネクタ 638"/>
        <xdr:cNvCxnSpPr/>
      </xdr:nvCxnSpPr>
      <xdr:spPr>
        <a:xfrm flipV="1">
          <a:off x="13385800" y="11833860"/>
          <a:ext cx="8096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23495</xdr:rowOff>
    </xdr:from>
    <xdr:to xmlns:xdr="http://schemas.openxmlformats.org/drawingml/2006/spreadsheetDrawing">
      <xdr:col>81</xdr:col>
      <xdr:colOff>101600</xdr:colOff>
      <xdr:row>75</xdr:row>
      <xdr:rowOff>121285</xdr:rowOff>
    </xdr:to>
    <xdr:sp macro="" textlink="">
      <xdr:nvSpPr>
        <xdr:cNvPr id="640" name="フローチャート: 判断 639"/>
        <xdr:cNvSpPr/>
      </xdr:nvSpPr>
      <xdr:spPr>
        <a:xfrm>
          <a:off x="14144625" y="1241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112395</xdr:rowOff>
    </xdr:from>
    <xdr:ext cx="534035" cy="249555"/>
    <xdr:sp macro="" textlink="">
      <xdr:nvSpPr>
        <xdr:cNvPr id="641" name="テキスト ボックス 640"/>
        <xdr:cNvSpPr txBox="1"/>
      </xdr:nvSpPr>
      <xdr:spPr>
        <a:xfrm>
          <a:off x="13959840" y="125012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72</xdr:row>
      <xdr:rowOff>31115</xdr:rowOff>
    </xdr:from>
    <xdr:to xmlns:xdr="http://schemas.openxmlformats.org/drawingml/2006/spreadsheetDrawing">
      <xdr:col>76</xdr:col>
      <xdr:colOff>114300</xdr:colOff>
      <xdr:row>72</xdr:row>
      <xdr:rowOff>66675</xdr:rowOff>
    </xdr:to>
    <xdr:cxnSp macro="">
      <xdr:nvCxnSpPr>
        <xdr:cNvPr id="642" name="直線コネクタ 641"/>
        <xdr:cNvCxnSpPr/>
      </xdr:nvCxnSpPr>
      <xdr:spPr>
        <a:xfrm flipV="1">
          <a:off x="12573000" y="1192466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83185</xdr:rowOff>
    </xdr:from>
    <xdr:to xmlns:xdr="http://schemas.openxmlformats.org/drawingml/2006/spreadsheetDrawing">
      <xdr:col>76</xdr:col>
      <xdr:colOff>165100</xdr:colOff>
      <xdr:row>76</xdr:row>
      <xdr:rowOff>15240</xdr:rowOff>
    </xdr:to>
    <xdr:sp macro="" textlink="">
      <xdr:nvSpPr>
        <xdr:cNvPr id="643" name="フローチャート: 判断 642"/>
        <xdr:cNvSpPr/>
      </xdr:nvSpPr>
      <xdr:spPr>
        <a:xfrm>
          <a:off x="13335000" y="124720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6350</xdr:rowOff>
    </xdr:from>
    <xdr:ext cx="534035" cy="249555"/>
    <xdr:sp macro="" textlink="">
      <xdr:nvSpPr>
        <xdr:cNvPr id="644" name="テキスト ボックス 643"/>
        <xdr:cNvSpPr txBox="1"/>
      </xdr:nvSpPr>
      <xdr:spPr>
        <a:xfrm>
          <a:off x="13134340" y="125603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66675</xdr:rowOff>
    </xdr:from>
    <xdr:to xmlns:xdr="http://schemas.openxmlformats.org/drawingml/2006/spreadsheetDrawing">
      <xdr:col>71</xdr:col>
      <xdr:colOff>174625</xdr:colOff>
      <xdr:row>72</xdr:row>
      <xdr:rowOff>109855</xdr:rowOff>
    </xdr:to>
    <xdr:cxnSp macro="">
      <xdr:nvCxnSpPr>
        <xdr:cNvPr id="645" name="直線コネクタ 644"/>
        <xdr:cNvCxnSpPr/>
      </xdr:nvCxnSpPr>
      <xdr:spPr>
        <a:xfrm flipV="1">
          <a:off x="11750675" y="11960225"/>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71755</xdr:rowOff>
    </xdr:from>
    <xdr:to xmlns:xdr="http://schemas.openxmlformats.org/drawingml/2006/spreadsheetDrawing">
      <xdr:col>72</xdr:col>
      <xdr:colOff>38100</xdr:colOff>
      <xdr:row>76</xdr:row>
      <xdr:rowOff>5080</xdr:rowOff>
    </xdr:to>
    <xdr:sp macro="" textlink="">
      <xdr:nvSpPr>
        <xdr:cNvPr id="646" name="フローチャート: 判断 645"/>
        <xdr:cNvSpPr/>
      </xdr:nvSpPr>
      <xdr:spPr>
        <a:xfrm>
          <a:off x="12525375" y="124606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161290</xdr:rowOff>
    </xdr:from>
    <xdr:ext cx="534035" cy="248920"/>
    <xdr:sp macro="" textlink="">
      <xdr:nvSpPr>
        <xdr:cNvPr id="647" name="テキスト ボックス 646"/>
        <xdr:cNvSpPr txBox="1"/>
      </xdr:nvSpPr>
      <xdr:spPr>
        <a:xfrm>
          <a:off x="12324715" y="125501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62865</xdr:rowOff>
    </xdr:from>
    <xdr:to xmlns:xdr="http://schemas.openxmlformats.org/drawingml/2006/spreadsheetDrawing">
      <xdr:col>67</xdr:col>
      <xdr:colOff>101600</xdr:colOff>
      <xdr:row>75</xdr:row>
      <xdr:rowOff>160655</xdr:rowOff>
    </xdr:to>
    <xdr:sp macro="" textlink="">
      <xdr:nvSpPr>
        <xdr:cNvPr id="648" name="フローチャート: 判断 647"/>
        <xdr:cNvSpPr/>
      </xdr:nvSpPr>
      <xdr:spPr>
        <a:xfrm>
          <a:off x="11699875" y="12451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152400</xdr:rowOff>
    </xdr:from>
    <xdr:ext cx="534035" cy="248920"/>
    <xdr:sp macro="" textlink="">
      <xdr:nvSpPr>
        <xdr:cNvPr id="649" name="テキスト ボックス 648"/>
        <xdr:cNvSpPr txBox="1"/>
      </xdr:nvSpPr>
      <xdr:spPr>
        <a:xfrm>
          <a:off x="11515090" y="125412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50" name="テキスト ボックス 649"/>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51" name="テキスト ボックス 650"/>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52" name="テキスト ボックス 651"/>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3" name="テキスト ボックス 652"/>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4" name="テキスト ボックス 653"/>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161925</xdr:rowOff>
    </xdr:from>
    <xdr:to xmlns:xdr="http://schemas.openxmlformats.org/drawingml/2006/spreadsheetDrawing">
      <xdr:col>85</xdr:col>
      <xdr:colOff>174625</xdr:colOff>
      <xdr:row>72</xdr:row>
      <xdr:rowOff>94615</xdr:rowOff>
    </xdr:to>
    <xdr:sp macro="" textlink="">
      <xdr:nvSpPr>
        <xdr:cNvPr id="655" name="楕円 654"/>
        <xdr:cNvSpPr/>
      </xdr:nvSpPr>
      <xdr:spPr>
        <a:xfrm>
          <a:off x="14919325" y="118903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71</xdr:row>
      <xdr:rowOff>19050</xdr:rowOff>
    </xdr:from>
    <xdr:ext cx="534670" cy="248920"/>
    <xdr:sp macro="" textlink="">
      <xdr:nvSpPr>
        <xdr:cNvPr id="656" name="公債費該当値テキスト"/>
        <xdr:cNvSpPr txBox="1"/>
      </xdr:nvSpPr>
      <xdr:spPr>
        <a:xfrm>
          <a:off x="15017750" y="117475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57150</xdr:rowOff>
    </xdr:from>
    <xdr:to xmlns:xdr="http://schemas.openxmlformats.org/drawingml/2006/spreadsheetDrawing">
      <xdr:col>81</xdr:col>
      <xdr:colOff>101600</xdr:colOff>
      <xdr:row>71</xdr:row>
      <xdr:rowOff>154940</xdr:rowOff>
    </xdr:to>
    <xdr:sp macro="" textlink="">
      <xdr:nvSpPr>
        <xdr:cNvPr id="657" name="楕円 656"/>
        <xdr:cNvSpPr/>
      </xdr:nvSpPr>
      <xdr:spPr>
        <a:xfrm>
          <a:off x="14144625" y="1178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5715</xdr:rowOff>
    </xdr:from>
    <xdr:ext cx="534035" cy="249555"/>
    <xdr:sp macro="" textlink="">
      <xdr:nvSpPr>
        <xdr:cNvPr id="658" name="テキスト ボックス 657"/>
        <xdr:cNvSpPr txBox="1"/>
      </xdr:nvSpPr>
      <xdr:spPr>
        <a:xfrm>
          <a:off x="13959840" y="115690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147320</xdr:rowOff>
    </xdr:from>
    <xdr:to xmlns:xdr="http://schemas.openxmlformats.org/drawingml/2006/spreadsheetDrawing">
      <xdr:col>76</xdr:col>
      <xdr:colOff>165100</xdr:colOff>
      <xdr:row>72</xdr:row>
      <xdr:rowOff>80010</xdr:rowOff>
    </xdr:to>
    <xdr:sp macro="" textlink="">
      <xdr:nvSpPr>
        <xdr:cNvPr id="659" name="楕円 658"/>
        <xdr:cNvSpPr/>
      </xdr:nvSpPr>
      <xdr:spPr>
        <a:xfrm>
          <a:off x="13335000" y="1187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95885</xdr:rowOff>
    </xdr:from>
    <xdr:ext cx="534035" cy="248920"/>
    <xdr:sp macro="" textlink="">
      <xdr:nvSpPr>
        <xdr:cNvPr id="660" name="テキスト ボックス 659"/>
        <xdr:cNvSpPr txBox="1"/>
      </xdr:nvSpPr>
      <xdr:spPr>
        <a:xfrm>
          <a:off x="13134340" y="116592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17780</xdr:rowOff>
    </xdr:from>
    <xdr:to xmlns:xdr="http://schemas.openxmlformats.org/drawingml/2006/spreadsheetDrawing">
      <xdr:col>72</xdr:col>
      <xdr:colOff>38100</xdr:colOff>
      <xdr:row>72</xdr:row>
      <xdr:rowOff>116205</xdr:rowOff>
    </xdr:to>
    <xdr:sp macro="" textlink="">
      <xdr:nvSpPr>
        <xdr:cNvPr id="661" name="楕円 660"/>
        <xdr:cNvSpPr/>
      </xdr:nvSpPr>
      <xdr:spPr>
        <a:xfrm>
          <a:off x="12525375" y="119113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131445</xdr:rowOff>
    </xdr:from>
    <xdr:ext cx="534035" cy="248920"/>
    <xdr:sp macro="" textlink="">
      <xdr:nvSpPr>
        <xdr:cNvPr id="662" name="テキスト ボックス 661"/>
        <xdr:cNvSpPr txBox="1"/>
      </xdr:nvSpPr>
      <xdr:spPr>
        <a:xfrm>
          <a:off x="12324715" y="116947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60960</xdr:rowOff>
    </xdr:from>
    <xdr:to xmlns:xdr="http://schemas.openxmlformats.org/drawingml/2006/spreadsheetDrawing">
      <xdr:col>67</xdr:col>
      <xdr:colOff>101600</xdr:colOff>
      <xdr:row>72</xdr:row>
      <xdr:rowOff>159385</xdr:rowOff>
    </xdr:to>
    <xdr:sp macro="" textlink="">
      <xdr:nvSpPr>
        <xdr:cNvPr id="663" name="楕円 662"/>
        <xdr:cNvSpPr/>
      </xdr:nvSpPr>
      <xdr:spPr>
        <a:xfrm>
          <a:off x="11699875" y="119545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9525</xdr:rowOff>
    </xdr:from>
    <xdr:ext cx="534035" cy="249555"/>
    <xdr:sp macro="" textlink="">
      <xdr:nvSpPr>
        <xdr:cNvPr id="664" name="テキスト ボックス 663"/>
        <xdr:cNvSpPr txBox="1"/>
      </xdr:nvSpPr>
      <xdr:spPr>
        <a:xfrm>
          <a:off x="11515090" y="117379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5" name="正方形/長方形 664"/>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66" name="正方形/長方形 665"/>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68" name="正方形/長方形 667"/>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70" name="正方形/長方形 669"/>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2" name="正方形/長方形 671"/>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73" name="テキスト ボックス 672"/>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4" name="直線コネクタ 673"/>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75" name="直線コネクタ 674"/>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76" name="テキスト ボックス 675"/>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77" name="直線コネクタ 676"/>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8" name="テキスト ボックス 677"/>
        <xdr:cNvSpPr txBox="1"/>
      </xdr:nvSpPr>
      <xdr:spPr>
        <a:xfrm>
          <a:off x="1093025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79" name="直線コネクタ 678"/>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80" name="テキスト ボックス 679"/>
        <xdr:cNvSpPr txBox="1"/>
      </xdr:nvSpPr>
      <xdr:spPr>
        <a:xfrm>
          <a:off x="1093025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81" name="直線コネクタ 680"/>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2" name="テキスト ボックス 681"/>
        <xdr:cNvSpPr txBox="1"/>
      </xdr:nvSpPr>
      <xdr:spPr>
        <a:xfrm>
          <a:off x="1093025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83" name="直線コネクタ 682"/>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84" name="テキスト ボックス 683"/>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5" name="直線コネクタ 684"/>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86" name="テキスト ボックス 685"/>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87"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142240</xdr:rowOff>
    </xdr:from>
    <xdr:to xmlns:xdr="http://schemas.openxmlformats.org/drawingml/2006/spreadsheetDrawing">
      <xdr:col>85</xdr:col>
      <xdr:colOff>126365</xdr:colOff>
      <xdr:row>99</xdr:row>
      <xdr:rowOff>27940</xdr:rowOff>
    </xdr:to>
    <xdr:cxnSp macro="">
      <xdr:nvCxnSpPr>
        <xdr:cNvPr id="688" name="直線コネクタ 687"/>
        <xdr:cNvCxnSpPr/>
      </xdr:nvCxnSpPr>
      <xdr:spPr>
        <a:xfrm flipV="1">
          <a:off x="14968220" y="150075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31750</xdr:rowOff>
    </xdr:from>
    <xdr:ext cx="469900" cy="258445"/>
    <xdr:sp macro="" textlink="">
      <xdr:nvSpPr>
        <xdr:cNvPr id="689" name="積立金最小値テキスト"/>
        <xdr:cNvSpPr txBox="1"/>
      </xdr:nvSpPr>
      <xdr:spPr>
        <a:xfrm>
          <a:off x="15017750" y="16433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90" name="直線コネクタ 689"/>
        <xdr:cNvCxnSpPr/>
      </xdr:nvCxnSpPr>
      <xdr:spPr>
        <a:xfrm>
          <a:off x="14881225" y="16429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91440</xdr:rowOff>
    </xdr:from>
    <xdr:ext cx="598805" cy="249555"/>
    <xdr:sp macro="" textlink="">
      <xdr:nvSpPr>
        <xdr:cNvPr id="691" name="積立金最大値テキスト"/>
        <xdr:cNvSpPr txBox="1"/>
      </xdr:nvSpPr>
      <xdr:spPr>
        <a:xfrm>
          <a:off x="15017750" y="147916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142240</xdr:rowOff>
    </xdr:from>
    <xdr:to xmlns:xdr="http://schemas.openxmlformats.org/drawingml/2006/spreadsheetDrawing">
      <xdr:col>86</xdr:col>
      <xdr:colOff>25400</xdr:colOff>
      <xdr:row>90</xdr:row>
      <xdr:rowOff>142240</xdr:rowOff>
    </xdr:to>
    <xdr:cxnSp macro="">
      <xdr:nvCxnSpPr>
        <xdr:cNvPr id="692" name="直線コネクタ 691"/>
        <xdr:cNvCxnSpPr/>
      </xdr:nvCxnSpPr>
      <xdr:spPr>
        <a:xfrm>
          <a:off x="14881225" y="15007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39370</xdr:rowOff>
    </xdr:from>
    <xdr:to xmlns:xdr="http://schemas.openxmlformats.org/drawingml/2006/spreadsheetDrawing">
      <xdr:col>85</xdr:col>
      <xdr:colOff>127000</xdr:colOff>
      <xdr:row>98</xdr:row>
      <xdr:rowOff>1270</xdr:rowOff>
    </xdr:to>
    <xdr:cxnSp macro="">
      <xdr:nvCxnSpPr>
        <xdr:cNvPr id="693" name="直線コネクタ 692"/>
        <xdr:cNvCxnSpPr/>
      </xdr:nvCxnSpPr>
      <xdr:spPr>
        <a:xfrm flipV="1">
          <a:off x="14195425" y="15755620"/>
          <a:ext cx="774700"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162560</xdr:rowOff>
    </xdr:from>
    <xdr:ext cx="534670" cy="259080"/>
    <xdr:sp macro="" textlink="">
      <xdr:nvSpPr>
        <xdr:cNvPr id="694" name="積立金平均値テキスト"/>
        <xdr:cNvSpPr txBox="1"/>
      </xdr:nvSpPr>
      <xdr:spPr>
        <a:xfrm>
          <a:off x="15017750" y="16050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12700</xdr:rowOff>
    </xdr:from>
    <xdr:to xmlns:xdr="http://schemas.openxmlformats.org/drawingml/2006/spreadsheetDrawing">
      <xdr:col>85</xdr:col>
      <xdr:colOff>174625</xdr:colOff>
      <xdr:row>97</xdr:row>
      <xdr:rowOff>114300</xdr:rowOff>
    </xdr:to>
    <xdr:sp macro="" textlink="">
      <xdr:nvSpPr>
        <xdr:cNvPr id="695" name="フローチャート: 判断 694"/>
        <xdr:cNvSpPr/>
      </xdr:nvSpPr>
      <xdr:spPr>
        <a:xfrm>
          <a:off x="14919325" y="160718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1270</xdr:rowOff>
    </xdr:from>
    <xdr:to xmlns:xdr="http://schemas.openxmlformats.org/drawingml/2006/spreadsheetDrawing">
      <xdr:col>81</xdr:col>
      <xdr:colOff>50800</xdr:colOff>
      <xdr:row>98</xdr:row>
      <xdr:rowOff>109220</xdr:rowOff>
    </xdr:to>
    <xdr:cxnSp macro="">
      <xdr:nvCxnSpPr>
        <xdr:cNvPr id="696" name="直線コネクタ 695"/>
        <xdr:cNvCxnSpPr/>
      </xdr:nvCxnSpPr>
      <xdr:spPr>
        <a:xfrm flipV="1">
          <a:off x="13385800" y="16231870"/>
          <a:ext cx="8096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1270</xdr:rowOff>
    </xdr:from>
    <xdr:to xmlns:xdr="http://schemas.openxmlformats.org/drawingml/2006/spreadsheetDrawing">
      <xdr:col>81</xdr:col>
      <xdr:colOff>101600</xdr:colOff>
      <xdr:row>97</xdr:row>
      <xdr:rowOff>102870</xdr:rowOff>
    </xdr:to>
    <xdr:sp macro="" textlink="">
      <xdr:nvSpPr>
        <xdr:cNvPr id="697" name="フローチャート: 判断 696"/>
        <xdr:cNvSpPr/>
      </xdr:nvSpPr>
      <xdr:spPr>
        <a:xfrm>
          <a:off x="14144625" y="160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119380</xdr:rowOff>
    </xdr:from>
    <xdr:ext cx="534035" cy="259080"/>
    <xdr:sp macro="" textlink="">
      <xdr:nvSpPr>
        <xdr:cNvPr id="698" name="テキスト ボックス 697"/>
        <xdr:cNvSpPr txBox="1"/>
      </xdr:nvSpPr>
      <xdr:spPr>
        <a:xfrm>
          <a:off x="13959840" y="1583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109220</xdr:rowOff>
    </xdr:from>
    <xdr:to xmlns:xdr="http://schemas.openxmlformats.org/drawingml/2006/spreadsheetDrawing">
      <xdr:col>76</xdr:col>
      <xdr:colOff>114300</xdr:colOff>
      <xdr:row>99</xdr:row>
      <xdr:rowOff>3810</xdr:rowOff>
    </xdr:to>
    <xdr:cxnSp macro="">
      <xdr:nvCxnSpPr>
        <xdr:cNvPr id="699" name="直線コネクタ 698"/>
        <xdr:cNvCxnSpPr/>
      </xdr:nvCxnSpPr>
      <xdr:spPr>
        <a:xfrm flipV="1">
          <a:off x="12573000" y="16339820"/>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123190</xdr:rowOff>
    </xdr:from>
    <xdr:to xmlns:xdr="http://schemas.openxmlformats.org/drawingml/2006/spreadsheetDrawing">
      <xdr:col>76</xdr:col>
      <xdr:colOff>165100</xdr:colOff>
      <xdr:row>98</xdr:row>
      <xdr:rowOff>53340</xdr:rowOff>
    </xdr:to>
    <xdr:sp macro="" textlink="">
      <xdr:nvSpPr>
        <xdr:cNvPr id="700" name="フローチャート: 判断 699"/>
        <xdr:cNvSpPr/>
      </xdr:nvSpPr>
      <xdr:spPr>
        <a:xfrm>
          <a:off x="13335000" y="161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69850</xdr:rowOff>
    </xdr:from>
    <xdr:ext cx="534035" cy="259080"/>
    <xdr:sp macro="" textlink="">
      <xdr:nvSpPr>
        <xdr:cNvPr id="701" name="テキスト ボックス 700"/>
        <xdr:cNvSpPr txBox="1"/>
      </xdr:nvSpPr>
      <xdr:spPr>
        <a:xfrm>
          <a:off x="13134340" y="1595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74930</xdr:rowOff>
    </xdr:from>
    <xdr:to xmlns:xdr="http://schemas.openxmlformats.org/drawingml/2006/spreadsheetDrawing">
      <xdr:col>71</xdr:col>
      <xdr:colOff>174625</xdr:colOff>
      <xdr:row>99</xdr:row>
      <xdr:rowOff>3810</xdr:rowOff>
    </xdr:to>
    <xdr:cxnSp macro="">
      <xdr:nvCxnSpPr>
        <xdr:cNvPr id="702" name="直線コネクタ 701"/>
        <xdr:cNvCxnSpPr/>
      </xdr:nvCxnSpPr>
      <xdr:spPr>
        <a:xfrm>
          <a:off x="11750675" y="16305530"/>
          <a:ext cx="8223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162560</xdr:rowOff>
    </xdr:from>
    <xdr:to xmlns:xdr="http://schemas.openxmlformats.org/drawingml/2006/spreadsheetDrawing">
      <xdr:col>72</xdr:col>
      <xdr:colOff>38100</xdr:colOff>
      <xdr:row>98</xdr:row>
      <xdr:rowOff>92710</xdr:rowOff>
    </xdr:to>
    <xdr:sp macro="" textlink="">
      <xdr:nvSpPr>
        <xdr:cNvPr id="703" name="フローチャート: 判断 702"/>
        <xdr:cNvSpPr/>
      </xdr:nvSpPr>
      <xdr:spPr>
        <a:xfrm>
          <a:off x="12525375" y="162217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704" name="テキスト ボックス 703"/>
        <xdr:cNvSpPr txBox="1"/>
      </xdr:nvSpPr>
      <xdr:spPr>
        <a:xfrm>
          <a:off x="12324715" y="15996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73025</xdr:rowOff>
    </xdr:to>
    <xdr:sp macro="" textlink="">
      <xdr:nvSpPr>
        <xdr:cNvPr id="705" name="フローチャート: 判断 704"/>
        <xdr:cNvSpPr/>
      </xdr:nvSpPr>
      <xdr:spPr>
        <a:xfrm>
          <a:off x="11699875" y="16202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89535</xdr:rowOff>
    </xdr:from>
    <xdr:ext cx="534035" cy="258445"/>
    <xdr:sp macro="" textlink="">
      <xdr:nvSpPr>
        <xdr:cNvPr id="706" name="テキスト ボックス 705"/>
        <xdr:cNvSpPr txBox="1"/>
      </xdr:nvSpPr>
      <xdr:spPr>
        <a:xfrm>
          <a:off x="11515090" y="15977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0" name="テキスト ボックス 709"/>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160020</xdr:rowOff>
    </xdr:from>
    <xdr:to xmlns:xdr="http://schemas.openxmlformats.org/drawingml/2006/spreadsheetDrawing">
      <xdr:col>85</xdr:col>
      <xdr:colOff>174625</xdr:colOff>
      <xdr:row>95</xdr:row>
      <xdr:rowOff>90170</xdr:rowOff>
    </xdr:to>
    <xdr:sp macro="" textlink="">
      <xdr:nvSpPr>
        <xdr:cNvPr id="712" name="楕円 711"/>
        <xdr:cNvSpPr/>
      </xdr:nvSpPr>
      <xdr:spPr>
        <a:xfrm>
          <a:off x="14919325" y="157048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11430</xdr:rowOff>
    </xdr:from>
    <xdr:ext cx="534670" cy="259080"/>
    <xdr:sp macro="" textlink="">
      <xdr:nvSpPr>
        <xdr:cNvPr id="713" name="積立金該当値テキスト"/>
        <xdr:cNvSpPr txBox="1"/>
      </xdr:nvSpPr>
      <xdr:spPr>
        <a:xfrm>
          <a:off x="15017750" y="1555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121920</xdr:rowOff>
    </xdr:from>
    <xdr:to xmlns:xdr="http://schemas.openxmlformats.org/drawingml/2006/spreadsheetDrawing">
      <xdr:col>81</xdr:col>
      <xdr:colOff>101600</xdr:colOff>
      <xdr:row>98</xdr:row>
      <xdr:rowOff>52070</xdr:rowOff>
    </xdr:to>
    <xdr:sp macro="" textlink="">
      <xdr:nvSpPr>
        <xdr:cNvPr id="714" name="楕円 713"/>
        <xdr:cNvSpPr/>
      </xdr:nvSpPr>
      <xdr:spPr>
        <a:xfrm>
          <a:off x="14144625"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43180</xdr:rowOff>
    </xdr:from>
    <xdr:ext cx="534035" cy="258445"/>
    <xdr:sp macro="" textlink="">
      <xdr:nvSpPr>
        <xdr:cNvPr id="715" name="テキスト ボックス 714"/>
        <xdr:cNvSpPr txBox="1"/>
      </xdr:nvSpPr>
      <xdr:spPr>
        <a:xfrm>
          <a:off x="13959840" y="16273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716" name="楕円 715"/>
        <xdr:cNvSpPr/>
      </xdr:nvSpPr>
      <xdr:spPr>
        <a:xfrm>
          <a:off x="133350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150495</xdr:rowOff>
    </xdr:from>
    <xdr:ext cx="469265" cy="259080"/>
    <xdr:sp macro="" textlink="">
      <xdr:nvSpPr>
        <xdr:cNvPr id="717" name="テキスト ボックス 716"/>
        <xdr:cNvSpPr txBox="1"/>
      </xdr:nvSpPr>
      <xdr:spPr>
        <a:xfrm>
          <a:off x="13166725" y="16381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124460</xdr:rowOff>
    </xdr:from>
    <xdr:to xmlns:xdr="http://schemas.openxmlformats.org/drawingml/2006/spreadsheetDrawing">
      <xdr:col>72</xdr:col>
      <xdr:colOff>38100</xdr:colOff>
      <xdr:row>99</xdr:row>
      <xdr:rowOff>54610</xdr:rowOff>
    </xdr:to>
    <xdr:sp macro="" textlink="">
      <xdr:nvSpPr>
        <xdr:cNvPr id="718" name="楕円 717"/>
        <xdr:cNvSpPr/>
      </xdr:nvSpPr>
      <xdr:spPr>
        <a:xfrm>
          <a:off x="12525375" y="16355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45720</xdr:rowOff>
    </xdr:from>
    <xdr:ext cx="469265" cy="259080"/>
    <xdr:sp macro="" textlink="">
      <xdr:nvSpPr>
        <xdr:cNvPr id="719" name="テキスト ボックス 718"/>
        <xdr:cNvSpPr txBox="1"/>
      </xdr:nvSpPr>
      <xdr:spPr>
        <a:xfrm>
          <a:off x="12357100" y="1644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720" name="楕円 719"/>
        <xdr:cNvSpPr/>
      </xdr:nvSpPr>
      <xdr:spPr>
        <a:xfrm>
          <a:off x="11699875"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4035" cy="259080"/>
    <xdr:sp macro="" textlink="">
      <xdr:nvSpPr>
        <xdr:cNvPr id="721" name="テキスト ボックス 720"/>
        <xdr:cNvSpPr txBox="1"/>
      </xdr:nvSpPr>
      <xdr:spPr>
        <a:xfrm>
          <a:off x="11515090"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22" name="正方形/長方形 721"/>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23" name="正方形/長方形 722"/>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25" name="正方形/長方形 724"/>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27" name="正方形/長方形 726"/>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29" name="正方形/長方形 728"/>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7170"/>
    <xdr:sp macro="" textlink="">
      <xdr:nvSpPr>
        <xdr:cNvPr id="730" name="テキスト ボックス 729"/>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31" name="直線コネクタ 730"/>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134620</xdr:rowOff>
    </xdr:from>
    <xdr:to xmlns:xdr="http://schemas.openxmlformats.org/drawingml/2006/spreadsheetDrawing">
      <xdr:col>120</xdr:col>
      <xdr:colOff>114300</xdr:colOff>
      <xdr:row>38</xdr:row>
      <xdr:rowOff>134620</xdr:rowOff>
    </xdr:to>
    <xdr:cxnSp macro="">
      <xdr:nvCxnSpPr>
        <xdr:cNvPr id="732" name="直線コネクタ 731"/>
        <xdr:cNvCxnSpPr/>
      </xdr:nvCxnSpPr>
      <xdr:spPr>
        <a:xfrm>
          <a:off x="167640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162560</xdr:rowOff>
    </xdr:from>
    <xdr:ext cx="248920" cy="248920"/>
    <xdr:sp macro="" textlink="">
      <xdr:nvSpPr>
        <xdr:cNvPr id="733" name="テキスト ボックス 732"/>
        <xdr:cNvSpPr txBox="1"/>
      </xdr:nvSpPr>
      <xdr:spPr>
        <a:xfrm>
          <a:off x="16546830"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4" name="直線コネクタ 733"/>
        <xdr:cNvCxnSpPr/>
      </xdr:nvCxnSpPr>
      <xdr:spPr>
        <a:xfrm>
          <a:off x="167640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52705</xdr:rowOff>
    </xdr:from>
    <xdr:ext cx="530860" cy="248920"/>
    <xdr:sp macro="" textlink="">
      <xdr:nvSpPr>
        <xdr:cNvPr id="735" name="テキスト ボックス 734"/>
        <xdr:cNvSpPr txBox="1"/>
      </xdr:nvSpPr>
      <xdr:spPr>
        <a:xfrm>
          <a:off x="16280130" y="5837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79375</xdr:rowOff>
    </xdr:from>
    <xdr:to xmlns:xdr="http://schemas.openxmlformats.org/drawingml/2006/spreadsheetDrawing">
      <xdr:col>120</xdr:col>
      <xdr:colOff>114300</xdr:colOff>
      <xdr:row>33</xdr:row>
      <xdr:rowOff>79375</xdr:rowOff>
    </xdr:to>
    <xdr:cxnSp macro="">
      <xdr:nvCxnSpPr>
        <xdr:cNvPr id="736" name="直線コネクタ 735"/>
        <xdr:cNvCxnSpPr/>
      </xdr:nvCxnSpPr>
      <xdr:spPr>
        <a:xfrm>
          <a:off x="167640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107315</xdr:rowOff>
    </xdr:from>
    <xdr:ext cx="530860" cy="249555"/>
    <xdr:sp macro="" textlink="">
      <xdr:nvSpPr>
        <xdr:cNvPr id="737" name="テキスト ボックス 736"/>
        <xdr:cNvSpPr txBox="1"/>
      </xdr:nvSpPr>
      <xdr:spPr>
        <a:xfrm>
          <a:off x="16280130" y="5396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134620</xdr:rowOff>
    </xdr:from>
    <xdr:to xmlns:xdr="http://schemas.openxmlformats.org/drawingml/2006/spreadsheetDrawing">
      <xdr:col>120</xdr:col>
      <xdr:colOff>114300</xdr:colOff>
      <xdr:row>30</xdr:row>
      <xdr:rowOff>134620</xdr:rowOff>
    </xdr:to>
    <xdr:cxnSp macro="">
      <xdr:nvCxnSpPr>
        <xdr:cNvPr id="738" name="直線コネクタ 737"/>
        <xdr:cNvCxnSpPr/>
      </xdr:nvCxnSpPr>
      <xdr:spPr>
        <a:xfrm>
          <a:off x="167640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162560</xdr:rowOff>
    </xdr:from>
    <xdr:ext cx="530860" cy="248920"/>
    <xdr:sp macro="" textlink="">
      <xdr:nvSpPr>
        <xdr:cNvPr id="739" name="テキスト ボックス 738"/>
        <xdr:cNvSpPr txBox="1"/>
      </xdr:nvSpPr>
      <xdr:spPr>
        <a:xfrm>
          <a:off x="16280130" y="4956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0" name="直線コネクタ 739"/>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52705</xdr:rowOff>
    </xdr:from>
    <xdr:ext cx="530860" cy="248920"/>
    <xdr:sp macro="" textlink="">
      <xdr:nvSpPr>
        <xdr:cNvPr id="741" name="テキスト ボックス 740"/>
        <xdr:cNvSpPr txBox="1"/>
      </xdr:nvSpPr>
      <xdr:spPr>
        <a:xfrm>
          <a:off x="1628013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42" name="投資及び出資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57785</xdr:rowOff>
    </xdr:from>
    <xdr:to xmlns:xdr="http://schemas.openxmlformats.org/drawingml/2006/spreadsheetDrawing">
      <xdr:col>116</xdr:col>
      <xdr:colOff>62865</xdr:colOff>
      <xdr:row>38</xdr:row>
      <xdr:rowOff>134620</xdr:rowOff>
    </xdr:to>
    <xdr:cxnSp macro="">
      <xdr:nvCxnSpPr>
        <xdr:cNvPr id="743" name="直線コネクタ 742"/>
        <xdr:cNvCxnSpPr/>
      </xdr:nvCxnSpPr>
      <xdr:spPr>
        <a:xfrm flipV="1">
          <a:off x="20318095" y="534733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137795</xdr:rowOff>
    </xdr:from>
    <xdr:ext cx="249555" cy="249555"/>
    <xdr:sp macro="" textlink="">
      <xdr:nvSpPr>
        <xdr:cNvPr id="744" name="投資及び出資金最小値テキスト"/>
        <xdr:cNvSpPr txBox="1"/>
      </xdr:nvSpPr>
      <xdr:spPr>
        <a:xfrm>
          <a:off x="20370800" y="6417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134620</xdr:rowOff>
    </xdr:from>
    <xdr:to xmlns:xdr="http://schemas.openxmlformats.org/drawingml/2006/spreadsheetDrawing">
      <xdr:col>116</xdr:col>
      <xdr:colOff>152400</xdr:colOff>
      <xdr:row>38</xdr:row>
      <xdr:rowOff>134620</xdr:rowOff>
    </xdr:to>
    <xdr:cxnSp macro="">
      <xdr:nvCxnSpPr>
        <xdr:cNvPr id="745" name="直線コネクタ 744"/>
        <xdr:cNvCxnSpPr/>
      </xdr:nvCxnSpPr>
      <xdr:spPr>
        <a:xfrm>
          <a:off x="2024697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5715</xdr:rowOff>
    </xdr:from>
    <xdr:ext cx="534670" cy="249555"/>
    <xdr:sp macro="" textlink="">
      <xdr:nvSpPr>
        <xdr:cNvPr id="746" name="投資及び出資金最大値テキスト"/>
        <xdr:cNvSpPr txBox="1"/>
      </xdr:nvSpPr>
      <xdr:spPr>
        <a:xfrm>
          <a:off x="20370800" y="51301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57785</xdr:rowOff>
    </xdr:from>
    <xdr:to xmlns:xdr="http://schemas.openxmlformats.org/drawingml/2006/spreadsheetDrawing">
      <xdr:col>116</xdr:col>
      <xdr:colOff>152400</xdr:colOff>
      <xdr:row>32</xdr:row>
      <xdr:rowOff>57785</xdr:rowOff>
    </xdr:to>
    <xdr:cxnSp macro="">
      <xdr:nvCxnSpPr>
        <xdr:cNvPr id="747" name="直線コネクタ 746"/>
        <xdr:cNvCxnSpPr/>
      </xdr:nvCxnSpPr>
      <xdr:spPr>
        <a:xfrm>
          <a:off x="20246975" y="5347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60960</xdr:rowOff>
    </xdr:from>
    <xdr:to xmlns:xdr="http://schemas.openxmlformats.org/drawingml/2006/spreadsheetDrawing">
      <xdr:col>116</xdr:col>
      <xdr:colOff>63500</xdr:colOff>
      <xdr:row>38</xdr:row>
      <xdr:rowOff>93980</xdr:rowOff>
    </xdr:to>
    <xdr:cxnSp macro="">
      <xdr:nvCxnSpPr>
        <xdr:cNvPr id="748" name="直線コネクタ 747"/>
        <xdr:cNvCxnSpPr/>
      </xdr:nvCxnSpPr>
      <xdr:spPr>
        <a:xfrm flipV="1">
          <a:off x="19558000" y="634111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119380</xdr:rowOff>
    </xdr:from>
    <xdr:ext cx="469900" cy="248920"/>
    <xdr:sp macro="" textlink="">
      <xdr:nvSpPr>
        <xdr:cNvPr id="749" name="投資及び出資金平均値テキスト"/>
        <xdr:cNvSpPr txBox="1"/>
      </xdr:nvSpPr>
      <xdr:spPr>
        <a:xfrm>
          <a:off x="20370800" y="606933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97155</xdr:rowOff>
    </xdr:from>
    <xdr:to xmlns:xdr="http://schemas.openxmlformats.org/drawingml/2006/spreadsheetDrawing">
      <xdr:col>116</xdr:col>
      <xdr:colOff>114300</xdr:colOff>
      <xdr:row>38</xdr:row>
      <xdr:rowOff>29845</xdr:rowOff>
    </xdr:to>
    <xdr:sp macro="" textlink="">
      <xdr:nvSpPr>
        <xdr:cNvPr id="750" name="フローチャート: 判断 749"/>
        <xdr:cNvSpPr/>
      </xdr:nvSpPr>
      <xdr:spPr>
        <a:xfrm>
          <a:off x="20269200" y="621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93980</xdr:rowOff>
    </xdr:from>
    <xdr:to xmlns:xdr="http://schemas.openxmlformats.org/drawingml/2006/spreadsheetDrawing">
      <xdr:col>111</xdr:col>
      <xdr:colOff>174625</xdr:colOff>
      <xdr:row>38</xdr:row>
      <xdr:rowOff>103505</xdr:rowOff>
    </xdr:to>
    <xdr:cxnSp macro="">
      <xdr:nvCxnSpPr>
        <xdr:cNvPr id="751" name="直線コネクタ 750"/>
        <xdr:cNvCxnSpPr/>
      </xdr:nvCxnSpPr>
      <xdr:spPr>
        <a:xfrm flipV="1">
          <a:off x="18735675" y="637413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93980</xdr:rowOff>
    </xdr:from>
    <xdr:to xmlns:xdr="http://schemas.openxmlformats.org/drawingml/2006/spreadsheetDrawing">
      <xdr:col>112</xdr:col>
      <xdr:colOff>38100</xdr:colOff>
      <xdr:row>38</xdr:row>
      <xdr:rowOff>26670</xdr:rowOff>
    </xdr:to>
    <xdr:sp macro="" textlink="">
      <xdr:nvSpPr>
        <xdr:cNvPr id="752" name="フローチャート: 判断 751"/>
        <xdr:cNvSpPr/>
      </xdr:nvSpPr>
      <xdr:spPr>
        <a:xfrm>
          <a:off x="19510375" y="62090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41910</xdr:rowOff>
    </xdr:from>
    <xdr:ext cx="469265" cy="249555"/>
    <xdr:sp macro="" textlink="">
      <xdr:nvSpPr>
        <xdr:cNvPr id="753" name="テキスト ボックス 752"/>
        <xdr:cNvSpPr txBox="1"/>
      </xdr:nvSpPr>
      <xdr:spPr>
        <a:xfrm>
          <a:off x="19342100" y="59918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103505</xdr:rowOff>
    </xdr:from>
    <xdr:to xmlns:xdr="http://schemas.openxmlformats.org/drawingml/2006/spreadsheetDrawing">
      <xdr:col>107</xdr:col>
      <xdr:colOff>50800</xdr:colOff>
      <xdr:row>38</xdr:row>
      <xdr:rowOff>103505</xdr:rowOff>
    </xdr:to>
    <xdr:cxnSp macro="">
      <xdr:nvCxnSpPr>
        <xdr:cNvPr id="754" name="直線コネクタ 753"/>
        <xdr:cNvCxnSpPr/>
      </xdr:nvCxnSpPr>
      <xdr:spPr>
        <a:xfrm flipV="1">
          <a:off x="17926050" y="63836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89535</xdr:rowOff>
    </xdr:from>
    <xdr:to xmlns:xdr="http://schemas.openxmlformats.org/drawingml/2006/spreadsheetDrawing">
      <xdr:col>107</xdr:col>
      <xdr:colOff>101600</xdr:colOff>
      <xdr:row>38</xdr:row>
      <xdr:rowOff>22225</xdr:rowOff>
    </xdr:to>
    <xdr:sp macro="" textlink="">
      <xdr:nvSpPr>
        <xdr:cNvPr id="755" name="フローチャート: 判断 754"/>
        <xdr:cNvSpPr/>
      </xdr:nvSpPr>
      <xdr:spPr>
        <a:xfrm>
          <a:off x="18684875" y="6204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38100</xdr:rowOff>
    </xdr:from>
    <xdr:ext cx="469265" cy="249555"/>
    <xdr:sp macro="" textlink="">
      <xdr:nvSpPr>
        <xdr:cNvPr id="756" name="テキスト ボックス 755"/>
        <xdr:cNvSpPr txBox="1"/>
      </xdr:nvSpPr>
      <xdr:spPr>
        <a:xfrm>
          <a:off x="18516600" y="59880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103505</xdr:rowOff>
    </xdr:from>
    <xdr:to xmlns:xdr="http://schemas.openxmlformats.org/drawingml/2006/spreadsheetDrawing">
      <xdr:col>102</xdr:col>
      <xdr:colOff>114300</xdr:colOff>
      <xdr:row>38</xdr:row>
      <xdr:rowOff>105410</xdr:rowOff>
    </xdr:to>
    <xdr:cxnSp macro="">
      <xdr:nvCxnSpPr>
        <xdr:cNvPr id="757" name="直線コネクタ 756"/>
        <xdr:cNvCxnSpPr/>
      </xdr:nvCxnSpPr>
      <xdr:spPr>
        <a:xfrm flipV="1">
          <a:off x="17113250" y="63836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131445</xdr:rowOff>
    </xdr:from>
    <xdr:to xmlns:xdr="http://schemas.openxmlformats.org/drawingml/2006/spreadsheetDrawing">
      <xdr:col>102</xdr:col>
      <xdr:colOff>165100</xdr:colOff>
      <xdr:row>38</xdr:row>
      <xdr:rowOff>64135</xdr:rowOff>
    </xdr:to>
    <xdr:sp macro="" textlink="">
      <xdr:nvSpPr>
        <xdr:cNvPr id="758" name="フローチャート: 判断 757"/>
        <xdr:cNvSpPr/>
      </xdr:nvSpPr>
      <xdr:spPr>
        <a:xfrm>
          <a:off x="17875250" y="624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80010</xdr:rowOff>
    </xdr:from>
    <xdr:ext cx="469265" cy="249555"/>
    <xdr:sp macro="" textlink="">
      <xdr:nvSpPr>
        <xdr:cNvPr id="759" name="テキスト ボックス 758"/>
        <xdr:cNvSpPr txBox="1"/>
      </xdr:nvSpPr>
      <xdr:spPr>
        <a:xfrm>
          <a:off x="17706975" y="6029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139065</xdr:rowOff>
    </xdr:from>
    <xdr:to xmlns:xdr="http://schemas.openxmlformats.org/drawingml/2006/spreadsheetDrawing">
      <xdr:col>98</xdr:col>
      <xdr:colOff>38100</xdr:colOff>
      <xdr:row>38</xdr:row>
      <xdr:rowOff>71755</xdr:rowOff>
    </xdr:to>
    <xdr:sp macro="" textlink="">
      <xdr:nvSpPr>
        <xdr:cNvPr id="760" name="フローチャート: 判断 759"/>
        <xdr:cNvSpPr/>
      </xdr:nvSpPr>
      <xdr:spPr>
        <a:xfrm>
          <a:off x="17065625" y="6254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88265</xdr:rowOff>
    </xdr:from>
    <xdr:ext cx="469265" cy="248920"/>
    <xdr:sp macro="" textlink="">
      <xdr:nvSpPr>
        <xdr:cNvPr id="761" name="テキスト ボックス 760"/>
        <xdr:cNvSpPr txBox="1"/>
      </xdr:nvSpPr>
      <xdr:spPr>
        <a:xfrm>
          <a:off x="16897350" y="60382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62" name="テキスト ボックス 761"/>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63" name="テキスト ボックス 762"/>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64" name="テキスト ボックス 763"/>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65" name="テキスト ボックス 764"/>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66" name="テキスト ボックス 765"/>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12065</xdr:rowOff>
    </xdr:from>
    <xdr:to xmlns:xdr="http://schemas.openxmlformats.org/drawingml/2006/spreadsheetDrawing">
      <xdr:col>116</xdr:col>
      <xdr:colOff>114300</xdr:colOff>
      <xdr:row>38</xdr:row>
      <xdr:rowOff>109855</xdr:rowOff>
    </xdr:to>
    <xdr:sp macro="" textlink="">
      <xdr:nvSpPr>
        <xdr:cNvPr id="767" name="楕円 766"/>
        <xdr:cNvSpPr/>
      </xdr:nvSpPr>
      <xdr:spPr>
        <a:xfrm>
          <a:off x="20269200" y="6292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95250</xdr:rowOff>
    </xdr:from>
    <xdr:ext cx="469900" cy="248920"/>
    <xdr:sp macro="" textlink="">
      <xdr:nvSpPr>
        <xdr:cNvPr id="768" name="投資及び出資金該当値テキスト"/>
        <xdr:cNvSpPr txBox="1"/>
      </xdr:nvSpPr>
      <xdr:spPr>
        <a:xfrm>
          <a:off x="20370800" y="62103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44450</xdr:rowOff>
    </xdr:from>
    <xdr:to xmlns:xdr="http://schemas.openxmlformats.org/drawingml/2006/spreadsheetDrawing">
      <xdr:col>112</xdr:col>
      <xdr:colOff>38100</xdr:colOff>
      <xdr:row>38</xdr:row>
      <xdr:rowOff>142240</xdr:rowOff>
    </xdr:to>
    <xdr:sp macro="" textlink="">
      <xdr:nvSpPr>
        <xdr:cNvPr id="769" name="楕円 768"/>
        <xdr:cNvSpPr/>
      </xdr:nvSpPr>
      <xdr:spPr>
        <a:xfrm>
          <a:off x="19510375" y="63246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38</xdr:row>
      <xdr:rowOff>133985</xdr:rowOff>
    </xdr:from>
    <xdr:ext cx="378460" cy="249555"/>
    <xdr:sp macro="" textlink="">
      <xdr:nvSpPr>
        <xdr:cNvPr id="770" name="テキスト ボックス 769"/>
        <xdr:cNvSpPr txBox="1"/>
      </xdr:nvSpPr>
      <xdr:spPr>
        <a:xfrm>
          <a:off x="19383375" y="64141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152400</xdr:rowOff>
    </xdr:to>
    <xdr:sp macro="" textlink="">
      <xdr:nvSpPr>
        <xdr:cNvPr id="771" name="楕円 770"/>
        <xdr:cNvSpPr/>
      </xdr:nvSpPr>
      <xdr:spPr>
        <a:xfrm>
          <a:off x="18684875"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143510</xdr:rowOff>
    </xdr:from>
    <xdr:ext cx="377825" cy="249555"/>
    <xdr:sp macro="" textlink="">
      <xdr:nvSpPr>
        <xdr:cNvPr id="772" name="テキスト ボックス 771"/>
        <xdr:cNvSpPr txBox="1"/>
      </xdr:nvSpPr>
      <xdr:spPr>
        <a:xfrm>
          <a:off x="18562320" y="642366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54610</xdr:rowOff>
    </xdr:from>
    <xdr:to xmlns:xdr="http://schemas.openxmlformats.org/drawingml/2006/spreadsheetDrawing">
      <xdr:col>102</xdr:col>
      <xdr:colOff>165100</xdr:colOff>
      <xdr:row>38</xdr:row>
      <xdr:rowOff>152400</xdr:rowOff>
    </xdr:to>
    <xdr:sp macro="" textlink="">
      <xdr:nvSpPr>
        <xdr:cNvPr id="773" name="楕円 772"/>
        <xdr:cNvSpPr/>
      </xdr:nvSpPr>
      <xdr:spPr>
        <a:xfrm>
          <a:off x="1787525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143510</xdr:rowOff>
    </xdr:from>
    <xdr:ext cx="377825" cy="249555"/>
    <xdr:sp macro="" textlink="">
      <xdr:nvSpPr>
        <xdr:cNvPr id="774" name="テキスト ボックス 773"/>
        <xdr:cNvSpPr txBox="1"/>
      </xdr:nvSpPr>
      <xdr:spPr>
        <a:xfrm>
          <a:off x="17752695" y="6423660"/>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57150</xdr:rowOff>
    </xdr:from>
    <xdr:to xmlns:xdr="http://schemas.openxmlformats.org/drawingml/2006/spreadsheetDrawing">
      <xdr:col>98</xdr:col>
      <xdr:colOff>38100</xdr:colOff>
      <xdr:row>38</xdr:row>
      <xdr:rowOff>154940</xdr:rowOff>
    </xdr:to>
    <xdr:sp macro="" textlink="">
      <xdr:nvSpPr>
        <xdr:cNvPr id="775" name="楕円 774"/>
        <xdr:cNvSpPr/>
      </xdr:nvSpPr>
      <xdr:spPr>
        <a:xfrm>
          <a:off x="17065625" y="63373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38</xdr:row>
      <xdr:rowOff>146050</xdr:rowOff>
    </xdr:from>
    <xdr:ext cx="378460" cy="249555"/>
    <xdr:sp macro="" textlink="">
      <xdr:nvSpPr>
        <xdr:cNvPr id="776" name="テキスト ボックス 775"/>
        <xdr:cNvSpPr txBox="1"/>
      </xdr:nvSpPr>
      <xdr:spPr>
        <a:xfrm>
          <a:off x="16938625" y="642620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77" name="正方形/長方形 776"/>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78" name="正方形/長方形 777"/>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80" name="正方形/長方形 779"/>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82" name="正方形/長方形 781"/>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4" name="正方形/長方形 783"/>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7170"/>
    <xdr:sp macro="" textlink="">
      <xdr:nvSpPr>
        <xdr:cNvPr id="785" name="テキスト ボックス 784"/>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86" name="直線コネクタ 785"/>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42545</xdr:rowOff>
    </xdr:from>
    <xdr:to xmlns:xdr="http://schemas.openxmlformats.org/drawingml/2006/spreadsheetDrawing">
      <xdr:col>120</xdr:col>
      <xdr:colOff>114300</xdr:colOff>
      <xdr:row>59</xdr:row>
      <xdr:rowOff>42545</xdr:rowOff>
    </xdr:to>
    <xdr:cxnSp macro="">
      <xdr:nvCxnSpPr>
        <xdr:cNvPr id="787" name="直線コネクタ 786"/>
        <xdr:cNvCxnSpPr/>
      </xdr:nvCxnSpPr>
      <xdr:spPr>
        <a:xfrm>
          <a:off x="167640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71120</xdr:rowOff>
    </xdr:from>
    <xdr:ext cx="248920" cy="249555"/>
    <xdr:sp macro="" textlink="">
      <xdr:nvSpPr>
        <xdr:cNvPr id="788" name="テキスト ボックス 787"/>
        <xdr:cNvSpPr txBox="1"/>
      </xdr:nvSpPr>
      <xdr:spPr>
        <a:xfrm>
          <a:off x="16546830"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89" name="直線コネクタ 788"/>
        <xdr:cNvCxnSpPr/>
      </xdr:nvCxnSpPr>
      <xdr:spPr>
        <a:xfrm>
          <a:off x="167640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34290</xdr:rowOff>
    </xdr:from>
    <xdr:ext cx="530860" cy="249555"/>
    <xdr:sp macro="" textlink="">
      <xdr:nvSpPr>
        <xdr:cNvPr id="790" name="テキスト ボックス 789"/>
        <xdr:cNvSpPr txBox="1"/>
      </xdr:nvSpPr>
      <xdr:spPr>
        <a:xfrm>
          <a:off x="16280130"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91" name="直線コネクタ 790"/>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162560</xdr:rowOff>
    </xdr:from>
    <xdr:ext cx="530860" cy="248920"/>
    <xdr:sp macro="" textlink="">
      <xdr:nvSpPr>
        <xdr:cNvPr id="792" name="テキスト ボックス 791"/>
        <xdr:cNvSpPr txBox="1"/>
      </xdr:nvSpPr>
      <xdr:spPr>
        <a:xfrm>
          <a:off x="16280130" y="8919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97790</xdr:rowOff>
    </xdr:from>
    <xdr:to xmlns:xdr="http://schemas.openxmlformats.org/drawingml/2006/spreadsheetDrawing">
      <xdr:col>120</xdr:col>
      <xdr:colOff>114300</xdr:colOff>
      <xdr:row>52</xdr:row>
      <xdr:rowOff>97790</xdr:rowOff>
    </xdr:to>
    <xdr:cxnSp macro="">
      <xdr:nvCxnSpPr>
        <xdr:cNvPr id="793" name="直線コネクタ 792"/>
        <xdr:cNvCxnSpPr/>
      </xdr:nvCxnSpPr>
      <xdr:spPr>
        <a:xfrm>
          <a:off x="167640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126365</xdr:rowOff>
    </xdr:from>
    <xdr:ext cx="530860" cy="248920"/>
    <xdr:sp macro="" textlink="">
      <xdr:nvSpPr>
        <xdr:cNvPr id="794" name="テキスト ボックス 793"/>
        <xdr:cNvSpPr txBox="1"/>
      </xdr:nvSpPr>
      <xdr:spPr>
        <a:xfrm>
          <a:off x="16280130" y="8552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60960</xdr:rowOff>
    </xdr:from>
    <xdr:to xmlns:xdr="http://schemas.openxmlformats.org/drawingml/2006/spreadsheetDrawing">
      <xdr:col>120</xdr:col>
      <xdr:colOff>114300</xdr:colOff>
      <xdr:row>50</xdr:row>
      <xdr:rowOff>60960</xdr:rowOff>
    </xdr:to>
    <xdr:cxnSp macro="">
      <xdr:nvCxnSpPr>
        <xdr:cNvPr id="795" name="直線コネクタ 794"/>
        <xdr:cNvCxnSpPr/>
      </xdr:nvCxnSpPr>
      <xdr:spPr>
        <a:xfrm>
          <a:off x="167640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89535</xdr:rowOff>
    </xdr:from>
    <xdr:ext cx="530860" cy="248920"/>
    <xdr:sp macro="" textlink="">
      <xdr:nvSpPr>
        <xdr:cNvPr id="796" name="テキスト ボックス 795"/>
        <xdr:cNvSpPr txBox="1"/>
      </xdr:nvSpPr>
      <xdr:spPr>
        <a:xfrm>
          <a:off x="16280130" y="8185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7" name="直線コネクタ 796"/>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52705</xdr:rowOff>
    </xdr:from>
    <xdr:ext cx="530860" cy="248920"/>
    <xdr:sp macro="" textlink="">
      <xdr:nvSpPr>
        <xdr:cNvPr id="798" name="テキスト ボックス 797"/>
        <xdr:cNvSpPr txBox="1"/>
      </xdr:nvSpPr>
      <xdr:spPr>
        <a:xfrm>
          <a:off x="16280130" y="7818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9" name="貸付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138430</xdr:rowOff>
    </xdr:from>
    <xdr:to xmlns:xdr="http://schemas.openxmlformats.org/drawingml/2006/spreadsheetDrawing">
      <xdr:col>116</xdr:col>
      <xdr:colOff>62865</xdr:colOff>
      <xdr:row>59</xdr:row>
      <xdr:rowOff>42545</xdr:rowOff>
    </xdr:to>
    <xdr:cxnSp macro="">
      <xdr:nvCxnSpPr>
        <xdr:cNvPr id="800" name="直線コネクタ 799"/>
        <xdr:cNvCxnSpPr/>
      </xdr:nvCxnSpPr>
      <xdr:spPr>
        <a:xfrm flipV="1">
          <a:off x="20318095" y="839978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46355</xdr:rowOff>
    </xdr:from>
    <xdr:ext cx="249555" cy="249555"/>
    <xdr:sp macro="" textlink="">
      <xdr:nvSpPr>
        <xdr:cNvPr id="801" name="貸付金最小値テキスト"/>
        <xdr:cNvSpPr txBox="1"/>
      </xdr:nvSpPr>
      <xdr:spPr>
        <a:xfrm>
          <a:off x="20370800" y="9793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42545</xdr:rowOff>
    </xdr:from>
    <xdr:to xmlns:xdr="http://schemas.openxmlformats.org/drawingml/2006/spreadsheetDrawing">
      <xdr:col>116</xdr:col>
      <xdr:colOff>152400</xdr:colOff>
      <xdr:row>59</xdr:row>
      <xdr:rowOff>42545</xdr:rowOff>
    </xdr:to>
    <xdr:cxnSp macro="">
      <xdr:nvCxnSpPr>
        <xdr:cNvPr id="802" name="直線コネクタ 801"/>
        <xdr:cNvCxnSpPr/>
      </xdr:nvCxnSpPr>
      <xdr:spPr>
        <a:xfrm>
          <a:off x="20246975" y="9789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87630</xdr:rowOff>
    </xdr:from>
    <xdr:ext cx="534670" cy="248285"/>
    <xdr:sp macro="" textlink="">
      <xdr:nvSpPr>
        <xdr:cNvPr id="803" name="貸付金最大値テキスト"/>
        <xdr:cNvSpPr txBox="1"/>
      </xdr:nvSpPr>
      <xdr:spPr>
        <a:xfrm>
          <a:off x="20370800" y="81838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138430</xdr:rowOff>
    </xdr:from>
    <xdr:to xmlns:xdr="http://schemas.openxmlformats.org/drawingml/2006/spreadsheetDrawing">
      <xdr:col>116</xdr:col>
      <xdr:colOff>152400</xdr:colOff>
      <xdr:row>50</xdr:row>
      <xdr:rowOff>138430</xdr:rowOff>
    </xdr:to>
    <xdr:cxnSp macro="">
      <xdr:nvCxnSpPr>
        <xdr:cNvPr id="804" name="直線コネクタ 803"/>
        <xdr:cNvCxnSpPr/>
      </xdr:nvCxnSpPr>
      <xdr:spPr>
        <a:xfrm>
          <a:off x="20246975" y="8399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56</xdr:row>
      <xdr:rowOff>107950</xdr:rowOff>
    </xdr:from>
    <xdr:to xmlns:xdr="http://schemas.openxmlformats.org/drawingml/2006/spreadsheetDrawing">
      <xdr:col>116</xdr:col>
      <xdr:colOff>63500</xdr:colOff>
      <xdr:row>56</xdr:row>
      <xdr:rowOff>126365</xdr:rowOff>
    </xdr:to>
    <xdr:cxnSp macro="">
      <xdr:nvCxnSpPr>
        <xdr:cNvPr id="805" name="直線コネクタ 804"/>
        <xdr:cNvCxnSpPr/>
      </xdr:nvCxnSpPr>
      <xdr:spPr>
        <a:xfrm flipV="1">
          <a:off x="19558000" y="935990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140335</xdr:rowOff>
    </xdr:from>
    <xdr:ext cx="469900" cy="249555"/>
    <xdr:sp macro="" textlink="">
      <xdr:nvSpPr>
        <xdr:cNvPr id="806" name="貸付金平均値テキスト"/>
        <xdr:cNvSpPr txBox="1"/>
      </xdr:nvSpPr>
      <xdr:spPr>
        <a:xfrm>
          <a:off x="20370800" y="95573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161290</xdr:rowOff>
    </xdr:from>
    <xdr:to xmlns:xdr="http://schemas.openxmlformats.org/drawingml/2006/spreadsheetDrawing">
      <xdr:col>116</xdr:col>
      <xdr:colOff>114300</xdr:colOff>
      <xdr:row>58</xdr:row>
      <xdr:rowOff>93980</xdr:rowOff>
    </xdr:to>
    <xdr:sp macro="" textlink="">
      <xdr:nvSpPr>
        <xdr:cNvPr id="807" name="フローチャート: 判断 806"/>
        <xdr:cNvSpPr/>
      </xdr:nvSpPr>
      <xdr:spPr>
        <a:xfrm>
          <a:off x="20269200" y="9578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146685</xdr:rowOff>
    </xdr:from>
    <xdr:to xmlns:xdr="http://schemas.openxmlformats.org/drawingml/2006/spreadsheetDrawing">
      <xdr:col>111</xdr:col>
      <xdr:colOff>174625</xdr:colOff>
      <xdr:row>56</xdr:row>
      <xdr:rowOff>126365</xdr:rowOff>
    </xdr:to>
    <xdr:cxnSp macro="">
      <xdr:nvCxnSpPr>
        <xdr:cNvPr id="808" name="直線コネクタ 807"/>
        <xdr:cNvCxnSpPr/>
      </xdr:nvCxnSpPr>
      <xdr:spPr>
        <a:xfrm>
          <a:off x="18735675" y="9233535"/>
          <a:ext cx="822325"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159385</xdr:rowOff>
    </xdr:from>
    <xdr:to xmlns:xdr="http://schemas.openxmlformats.org/drawingml/2006/spreadsheetDrawing">
      <xdr:col>112</xdr:col>
      <xdr:colOff>38100</xdr:colOff>
      <xdr:row>58</xdr:row>
      <xdr:rowOff>92075</xdr:rowOff>
    </xdr:to>
    <xdr:sp macro="" textlink="">
      <xdr:nvSpPr>
        <xdr:cNvPr id="809" name="フローチャート: 判断 808"/>
        <xdr:cNvSpPr/>
      </xdr:nvSpPr>
      <xdr:spPr>
        <a:xfrm>
          <a:off x="19510375" y="9576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83185</xdr:rowOff>
    </xdr:from>
    <xdr:ext cx="469265" cy="248920"/>
    <xdr:sp macro="" textlink="">
      <xdr:nvSpPr>
        <xdr:cNvPr id="810" name="テキスト ボックス 809"/>
        <xdr:cNvSpPr txBox="1"/>
      </xdr:nvSpPr>
      <xdr:spPr>
        <a:xfrm>
          <a:off x="19342100" y="9665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85090</xdr:rowOff>
    </xdr:from>
    <xdr:to xmlns:xdr="http://schemas.openxmlformats.org/drawingml/2006/spreadsheetDrawing">
      <xdr:col>107</xdr:col>
      <xdr:colOff>50800</xdr:colOff>
      <xdr:row>55</xdr:row>
      <xdr:rowOff>146685</xdr:rowOff>
    </xdr:to>
    <xdr:cxnSp macro="">
      <xdr:nvCxnSpPr>
        <xdr:cNvPr id="811" name="直線コネクタ 810"/>
        <xdr:cNvCxnSpPr/>
      </xdr:nvCxnSpPr>
      <xdr:spPr>
        <a:xfrm>
          <a:off x="17926050" y="9171940"/>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69850</xdr:rowOff>
    </xdr:to>
    <xdr:sp macro="" textlink="">
      <xdr:nvSpPr>
        <xdr:cNvPr id="812" name="フローチャート: 判断 811"/>
        <xdr:cNvSpPr/>
      </xdr:nvSpPr>
      <xdr:spPr>
        <a:xfrm>
          <a:off x="18684875" y="9554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60960</xdr:rowOff>
    </xdr:from>
    <xdr:ext cx="469265" cy="248920"/>
    <xdr:sp macro="" textlink="">
      <xdr:nvSpPr>
        <xdr:cNvPr id="813" name="テキスト ボックス 812"/>
        <xdr:cNvSpPr txBox="1"/>
      </xdr:nvSpPr>
      <xdr:spPr>
        <a:xfrm>
          <a:off x="18516600" y="96431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55</xdr:row>
      <xdr:rowOff>8255</xdr:rowOff>
    </xdr:from>
    <xdr:to xmlns:xdr="http://schemas.openxmlformats.org/drawingml/2006/spreadsheetDrawing">
      <xdr:col>102</xdr:col>
      <xdr:colOff>114300</xdr:colOff>
      <xdr:row>55</xdr:row>
      <xdr:rowOff>85090</xdr:rowOff>
    </xdr:to>
    <xdr:cxnSp macro="">
      <xdr:nvCxnSpPr>
        <xdr:cNvPr id="814" name="直線コネクタ 813"/>
        <xdr:cNvCxnSpPr/>
      </xdr:nvCxnSpPr>
      <xdr:spPr>
        <a:xfrm>
          <a:off x="17113250" y="909510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140335</xdr:rowOff>
    </xdr:from>
    <xdr:to xmlns:xdr="http://schemas.openxmlformats.org/drawingml/2006/spreadsheetDrawing">
      <xdr:col>102</xdr:col>
      <xdr:colOff>165100</xdr:colOff>
      <xdr:row>58</xdr:row>
      <xdr:rowOff>73025</xdr:rowOff>
    </xdr:to>
    <xdr:sp macro="" textlink="">
      <xdr:nvSpPr>
        <xdr:cNvPr id="815" name="フローチャート: 判断 814"/>
        <xdr:cNvSpPr/>
      </xdr:nvSpPr>
      <xdr:spPr>
        <a:xfrm>
          <a:off x="17875250" y="9557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64770</xdr:rowOff>
    </xdr:from>
    <xdr:ext cx="469265" cy="249555"/>
    <xdr:sp macro="" textlink="">
      <xdr:nvSpPr>
        <xdr:cNvPr id="816" name="テキスト ボックス 815"/>
        <xdr:cNvSpPr txBox="1"/>
      </xdr:nvSpPr>
      <xdr:spPr>
        <a:xfrm>
          <a:off x="17706975" y="96469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126365</xdr:rowOff>
    </xdr:from>
    <xdr:to xmlns:xdr="http://schemas.openxmlformats.org/drawingml/2006/spreadsheetDrawing">
      <xdr:col>98</xdr:col>
      <xdr:colOff>38100</xdr:colOff>
      <xdr:row>58</xdr:row>
      <xdr:rowOff>59055</xdr:rowOff>
    </xdr:to>
    <xdr:sp macro="" textlink="">
      <xdr:nvSpPr>
        <xdr:cNvPr id="817" name="フローチャート: 判断 816"/>
        <xdr:cNvSpPr/>
      </xdr:nvSpPr>
      <xdr:spPr>
        <a:xfrm>
          <a:off x="17065625" y="95434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50165</xdr:rowOff>
    </xdr:from>
    <xdr:ext cx="469265" cy="248920"/>
    <xdr:sp macro="" textlink="">
      <xdr:nvSpPr>
        <xdr:cNvPr id="818" name="テキスト ボックス 817"/>
        <xdr:cNvSpPr txBox="1"/>
      </xdr:nvSpPr>
      <xdr:spPr>
        <a:xfrm>
          <a:off x="16897350" y="96323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19" name="テキスト ボックス 818"/>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20" name="テキスト ボックス 819"/>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21" name="テキスト ボックス 820"/>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22" name="テキスト ボックス 821"/>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23" name="テキスト ボックス 822"/>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59690</xdr:rowOff>
    </xdr:from>
    <xdr:to xmlns:xdr="http://schemas.openxmlformats.org/drawingml/2006/spreadsheetDrawing">
      <xdr:col>116</xdr:col>
      <xdr:colOff>114300</xdr:colOff>
      <xdr:row>56</xdr:row>
      <xdr:rowOff>157480</xdr:rowOff>
    </xdr:to>
    <xdr:sp macro="" textlink="">
      <xdr:nvSpPr>
        <xdr:cNvPr id="824" name="楕円 823"/>
        <xdr:cNvSpPr/>
      </xdr:nvSpPr>
      <xdr:spPr>
        <a:xfrm>
          <a:off x="20269200" y="9311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81280</xdr:rowOff>
    </xdr:from>
    <xdr:ext cx="534670" cy="249555"/>
    <xdr:sp macro="" textlink="">
      <xdr:nvSpPr>
        <xdr:cNvPr id="825" name="貸付金該当値テキスト"/>
        <xdr:cNvSpPr txBox="1"/>
      </xdr:nvSpPr>
      <xdr:spPr>
        <a:xfrm>
          <a:off x="20370800" y="91681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76835</xdr:rowOff>
    </xdr:from>
    <xdr:to xmlns:xdr="http://schemas.openxmlformats.org/drawingml/2006/spreadsheetDrawing">
      <xdr:col>112</xdr:col>
      <xdr:colOff>38100</xdr:colOff>
      <xdr:row>57</xdr:row>
      <xdr:rowOff>9525</xdr:rowOff>
    </xdr:to>
    <xdr:sp macro="" textlink="">
      <xdr:nvSpPr>
        <xdr:cNvPr id="826" name="楕円 825"/>
        <xdr:cNvSpPr/>
      </xdr:nvSpPr>
      <xdr:spPr>
        <a:xfrm>
          <a:off x="19510375" y="9328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26035</xdr:rowOff>
    </xdr:from>
    <xdr:ext cx="534035" cy="248920"/>
    <xdr:sp macro="" textlink="">
      <xdr:nvSpPr>
        <xdr:cNvPr id="827" name="テキスト ボックス 826"/>
        <xdr:cNvSpPr txBox="1"/>
      </xdr:nvSpPr>
      <xdr:spPr>
        <a:xfrm>
          <a:off x="19309715" y="91128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97790</xdr:rowOff>
    </xdr:from>
    <xdr:to xmlns:xdr="http://schemas.openxmlformats.org/drawingml/2006/spreadsheetDrawing">
      <xdr:col>107</xdr:col>
      <xdr:colOff>101600</xdr:colOff>
      <xdr:row>56</xdr:row>
      <xdr:rowOff>30480</xdr:rowOff>
    </xdr:to>
    <xdr:sp macro="" textlink="">
      <xdr:nvSpPr>
        <xdr:cNvPr id="828" name="楕円 827"/>
        <xdr:cNvSpPr/>
      </xdr:nvSpPr>
      <xdr:spPr>
        <a:xfrm>
          <a:off x="18684875" y="918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46355</xdr:rowOff>
    </xdr:from>
    <xdr:ext cx="534035" cy="249555"/>
    <xdr:sp macro="" textlink="">
      <xdr:nvSpPr>
        <xdr:cNvPr id="829" name="テキスト ボックス 828"/>
        <xdr:cNvSpPr txBox="1"/>
      </xdr:nvSpPr>
      <xdr:spPr>
        <a:xfrm>
          <a:off x="18500090" y="89681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36195</xdr:rowOff>
    </xdr:from>
    <xdr:to xmlns:xdr="http://schemas.openxmlformats.org/drawingml/2006/spreadsheetDrawing">
      <xdr:col>102</xdr:col>
      <xdr:colOff>165100</xdr:colOff>
      <xdr:row>55</xdr:row>
      <xdr:rowOff>133985</xdr:rowOff>
    </xdr:to>
    <xdr:sp macro="" textlink="">
      <xdr:nvSpPr>
        <xdr:cNvPr id="830" name="楕円 829"/>
        <xdr:cNvSpPr/>
      </xdr:nvSpPr>
      <xdr:spPr>
        <a:xfrm>
          <a:off x="17875250" y="9123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53</xdr:row>
      <xdr:rowOff>149860</xdr:rowOff>
    </xdr:from>
    <xdr:ext cx="534035" cy="248920"/>
    <xdr:sp macro="" textlink="">
      <xdr:nvSpPr>
        <xdr:cNvPr id="831" name="テキスト ボックス 830"/>
        <xdr:cNvSpPr txBox="1"/>
      </xdr:nvSpPr>
      <xdr:spPr>
        <a:xfrm>
          <a:off x="17674590" y="89065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125095</xdr:rowOff>
    </xdr:from>
    <xdr:to xmlns:xdr="http://schemas.openxmlformats.org/drawingml/2006/spreadsheetDrawing">
      <xdr:col>98</xdr:col>
      <xdr:colOff>38100</xdr:colOff>
      <xdr:row>55</xdr:row>
      <xdr:rowOff>57785</xdr:rowOff>
    </xdr:to>
    <xdr:sp macro="" textlink="">
      <xdr:nvSpPr>
        <xdr:cNvPr id="832" name="楕円 831"/>
        <xdr:cNvSpPr/>
      </xdr:nvSpPr>
      <xdr:spPr>
        <a:xfrm>
          <a:off x="17065625" y="90468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73025</xdr:rowOff>
    </xdr:from>
    <xdr:ext cx="534035" cy="249555"/>
    <xdr:sp macro="" textlink="">
      <xdr:nvSpPr>
        <xdr:cNvPr id="833" name="テキスト ボックス 832"/>
        <xdr:cNvSpPr txBox="1"/>
      </xdr:nvSpPr>
      <xdr:spPr>
        <a:xfrm>
          <a:off x="16864965" y="88296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65</xdr:row>
      <xdr:rowOff>30480</xdr:rowOff>
    </xdr:to>
    <xdr:sp macro="" textlink="">
      <xdr:nvSpPr>
        <xdr:cNvPr id="834" name="正方形/長方形 833"/>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55245</xdr:rowOff>
    </xdr:from>
    <xdr:to xmlns:xdr="http://schemas.openxmlformats.org/drawingml/2006/spreadsheetDrawing">
      <xdr:col>104</xdr:col>
      <xdr:colOff>127000</xdr:colOff>
      <xdr:row>66</xdr:row>
      <xdr:rowOff>134620</xdr:rowOff>
    </xdr:to>
    <xdr:sp macro="" textlink="">
      <xdr:nvSpPr>
        <xdr:cNvPr id="835" name="正方形/長方形 834"/>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85725</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55245</xdr:rowOff>
    </xdr:from>
    <xdr:to xmlns:xdr="http://schemas.openxmlformats.org/drawingml/2006/spreadsheetDrawing">
      <xdr:col>110</xdr:col>
      <xdr:colOff>0</xdr:colOff>
      <xdr:row>66</xdr:row>
      <xdr:rowOff>134620</xdr:rowOff>
    </xdr:to>
    <xdr:sp macro="" textlink="">
      <xdr:nvSpPr>
        <xdr:cNvPr id="837" name="正方形/長方形 836"/>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85725</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55245</xdr:rowOff>
    </xdr:from>
    <xdr:to xmlns:xdr="http://schemas.openxmlformats.org/drawingml/2006/spreadsheetDrawing">
      <xdr:col>116</xdr:col>
      <xdr:colOff>0</xdr:colOff>
      <xdr:row>66</xdr:row>
      <xdr:rowOff>134620</xdr:rowOff>
    </xdr:to>
    <xdr:sp macro="" textlink="">
      <xdr:nvSpPr>
        <xdr:cNvPr id="839" name="正方形/長方形 838"/>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66</xdr:row>
      <xdr:rowOff>85725</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41" name="正方形/長方形 840"/>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17170"/>
    <xdr:sp macro="" textlink="">
      <xdr:nvSpPr>
        <xdr:cNvPr id="842" name="テキスト ボックス 841"/>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43" name="直線コネクタ 842"/>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107315</xdr:rowOff>
    </xdr:from>
    <xdr:ext cx="248920" cy="249555"/>
    <xdr:sp macro="" textlink="">
      <xdr:nvSpPr>
        <xdr:cNvPr id="844" name="テキスト ボックス 843"/>
        <xdr:cNvSpPr txBox="1"/>
      </xdr:nvSpPr>
      <xdr:spPr>
        <a:xfrm>
          <a:off x="165468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134620</xdr:rowOff>
    </xdr:from>
    <xdr:to xmlns:xdr="http://schemas.openxmlformats.org/drawingml/2006/spreadsheetDrawing">
      <xdr:col>120</xdr:col>
      <xdr:colOff>114300</xdr:colOff>
      <xdr:row>78</xdr:row>
      <xdr:rowOff>134620</xdr:rowOff>
    </xdr:to>
    <xdr:cxnSp macro="">
      <xdr:nvCxnSpPr>
        <xdr:cNvPr id="845" name="直線コネクタ 844"/>
        <xdr:cNvCxnSpPr/>
      </xdr:nvCxnSpPr>
      <xdr:spPr>
        <a:xfrm>
          <a:off x="167640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162560</xdr:rowOff>
    </xdr:from>
    <xdr:ext cx="530860" cy="248920"/>
    <xdr:sp macro="" textlink="">
      <xdr:nvSpPr>
        <xdr:cNvPr id="846" name="テキスト ボックス 845"/>
        <xdr:cNvSpPr txBox="1"/>
      </xdr:nvSpPr>
      <xdr:spPr>
        <a:xfrm>
          <a:off x="16280130" y="128816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47" name="直線コネクタ 846"/>
        <xdr:cNvCxnSpPr/>
      </xdr:nvCxnSpPr>
      <xdr:spPr>
        <a:xfrm>
          <a:off x="167640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52705</xdr:rowOff>
    </xdr:from>
    <xdr:ext cx="530860" cy="248920"/>
    <xdr:sp macro="" textlink="">
      <xdr:nvSpPr>
        <xdr:cNvPr id="848" name="テキスト ボックス 847"/>
        <xdr:cNvSpPr txBox="1"/>
      </xdr:nvSpPr>
      <xdr:spPr>
        <a:xfrm>
          <a:off x="16280130" y="12441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79375</xdr:rowOff>
    </xdr:from>
    <xdr:to xmlns:xdr="http://schemas.openxmlformats.org/drawingml/2006/spreadsheetDrawing">
      <xdr:col>120</xdr:col>
      <xdr:colOff>114300</xdr:colOff>
      <xdr:row>73</xdr:row>
      <xdr:rowOff>79375</xdr:rowOff>
    </xdr:to>
    <xdr:cxnSp macro="">
      <xdr:nvCxnSpPr>
        <xdr:cNvPr id="849" name="直線コネクタ 848"/>
        <xdr:cNvCxnSpPr/>
      </xdr:nvCxnSpPr>
      <xdr:spPr>
        <a:xfrm>
          <a:off x="167640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107315</xdr:rowOff>
    </xdr:from>
    <xdr:ext cx="530860" cy="249555"/>
    <xdr:sp macro="" textlink="">
      <xdr:nvSpPr>
        <xdr:cNvPr id="850" name="テキスト ボックス 849"/>
        <xdr:cNvSpPr txBox="1"/>
      </xdr:nvSpPr>
      <xdr:spPr>
        <a:xfrm>
          <a:off x="16280130" y="12000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134620</xdr:rowOff>
    </xdr:from>
    <xdr:to xmlns:xdr="http://schemas.openxmlformats.org/drawingml/2006/spreadsheetDrawing">
      <xdr:col>120</xdr:col>
      <xdr:colOff>114300</xdr:colOff>
      <xdr:row>70</xdr:row>
      <xdr:rowOff>134620</xdr:rowOff>
    </xdr:to>
    <xdr:cxnSp macro="">
      <xdr:nvCxnSpPr>
        <xdr:cNvPr id="851" name="直線コネクタ 850"/>
        <xdr:cNvCxnSpPr/>
      </xdr:nvCxnSpPr>
      <xdr:spPr>
        <a:xfrm>
          <a:off x="16764000" y="11697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162560</xdr:rowOff>
    </xdr:from>
    <xdr:ext cx="530860" cy="248920"/>
    <xdr:sp macro="" textlink="">
      <xdr:nvSpPr>
        <xdr:cNvPr id="852" name="テキスト ボックス 851"/>
        <xdr:cNvSpPr txBox="1"/>
      </xdr:nvSpPr>
      <xdr:spPr>
        <a:xfrm>
          <a:off x="16280130" y="11560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53" name="直線コネクタ 852"/>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52705</xdr:rowOff>
    </xdr:from>
    <xdr:ext cx="595630" cy="248920"/>
    <xdr:sp macro="" textlink="">
      <xdr:nvSpPr>
        <xdr:cNvPr id="854" name="テキスト ボックス 853"/>
        <xdr:cNvSpPr txBox="1"/>
      </xdr:nvSpPr>
      <xdr:spPr>
        <a:xfrm>
          <a:off x="162318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55"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111760</xdr:rowOff>
    </xdr:from>
    <xdr:to xmlns:xdr="http://schemas.openxmlformats.org/drawingml/2006/spreadsheetDrawing">
      <xdr:col>116</xdr:col>
      <xdr:colOff>62865</xdr:colOff>
      <xdr:row>79</xdr:row>
      <xdr:rowOff>66040</xdr:rowOff>
    </xdr:to>
    <xdr:cxnSp macro="">
      <xdr:nvCxnSpPr>
        <xdr:cNvPr id="856" name="直線コネクタ 855"/>
        <xdr:cNvCxnSpPr/>
      </xdr:nvCxnSpPr>
      <xdr:spPr>
        <a:xfrm flipV="1">
          <a:off x="20318095" y="12005310"/>
          <a:ext cx="1270" cy="1109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69850</xdr:rowOff>
    </xdr:from>
    <xdr:ext cx="534670" cy="249555"/>
    <xdr:sp macro="" textlink="">
      <xdr:nvSpPr>
        <xdr:cNvPr id="857" name="繰出金最小値テキスト"/>
        <xdr:cNvSpPr txBox="1"/>
      </xdr:nvSpPr>
      <xdr:spPr>
        <a:xfrm>
          <a:off x="20370800" y="1311910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66040</xdr:rowOff>
    </xdr:from>
    <xdr:to xmlns:xdr="http://schemas.openxmlformats.org/drawingml/2006/spreadsheetDrawing">
      <xdr:col>116</xdr:col>
      <xdr:colOff>152400</xdr:colOff>
      <xdr:row>79</xdr:row>
      <xdr:rowOff>66040</xdr:rowOff>
    </xdr:to>
    <xdr:cxnSp macro="">
      <xdr:nvCxnSpPr>
        <xdr:cNvPr id="858" name="直線コネクタ 857"/>
        <xdr:cNvCxnSpPr/>
      </xdr:nvCxnSpPr>
      <xdr:spPr>
        <a:xfrm>
          <a:off x="20246975" y="1311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60960</xdr:rowOff>
    </xdr:from>
    <xdr:ext cx="534670" cy="248920"/>
    <xdr:sp macro="" textlink="">
      <xdr:nvSpPr>
        <xdr:cNvPr id="859" name="繰出金最大値テキスト"/>
        <xdr:cNvSpPr txBox="1"/>
      </xdr:nvSpPr>
      <xdr:spPr>
        <a:xfrm>
          <a:off x="20370800" y="117894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111760</xdr:rowOff>
    </xdr:from>
    <xdr:to xmlns:xdr="http://schemas.openxmlformats.org/drawingml/2006/spreadsheetDrawing">
      <xdr:col>116</xdr:col>
      <xdr:colOff>152400</xdr:colOff>
      <xdr:row>72</xdr:row>
      <xdr:rowOff>111760</xdr:rowOff>
    </xdr:to>
    <xdr:cxnSp macro="">
      <xdr:nvCxnSpPr>
        <xdr:cNvPr id="860" name="直線コネクタ 859"/>
        <xdr:cNvCxnSpPr/>
      </xdr:nvCxnSpPr>
      <xdr:spPr>
        <a:xfrm>
          <a:off x="20246975" y="12005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128905</xdr:rowOff>
    </xdr:from>
    <xdr:to xmlns:xdr="http://schemas.openxmlformats.org/drawingml/2006/spreadsheetDrawing">
      <xdr:col>116</xdr:col>
      <xdr:colOff>63500</xdr:colOff>
      <xdr:row>76</xdr:row>
      <xdr:rowOff>151765</xdr:rowOff>
    </xdr:to>
    <xdr:cxnSp macro="">
      <xdr:nvCxnSpPr>
        <xdr:cNvPr id="861" name="直線コネクタ 860"/>
        <xdr:cNvCxnSpPr/>
      </xdr:nvCxnSpPr>
      <xdr:spPr>
        <a:xfrm flipV="1">
          <a:off x="19558000" y="1268285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71120</xdr:rowOff>
    </xdr:from>
    <xdr:ext cx="534670" cy="249555"/>
    <xdr:sp macro="" textlink="">
      <xdr:nvSpPr>
        <xdr:cNvPr id="862" name="繰出金平均値テキスト"/>
        <xdr:cNvSpPr txBox="1"/>
      </xdr:nvSpPr>
      <xdr:spPr>
        <a:xfrm>
          <a:off x="20370800" y="124599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146685</xdr:rowOff>
    </xdr:to>
    <xdr:sp macro="" textlink="">
      <xdr:nvSpPr>
        <xdr:cNvPr id="863" name="フローチャート: 判断 862"/>
        <xdr:cNvSpPr/>
      </xdr:nvSpPr>
      <xdr:spPr>
        <a:xfrm>
          <a:off x="20269200" y="12602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151765</xdr:rowOff>
    </xdr:from>
    <xdr:to xmlns:xdr="http://schemas.openxmlformats.org/drawingml/2006/spreadsheetDrawing">
      <xdr:col>111</xdr:col>
      <xdr:colOff>174625</xdr:colOff>
      <xdr:row>77</xdr:row>
      <xdr:rowOff>1270</xdr:rowOff>
    </xdr:to>
    <xdr:cxnSp macro="">
      <xdr:nvCxnSpPr>
        <xdr:cNvPr id="864" name="直線コネクタ 863"/>
        <xdr:cNvCxnSpPr/>
      </xdr:nvCxnSpPr>
      <xdr:spPr>
        <a:xfrm flipV="1">
          <a:off x="18735675" y="1270571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60325</xdr:rowOff>
    </xdr:from>
    <xdr:to xmlns:xdr="http://schemas.openxmlformats.org/drawingml/2006/spreadsheetDrawing">
      <xdr:col>112</xdr:col>
      <xdr:colOff>38100</xdr:colOff>
      <xdr:row>76</xdr:row>
      <xdr:rowOff>158115</xdr:rowOff>
    </xdr:to>
    <xdr:sp macro="" textlink="">
      <xdr:nvSpPr>
        <xdr:cNvPr id="865" name="フローチャート: 判断 864"/>
        <xdr:cNvSpPr/>
      </xdr:nvSpPr>
      <xdr:spPr>
        <a:xfrm>
          <a:off x="19510375" y="12614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8255</xdr:rowOff>
    </xdr:from>
    <xdr:ext cx="534035" cy="249555"/>
    <xdr:sp macro="" textlink="">
      <xdr:nvSpPr>
        <xdr:cNvPr id="866" name="テキスト ボックス 865"/>
        <xdr:cNvSpPr txBox="1"/>
      </xdr:nvSpPr>
      <xdr:spPr>
        <a:xfrm>
          <a:off x="19309715" y="123971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133985</xdr:rowOff>
    </xdr:from>
    <xdr:to xmlns:xdr="http://schemas.openxmlformats.org/drawingml/2006/spreadsheetDrawing">
      <xdr:col>107</xdr:col>
      <xdr:colOff>50800</xdr:colOff>
      <xdr:row>77</xdr:row>
      <xdr:rowOff>1270</xdr:rowOff>
    </xdr:to>
    <xdr:cxnSp macro="">
      <xdr:nvCxnSpPr>
        <xdr:cNvPr id="867" name="直線コネクタ 866"/>
        <xdr:cNvCxnSpPr/>
      </xdr:nvCxnSpPr>
      <xdr:spPr>
        <a:xfrm>
          <a:off x="17926050" y="12357735"/>
          <a:ext cx="809625"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90170</xdr:rowOff>
    </xdr:from>
    <xdr:to xmlns:xdr="http://schemas.openxmlformats.org/drawingml/2006/spreadsheetDrawing">
      <xdr:col>107</xdr:col>
      <xdr:colOff>101600</xdr:colOff>
      <xdr:row>77</xdr:row>
      <xdr:rowOff>22860</xdr:rowOff>
    </xdr:to>
    <xdr:sp macro="" textlink="">
      <xdr:nvSpPr>
        <xdr:cNvPr id="868" name="フローチャート: 判断 867"/>
        <xdr:cNvSpPr/>
      </xdr:nvSpPr>
      <xdr:spPr>
        <a:xfrm>
          <a:off x="18684875" y="12644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38735</xdr:rowOff>
    </xdr:from>
    <xdr:ext cx="534035" cy="249555"/>
    <xdr:sp macro="" textlink="">
      <xdr:nvSpPr>
        <xdr:cNvPr id="869" name="テキスト ボックス 868"/>
        <xdr:cNvSpPr txBox="1"/>
      </xdr:nvSpPr>
      <xdr:spPr>
        <a:xfrm>
          <a:off x="18500090" y="124275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133985</xdr:rowOff>
    </xdr:from>
    <xdr:to xmlns:xdr="http://schemas.openxmlformats.org/drawingml/2006/spreadsheetDrawing">
      <xdr:col>102</xdr:col>
      <xdr:colOff>114300</xdr:colOff>
      <xdr:row>75</xdr:row>
      <xdr:rowOff>11430</xdr:rowOff>
    </xdr:to>
    <xdr:cxnSp macro="">
      <xdr:nvCxnSpPr>
        <xdr:cNvPr id="870" name="直線コネクタ 869"/>
        <xdr:cNvCxnSpPr/>
      </xdr:nvCxnSpPr>
      <xdr:spPr>
        <a:xfrm flipV="1">
          <a:off x="17113250" y="12357735"/>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128905</xdr:rowOff>
    </xdr:from>
    <xdr:to xmlns:xdr="http://schemas.openxmlformats.org/drawingml/2006/spreadsheetDrawing">
      <xdr:col>102</xdr:col>
      <xdr:colOff>165100</xdr:colOff>
      <xdr:row>76</xdr:row>
      <xdr:rowOff>61595</xdr:rowOff>
    </xdr:to>
    <xdr:sp macro="" textlink="">
      <xdr:nvSpPr>
        <xdr:cNvPr id="871" name="フローチャート: 判断 870"/>
        <xdr:cNvSpPr/>
      </xdr:nvSpPr>
      <xdr:spPr>
        <a:xfrm>
          <a:off x="17875250" y="1251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53340</xdr:rowOff>
    </xdr:from>
    <xdr:ext cx="534035" cy="248920"/>
    <xdr:sp macro="" textlink="">
      <xdr:nvSpPr>
        <xdr:cNvPr id="872" name="テキスト ボックス 871"/>
        <xdr:cNvSpPr txBox="1"/>
      </xdr:nvSpPr>
      <xdr:spPr>
        <a:xfrm>
          <a:off x="17674590" y="126072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99695</xdr:rowOff>
    </xdr:from>
    <xdr:to xmlns:xdr="http://schemas.openxmlformats.org/drawingml/2006/spreadsheetDrawing">
      <xdr:col>98</xdr:col>
      <xdr:colOff>38100</xdr:colOff>
      <xdr:row>76</xdr:row>
      <xdr:rowOff>32385</xdr:rowOff>
    </xdr:to>
    <xdr:sp macro="" textlink="">
      <xdr:nvSpPr>
        <xdr:cNvPr id="873" name="フローチャート: 判断 872"/>
        <xdr:cNvSpPr/>
      </xdr:nvSpPr>
      <xdr:spPr>
        <a:xfrm>
          <a:off x="17065625" y="124885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24130</xdr:rowOff>
    </xdr:from>
    <xdr:ext cx="534035" cy="248920"/>
    <xdr:sp macro="" textlink="">
      <xdr:nvSpPr>
        <xdr:cNvPr id="874" name="テキスト ボックス 873"/>
        <xdr:cNvSpPr txBox="1"/>
      </xdr:nvSpPr>
      <xdr:spPr>
        <a:xfrm>
          <a:off x="16864965" y="125780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75" name="テキスト ボックス 874"/>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76" name="テキスト ボックス 875"/>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77" name="テキスト ボックス 876"/>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78" name="テキスト ボックス 877"/>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79" name="テキスト ボックス 878"/>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12700</xdr:rowOff>
    </xdr:to>
    <xdr:sp macro="" textlink="">
      <xdr:nvSpPr>
        <xdr:cNvPr id="880" name="楕円 879"/>
        <xdr:cNvSpPr/>
      </xdr:nvSpPr>
      <xdr:spPr>
        <a:xfrm>
          <a:off x="20269200" y="12633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59690</xdr:rowOff>
    </xdr:from>
    <xdr:ext cx="534670" cy="248920"/>
    <xdr:sp macro="" textlink="">
      <xdr:nvSpPr>
        <xdr:cNvPr id="881" name="繰出金該当値テキスト"/>
        <xdr:cNvSpPr txBox="1"/>
      </xdr:nvSpPr>
      <xdr:spPr>
        <a:xfrm>
          <a:off x="20370800" y="126136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102870</xdr:rowOff>
    </xdr:from>
    <xdr:to xmlns:xdr="http://schemas.openxmlformats.org/drawingml/2006/spreadsheetDrawing">
      <xdr:col>112</xdr:col>
      <xdr:colOff>38100</xdr:colOff>
      <xdr:row>77</xdr:row>
      <xdr:rowOff>35560</xdr:rowOff>
    </xdr:to>
    <xdr:sp macro="" textlink="">
      <xdr:nvSpPr>
        <xdr:cNvPr id="882" name="楕円 881"/>
        <xdr:cNvSpPr/>
      </xdr:nvSpPr>
      <xdr:spPr>
        <a:xfrm>
          <a:off x="19510375" y="126568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27305</xdr:rowOff>
    </xdr:from>
    <xdr:ext cx="534035" cy="248920"/>
    <xdr:sp macro="" textlink="">
      <xdr:nvSpPr>
        <xdr:cNvPr id="883" name="テキスト ボックス 882"/>
        <xdr:cNvSpPr txBox="1"/>
      </xdr:nvSpPr>
      <xdr:spPr>
        <a:xfrm>
          <a:off x="19309715" y="127463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117475</xdr:rowOff>
    </xdr:from>
    <xdr:to xmlns:xdr="http://schemas.openxmlformats.org/drawingml/2006/spreadsheetDrawing">
      <xdr:col>107</xdr:col>
      <xdr:colOff>101600</xdr:colOff>
      <xdr:row>77</xdr:row>
      <xdr:rowOff>50165</xdr:rowOff>
    </xdr:to>
    <xdr:sp macro="" textlink="">
      <xdr:nvSpPr>
        <xdr:cNvPr id="884" name="楕円 883"/>
        <xdr:cNvSpPr/>
      </xdr:nvSpPr>
      <xdr:spPr>
        <a:xfrm>
          <a:off x="18684875" y="1267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41275</xdr:rowOff>
    </xdr:from>
    <xdr:ext cx="534035" cy="249555"/>
    <xdr:sp macro="" textlink="">
      <xdr:nvSpPr>
        <xdr:cNvPr id="885" name="テキスト ボックス 884"/>
        <xdr:cNvSpPr txBox="1"/>
      </xdr:nvSpPr>
      <xdr:spPr>
        <a:xfrm>
          <a:off x="18500090" y="127603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85090</xdr:rowOff>
    </xdr:from>
    <xdr:to xmlns:xdr="http://schemas.openxmlformats.org/drawingml/2006/spreadsheetDrawing">
      <xdr:col>102</xdr:col>
      <xdr:colOff>165100</xdr:colOff>
      <xdr:row>75</xdr:row>
      <xdr:rowOff>17780</xdr:rowOff>
    </xdr:to>
    <xdr:sp macro="" textlink="">
      <xdr:nvSpPr>
        <xdr:cNvPr id="886" name="楕円 885"/>
        <xdr:cNvSpPr/>
      </xdr:nvSpPr>
      <xdr:spPr>
        <a:xfrm>
          <a:off x="17875250" y="12308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33655</xdr:rowOff>
    </xdr:from>
    <xdr:ext cx="534035" cy="249555"/>
    <xdr:sp macro="" textlink="">
      <xdr:nvSpPr>
        <xdr:cNvPr id="887" name="テキスト ボックス 886"/>
        <xdr:cNvSpPr txBox="1"/>
      </xdr:nvSpPr>
      <xdr:spPr>
        <a:xfrm>
          <a:off x="17674590" y="120923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127635</xdr:rowOff>
    </xdr:from>
    <xdr:to xmlns:xdr="http://schemas.openxmlformats.org/drawingml/2006/spreadsheetDrawing">
      <xdr:col>98</xdr:col>
      <xdr:colOff>38100</xdr:colOff>
      <xdr:row>75</xdr:row>
      <xdr:rowOff>60960</xdr:rowOff>
    </xdr:to>
    <xdr:sp macro="" textlink="">
      <xdr:nvSpPr>
        <xdr:cNvPr id="888" name="楕円 887"/>
        <xdr:cNvSpPr/>
      </xdr:nvSpPr>
      <xdr:spPr>
        <a:xfrm>
          <a:off x="17065625" y="123513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76835</xdr:rowOff>
    </xdr:from>
    <xdr:ext cx="534035" cy="249555"/>
    <xdr:sp macro="" textlink="">
      <xdr:nvSpPr>
        <xdr:cNvPr id="889" name="テキスト ボックス 888"/>
        <xdr:cNvSpPr txBox="1"/>
      </xdr:nvSpPr>
      <xdr:spPr>
        <a:xfrm>
          <a:off x="16864965" y="121354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90" name="正方形/長方形 889"/>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91" name="正方形/長方形 890"/>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93" name="正方形/長方形 892"/>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95" name="正方形/長方形 894"/>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7170"/>
    <xdr:sp macro="" textlink="">
      <xdr:nvSpPr>
        <xdr:cNvPr id="898" name="テキスト ボックス 897"/>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901" name="テキスト ボックス 900"/>
        <xdr:cNvSpPr txBox="1"/>
      </xdr:nvSpPr>
      <xdr:spPr>
        <a:xfrm>
          <a:off x="1654683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2" name="直線コネクタ 901"/>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48920" cy="248920"/>
    <xdr:sp macro="" textlink="">
      <xdr:nvSpPr>
        <xdr:cNvPr id="903" name="テキスト ボックス 902"/>
        <xdr:cNvSpPr txBox="1"/>
      </xdr:nvSpPr>
      <xdr:spPr>
        <a:xfrm>
          <a:off x="16546830" y="14422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13" name="直線コネクタ 912"/>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5" name="テキスト ボックス 914"/>
        <xdr:cNvSpPr txBox="1"/>
      </xdr:nvSpPr>
      <xdr:spPr>
        <a:xfrm>
          <a:off x="19436715"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8" name="テキスト ボックス 917"/>
        <xdr:cNvSpPr txBox="1"/>
      </xdr:nvSpPr>
      <xdr:spPr>
        <a:xfrm>
          <a:off x="1862709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21" name="テキスト ボックス 920"/>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3" name="テキスト ボックス 922"/>
        <xdr:cNvSpPr txBox="1"/>
      </xdr:nvSpPr>
      <xdr:spPr>
        <a:xfrm>
          <a:off x="16991965"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5" name="テキスト ボックス 924"/>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6" name="テキスト ボックス 925"/>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8" name="テキスト ボックス 927"/>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2" name="テキスト ボックス 931"/>
        <xdr:cNvSpPr txBox="1"/>
      </xdr:nvSpPr>
      <xdr:spPr>
        <a:xfrm>
          <a:off x="1943671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4" name="テキスト ボックス 933"/>
        <xdr:cNvSpPr txBox="1"/>
      </xdr:nvSpPr>
      <xdr:spPr>
        <a:xfrm>
          <a:off x="1862709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36" name="テキスト ボックス 935"/>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8" name="テキスト ボックス 937"/>
        <xdr:cNvSpPr txBox="1"/>
      </xdr:nvSpPr>
      <xdr:spPr>
        <a:xfrm>
          <a:off x="1699196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公債費、普通建設事業費（うち更新整備）、積立金について、人口一人当たり決算額が類似団体を大きく上回っている。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公債費については、近年の大型建設事業の元金償還の開始に伴う影響だが、合併特例債などの元利償還金の減少により、人口一人当たり決算額が減少した。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普通建設事業費（うち更新整備）については、令和４年度開設の図書館等複合施設建設事業は終了したものの、令和６年供用開始の県央基幹病院へのアクセス道路整備、小中学校等のトイレ洋式化等改修工事の実施などにより人口一人当たり決算額が増加し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積立金については、ふるさと納税に係る寄附金の増加に伴い財政調整基金への積立額が増加したことによるもの。</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93,403
92,752
431.97
54,554,943
54,119,894
307,081
26,485,422
65,690,409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84.5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920"/>
    <xdr:sp macro="" textlink="">
      <xdr:nvSpPr>
        <xdr:cNvPr id="30" name="テキスト ボックス 29"/>
        <xdr:cNvSpPr txBox="1"/>
      </xdr:nvSpPr>
      <xdr:spPr>
        <a:xfrm>
          <a:off x="650875" y="306387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920"/>
    <xdr:sp macro="" textlink="">
      <xdr:nvSpPr>
        <xdr:cNvPr id="31" name="テキスト ボックス 30"/>
        <xdr:cNvSpPr txBox="1"/>
      </xdr:nvSpPr>
      <xdr:spPr>
        <a:xfrm>
          <a:off x="650875" y="336931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107315</xdr:rowOff>
    </xdr:from>
    <xdr:ext cx="466725" cy="249555"/>
    <xdr:sp macro="" textlink="">
      <xdr:nvSpPr>
        <xdr:cNvPr id="42" name="テキスト ボックス 41"/>
        <xdr:cNvSpPr txBox="1"/>
      </xdr:nvSpPr>
      <xdr:spPr>
        <a:xfrm>
          <a:off x="278765" y="67176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134620</xdr:rowOff>
    </xdr:from>
    <xdr:to xmlns:xdr="http://schemas.openxmlformats.org/drawingml/2006/spreadsheetDrawing">
      <xdr:col>28</xdr:col>
      <xdr:colOff>114300</xdr:colOff>
      <xdr:row>38</xdr:row>
      <xdr:rowOff>134620</xdr:rowOff>
    </xdr:to>
    <xdr:cxnSp macro="">
      <xdr:nvCxnSpPr>
        <xdr:cNvPr id="43" name="直線コネクタ 42"/>
        <xdr:cNvCxnSpPr/>
      </xdr:nvCxnSpPr>
      <xdr:spPr>
        <a:xfrm>
          <a:off x="6985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162560</xdr:rowOff>
    </xdr:from>
    <xdr:ext cx="466725" cy="248920"/>
    <xdr:sp macro="" textlink="">
      <xdr:nvSpPr>
        <xdr:cNvPr id="44" name="テキスト ボックス 43"/>
        <xdr:cNvSpPr txBox="1"/>
      </xdr:nvSpPr>
      <xdr:spPr>
        <a:xfrm>
          <a:off x="278765" y="62776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5" name="直線コネクタ 44"/>
        <xdr:cNvCxnSpPr/>
      </xdr:nvCxnSpPr>
      <xdr:spPr>
        <a:xfrm>
          <a:off x="6985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52705</xdr:rowOff>
    </xdr:from>
    <xdr:ext cx="466725" cy="248920"/>
    <xdr:sp macro="" textlink="">
      <xdr:nvSpPr>
        <xdr:cNvPr id="46" name="テキスト ボックス 45"/>
        <xdr:cNvSpPr txBox="1"/>
      </xdr:nvSpPr>
      <xdr:spPr>
        <a:xfrm>
          <a:off x="278765" y="58375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79375</xdr:rowOff>
    </xdr:from>
    <xdr:to xmlns:xdr="http://schemas.openxmlformats.org/drawingml/2006/spreadsheetDrawing">
      <xdr:col>28</xdr:col>
      <xdr:colOff>114300</xdr:colOff>
      <xdr:row>33</xdr:row>
      <xdr:rowOff>79375</xdr:rowOff>
    </xdr:to>
    <xdr:cxnSp macro="">
      <xdr:nvCxnSpPr>
        <xdr:cNvPr id="47" name="直線コネクタ 46"/>
        <xdr:cNvCxnSpPr/>
      </xdr:nvCxnSpPr>
      <xdr:spPr>
        <a:xfrm>
          <a:off x="6985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107315</xdr:rowOff>
    </xdr:from>
    <xdr:ext cx="466725" cy="249555"/>
    <xdr:sp macro="" textlink="">
      <xdr:nvSpPr>
        <xdr:cNvPr id="48" name="テキスト ボックス 47"/>
        <xdr:cNvSpPr txBox="1"/>
      </xdr:nvSpPr>
      <xdr:spPr>
        <a:xfrm>
          <a:off x="278765" y="53968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134620</xdr:rowOff>
    </xdr:from>
    <xdr:to xmlns:xdr="http://schemas.openxmlformats.org/drawingml/2006/spreadsheetDrawing">
      <xdr:col>28</xdr:col>
      <xdr:colOff>114300</xdr:colOff>
      <xdr:row>30</xdr:row>
      <xdr:rowOff>134620</xdr:rowOff>
    </xdr:to>
    <xdr:cxnSp macro="">
      <xdr:nvCxnSpPr>
        <xdr:cNvPr id="49" name="直線コネクタ 48"/>
        <xdr:cNvCxnSpPr/>
      </xdr:nvCxnSpPr>
      <xdr:spPr>
        <a:xfrm>
          <a:off x="6985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162560</xdr:rowOff>
    </xdr:from>
    <xdr:ext cx="466725" cy="248920"/>
    <xdr:sp macro="" textlink="">
      <xdr:nvSpPr>
        <xdr:cNvPr id="50" name="テキスト ボックス 49"/>
        <xdr:cNvSpPr txBox="1"/>
      </xdr:nvSpPr>
      <xdr:spPr>
        <a:xfrm>
          <a:off x="278765" y="49568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1" name="直線コネクタ 50"/>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52705</xdr:rowOff>
    </xdr:from>
    <xdr:ext cx="466725" cy="248920"/>
    <xdr:sp macro="" textlink="">
      <xdr:nvSpPr>
        <xdr:cNvPr id="52" name="テキスト ボックス 51"/>
        <xdr:cNvSpPr txBox="1"/>
      </xdr:nvSpPr>
      <xdr:spPr>
        <a:xfrm>
          <a:off x="278765" y="45167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3"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146050</xdr:rowOff>
    </xdr:from>
    <xdr:to xmlns:xdr="http://schemas.openxmlformats.org/drawingml/2006/spreadsheetDrawing">
      <xdr:col>24</xdr:col>
      <xdr:colOff>62865</xdr:colOff>
      <xdr:row>38</xdr:row>
      <xdr:rowOff>36830</xdr:rowOff>
    </xdr:to>
    <xdr:cxnSp macro="">
      <xdr:nvCxnSpPr>
        <xdr:cNvPr id="54" name="直線コネクタ 53"/>
        <xdr:cNvCxnSpPr/>
      </xdr:nvCxnSpPr>
      <xdr:spPr>
        <a:xfrm flipV="1">
          <a:off x="4252595" y="5270500"/>
          <a:ext cx="1270" cy="1046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40005</xdr:rowOff>
    </xdr:from>
    <xdr:ext cx="469900" cy="249555"/>
    <xdr:sp macro="" textlink="">
      <xdr:nvSpPr>
        <xdr:cNvPr id="55" name="議会費最小値テキスト"/>
        <xdr:cNvSpPr txBox="1"/>
      </xdr:nvSpPr>
      <xdr:spPr>
        <a:xfrm>
          <a:off x="4305300" y="63201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36830</xdr:rowOff>
    </xdr:from>
    <xdr:to xmlns:xdr="http://schemas.openxmlformats.org/drawingml/2006/spreadsheetDrawing">
      <xdr:col>24</xdr:col>
      <xdr:colOff>152400</xdr:colOff>
      <xdr:row>38</xdr:row>
      <xdr:rowOff>36830</xdr:rowOff>
    </xdr:to>
    <xdr:cxnSp macro="">
      <xdr:nvCxnSpPr>
        <xdr:cNvPr id="56" name="直線コネクタ 55"/>
        <xdr:cNvCxnSpPr/>
      </xdr:nvCxnSpPr>
      <xdr:spPr>
        <a:xfrm>
          <a:off x="4181475" y="6316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94615</xdr:rowOff>
    </xdr:from>
    <xdr:ext cx="469900" cy="248920"/>
    <xdr:sp macro="" textlink="">
      <xdr:nvSpPr>
        <xdr:cNvPr id="57" name="議会費最大値テキスト"/>
        <xdr:cNvSpPr txBox="1"/>
      </xdr:nvSpPr>
      <xdr:spPr>
        <a:xfrm>
          <a:off x="4305300" y="50539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146050</xdr:rowOff>
    </xdr:from>
    <xdr:to xmlns:xdr="http://schemas.openxmlformats.org/drawingml/2006/spreadsheetDrawing">
      <xdr:col>24</xdr:col>
      <xdr:colOff>152400</xdr:colOff>
      <xdr:row>31</xdr:row>
      <xdr:rowOff>146050</xdr:rowOff>
    </xdr:to>
    <xdr:cxnSp macro="">
      <xdr:nvCxnSpPr>
        <xdr:cNvPr id="58" name="直線コネクタ 57"/>
        <xdr:cNvCxnSpPr/>
      </xdr:nvCxnSpPr>
      <xdr:spPr>
        <a:xfrm>
          <a:off x="4181475" y="527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69850</xdr:rowOff>
    </xdr:from>
    <xdr:to xmlns:xdr="http://schemas.openxmlformats.org/drawingml/2006/spreadsheetDrawing">
      <xdr:col>24</xdr:col>
      <xdr:colOff>63500</xdr:colOff>
      <xdr:row>37</xdr:row>
      <xdr:rowOff>97790</xdr:rowOff>
    </xdr:to>
    <xdr:cxnSp macro="">
      <xdr:nvCxnSpPr>
        <xdr:cNvPr id="59" name="直線コネクタ 58"/>
        <xdr:cNvCxnSpPr/>
      </xdr:nvCxnSpPr>
      <xdr:spPr>
        <a:xfrm flipV="1">
          <a:off x="3492500" y="618490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78740</xdr:rowOff>
    </xdr:from>
    <xdr:ext cx="469900" cy="249555"/>
    <xdr:sp macro="" textlink="">
      <xdr:nvSpPr>
        <xdr:cNvPr id="60" name="議会費平均値テキスト"/>
        <xdr:cNvSpPr txBox="1"/>
      </xdr:nvSpPr>
      <xdr:spPr>
        <a:xfrm>
          <a:off x="4305300" y="569849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56515</xdr:rowOff>
    </xdr:from>
    <xdr:to xmlns:xdr="http://schemas.openxmlformats.org/drawingml/2006/spreadsheetDrawing">
      <xdr:col>24</xdr:col>
      <xdr:colOff>114300</xdr:colOff>
      <xdr:row>35</xdr:row>
      <xdr:rowOff>154305</xdr:rowOff>
    </xdr:to>
    <xdr:sp macro="" textlink="">
      <xdr:nvSpPr>
        <xdr:cNvPr id="61" name="フローチャート: 判断 60"/>
        <xdr:cNvSpPr/>
      </xdr:nvSpPr>
      <xdr:spPr>
        <a:xfrm>
          <a:off x="4203700" y="5841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97790</xdr:rowOff>
    </xdr:from>
    <xdr:to xmlns:xdr="http://schemas.openxmlformats.org/drawingml/2006/spreadsheetDrawing">
      <xdr:col>19</xdr:col>
      <xdr:colOff>174625</xdr:colOff>
      <xdr:row>37</xdr:row>
      <xdr:rowOff>149225</xdr:rowOff>
    </xdr:to>
    <xdr:cxnSp macro="">
      <xdr:nvCxnSpPr>
        <xdr:cNvPr id="62" name="直線コネクタ 61"/>
        <xdr:cNvCxnSpPr/>
      </xdr:nvCxnSpPr>
      <xdr:spPr>
        <a:xfrm flipV="1">
          <a:off x="2670175" y="6212840"/>
          <a:ext cx="8223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65405</xdr:rowOff>
    </xdr:from>
    <xdr:to xmlns:xdr="http://schemas.openxmlformats.org/drawingml/2006/spreadsheetDrawing">
      <xdr:col>20</xdr:col>
      <xdr:colOff>38100</xdr:colOff>
      <xdr:row>35</xdr:row>
      <xdr:rowOff>163195</xdr:rowOff>
    </xdr:to>
    <xdr:sp macro="" textlink="">
      <xdr:nvSpPr>
        <xdr:cNvPr id="63" name="フローチャート: 判断 62"/>
        <xdr:cNvSpPr/>
      </xdr:nvSpPr>
      <xdr:spPr>
        <a:xfrm>
          <a:off x="3444875" y="5850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13970</xdr:rowOff>
    </xdr:from>
    <xdr:ext cx="469265" cy="249555"/>
    <xdr:sp macro="" textlink="">
      <xdr:nvSpPr>
        <xdr:cNvPr id="64" name="テキスト ボックス 63"/>
        <xdr:cNvSpPr txBox="1"/>
      </xdr:nvSpPr>
      <xdr:spPr>
        <a:xfrm>
          <a:off x="3276600" y="56337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149225</xdr:rowOff>
    </xdr:from>
    <xdr:to xmlns:xdr="http://schemas.openxmlformats.org/drawingml/2006/spreadsheetDrawing">
      <xdr:col>15</xdr:col>
      <xdr:colOff>50800</xdr:colOff>
      <xdr:row>37</xdr:row>
      <xdr:rowOff>154305</xdr:rowOff>
    </xdr:to>
    <xdr:cxnSp macro="">
      <xdr:nvCxnSpPr>
        <xdr:cNvPr id="65" name="直線コネクタ 64"/>
        <xdr:cNvCxnSpPr/>
      </xdr:nvCxnSpPr>
      <xdr:spPr>
        <a:xfrm flipV="1">
          <a:off x="1860550" y="626427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72390</xdr:rowOff>
    </xdr:from>
    <xdr:to xmlns:xdr="http://schemas.openxmlformats.org/drawingml/2006/spreadsheetDrawing">
      <xdr:col>15</xdr:col>
      <xdr:colOff>101600</xdr:colOff>
      <xdr:row>36</xdr:row>
      <xdr:rowOff>5715</xdr:rowOff>
    </xdr:to>
    <xdr:sp macro="" textlink="">
      <xdr:nvSpPr>
        <xdr:cNvPr id="66" name="フローチャート: 判断 65"/>
        <xdr:cNvSpPr/>
      </xdr:nvSpPr>
      <xdr:spPr>
        <a:xfrm>
          <a:off x="2619375" y="58572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21590</xdr:rowOff>
    </xdr:from>
    <xdr:ext cx="469265" cy="248285"/>
    <xdr:sp macro="" textlink="">
      <xdr:nvSpPr>
        <xdr:cNvPr id="67" name="テキスト ボックス 66"/>
        <xdr:cNvSpPr txBox="1"/>
      </xdr:nvSpPr>
      <xdr:spPr>
        <a:xfrm>
          <a:off x="2451100" y="564134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52705</xdr:rowOff>
    </xdr:from>
    <xdr:to xmlns:xdr="http://schemas.openxmlformats.org/drawingml/2006/spreadsheetDrawing">
      <xdr:col>10</xdr:col>
      <xdr:colOff>114300</xdr:colOff>
      <xdr:row>37</xdr:row>
      <xdr:rowOff>154305</xdr:rowOff>
    </xdr:to>
    <xdr:cxnSp macro="">
      <xdr:nvCxnSpPr>
        <xdr:cNvPr id="68" name="直線コネクタ 67"/>
        <xdr:cNvCxnSpPr/>
      </xdr:nvCxnSpPr>
      <xdr:spPr>
        <a:xfrm>
          <a:off x="1047750" y="6167755"/>
          <a:ext cx="8128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163195</xdr:rowOff>
    </xdr:from>
    <xdr:to xmlns:xdr="http://schemas.openxmlformats.org/drawingml/2006/spreadsheetDrawing">
      <xdr:col>10</xdr:col>
      <xdr:colOff>165100</xdr:colOff>
      <xdr:row>35</xdr:row>
      <xdr:rowOff>95885</xdr:rowOff>
    </xdr:to>
    <xdr:sp macro="" textlink="">
      <xdr:nvSpPr>
        <xdr:cNvPr id="69" name="フローチャート: 判断 68"/>
        <xdr:cNvSpPr/>
      </xdr:nvSpPr>
      <xdr:spPr>
        <a:xfrm>
          <a:off x="1809750" y="5782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111760</xdr:rowOff>
    </xdr:from>
    <xdr:ext cx="469265" cy="249555"/>
    <xdr:sp macro="" textlink="">
      <xdr:nvSpPr>
        <xdr:cNvPr id="70" name="テキスト ボックス 69"/>
        <xdr:cNvSpPr txBox="1"/>
      </xdr:nvSpPr>
      <xdr:spPr>
        <a:xfrm>
          <a:off x="1641475" y="55664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94615</xdr:rowOff>
    </xdr:to>
    <xdr:sp macro="" textlink="">
      <xdr:nvSpPr>
        <xdr:cNvPr id="71" name="フローチャート: 判断 70"/>
        <xdr:cNvSpPr/>
      </xdr:nvSpPr>
      <xdr:spPr>
        <a:xfrm>
          <a:off x="1000125" y="5781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110490</xdr:rowOff>
    </xdr:from>
    <xdr:ext cx="469265" cy="249555"/>
    <xdr:sp macro="" textlink="">
      <xdr:nvSpPr>
        <xdr:cNvPr id="72" name="テキスト ボックス 71"/>
        <xdr:cNvSpPr txBox="1"/>
      </xdr:nvSpPr>
      <xdr:spPr>
        <a:xfrm>
          <a:off x="831850" y="5565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3" name="テキスト ボックス 72"/>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4" name="テキスト ボックス 73"/>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5" name="テキスト ボックス 74"/>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6" name="テキスト ボックス 75"/>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77" name="テキスト ボックス 76"/>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20955</xdr:rowOff>
    </xdr:from>
    <xdr:to xmlns:xdr="http://schemas.openxmlformats.org/drawingml/2006/spreadsheetDrawing">
      <xdr:col>24</xdr:col>
      <xdr:colOff>114300</xdr:colOff>
      <xdr:row>37</xdr:row>
      <xdr:rowOff>118745</xdr:rowOff>
    </xdr:to>
    <xdr:sp macro="" textlink="">
      <xdr:nvSpPr>
        <xdr:cNvPr id="78" name="楕円 77"/>
        <xdr:cNvSpPr/>
      </xdr:nvSpPr>
      <xdr:spPr>
        <a:xfrm>
          <a:off x="4203700" y="6136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0</xdr:rowOff>
    </xdr:from>
    <xdr:ext cx="469900" cy="249555"/>
    <xdr:sp macro="" textlink="">
      <xdr:nvSpPr>
        <xdr:cNvPr id="79" name="議会費該当値テキスト"/>
        <xdr:cNvSpPr txBox="1"/>
      </xdr:nvSpPr>
      <xdr:spPr>
        <a:xfrm>
          <a:off x="4305300" y="6115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48895</xdr:rowOff>
    </xdr:from>
    <xdr:to xmlns:xdr="http://schemas.openxmlformats.org/drawingml/2006/spreadsheetDrawing">
      <xdr:col>20</xdr:col>
      <xdr:colOff>38100</xdr:colOff>
      <xdr:row>37</xdr:row>
      <xdr:rowOff>146685</xdr:rowOff>
    </xdr:to>
    <xdr:sp macro="" textlink="">
      <xdr:nvSpPr>
        <xdr:cNvPr id="80" name="楕円 79"/>
        <xdr:cNvSpPr/>
      </xdr:nvSpPr>
      <xdr:spPr>
        <a:xfrm>
          <a:off x="3444875" y="61639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137795</xdr:rowOff>
    </xdr:from>
    <xdr:ext cx="469265" cy="249555"/>
    <xdr:sp macro="" textlink="">
      <xdr:nvSpPr>
        <xdr:cNvPr id="81" name="テキスト ボックス 80"/>
        <xdr:cNvSpPr txBox="1"/>
      </xdr:nvSpPr>
      <xdr:spPr>
        <a:xfrm>
          <a:off x="3276600" y="62528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100330</xdr:rowOff>
    </xdr:from>
    <xdr:to xmlns:xdr="http://schemas.openxmlformats.org/drawingml/2006/spreadsheetDrawing">
      <xdr:col>15</xdr:col>
      <xdr:colOff>101600</xdr:colOff>
      <xdr:row>38</xdr:row>
      <xdr:rowOff>33020</xdr:rowOff>
    </xdr:to>
    <xdr:sp macro="" textlink="">
      <xdr:nvSpPr>
        <xdr:cNvPr id="82" name="楕円 81"/>
        <xdr:cNvSpPr/>
      </xdr:nvSpPr>
      <xdr:spPr>
        <a:xfrm>
          <a:off x="2619375" y="621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24765</xdr:rowOff>
    </xdr:from>
    <xdr:ext cx="469265" cy="248920"/>
    <xdr:sp macro="" textlink="">
      <xdr:nvSpPr>
        <xdr:cNvPr id="83" name="テキスト ボックス 82"/>
        <xdr:cNvSpPr txBox="1"/>
      </xdr:nvSpPr>
      <xdr:spPr>
        <a:xfrm>
          <a:off x="2451100" y="63049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104775</xdr:rowOff>
    </xdr:from>
    <xdr:to xmlns:xdr="http://schemas.openxmlformats.org/drawingml/2006/spreadsheetDrawing">
      <xdr:col>10</xdr:col>
      <xdr:colOff>165100</xdr:colOff>
      <xdr:row>38</xdr:row>
      <xdr:rowOff>38100</xdr:rowOff>
    </xdr:to>
    <xdr:sp macro="" textlink="">
      <xdr:nvSpPr>
        <xdr:cNvPr id="84" name="楕円 83"/>
        <xdr:cNvSpPr/>
      </xdr:nvSpPr>
      <xdr:spPr>
        <a:xfrm>
          <a:off x="1809750" y="62198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29210</xdr:rowOff>
    </xdr:from>
    <xdr:ext cx="469265" cy="248920"/>
    <xdr:sp macro="" textlink="">
      <xdr:nvSpPr>
        <xdr:cNvPr id="85" name="テキスト ボックス 84"/>
        <xdr:cNvSpPr txBox="1"/>
      </xdr:nvSpPr>
      <xdr:spPr>
        <a:xfrm>
          <a:off x="1641475" y="63093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3810</xdr:rowOff>
    </xdr:from>
    <xdr:to xmlns:xdr="http://schemas.openxmlformats.org/drawingml/2006/spreadsheetDrawing">
      <xdr:col>6</xdr:col>
      <xdr:colOff>38100</xdr:colOff>
      <xdr:row>37</xdr:row>
      <xdr:rowOff>101600</xdr:rowOff>
    </xdr:to>
    <xdr:sp macro="" textlink="">
      <xdr:nvSpPr>
        <xdr:cNvPr id="86" name="楕円 85"/>
        <xdr:cNvSpPr/>
      </xdr:nvSpPr>
      <xdr:spPr>
        <a:xfrm>
          <a:off x="1000125" y="6118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93345</xdr:rowOff>
    </xdr:from>
    <xdr:ext cx="469265" cy="248920"/>
    <xdr:sp macro="" textlink="">
      <xdr:nvSpPr>
        <xdr:cNvPr id="87" name="テキスト ボックス 86"/>
        <xdr:cNvSpPr txBox="1"/>
      </xdr:nvSpPr>
      <xdr:spPr>
        <a:xfrm>
          <a:off x="831850" y="62083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88" name="正方形/長方形 87"/>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89" name="正方形/長方形 88"/>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1" name="正方形/長方形 90"/>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3" name="正方形/長方形 92"/>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5" name="正方形/長方形 94"/>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7170"/>
    <xdr:sp macro="" textlink="">
      <xdr:nvSpPr>
        <xdr:cNvPr id="96" name="テキスト ボックス 95"/>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97" name="直線コネクタ 96"/>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107315</xdr:rowOff>
    </xdr:from>
    <xdr:ext cx="248920" cy="249555"/>
    <xdr:sp macro="" textlink="">
      <xdr:nvSpPr>
        <xdr:cNvPr id="98" name="テキスト ボックス 97"/>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95250</xdr:rowOff>
    </xdr:from>
    <xdr:to xmlns:xdr="http://schemas.openxmlformats.org/drawingml/2006/spreadsheetDrawing">
      <xdr:col>28</xdr:col>
      <xdr:colOff>114300</xdr:colOff>
      <xdr:row>59</xdr:row>
      <xdr:rowOff>95250</xdr:rowOff>
    </xdr:to>
    <xdr:cxnSp macro="">
      <xdr:nvCxnSpPr>
        <xdr:cNvPr id="99" name="直線コネクタ 98"/>
        <xdr:cNvCxnSpPr/>
      </xdr:nvCxnSpPr>
      <xdr:spPr>
        <a:xfrm>
          <a:off x="6985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123825</xdr:rowOff>
    </xdr:from>
    <xdr:ext cx="530860" cy="248920"/>
    <xdr:sp macro="" textlink="">
      <xdr:nvSpPr>
        <xdr:cNvPr id="100" name="テキスト ボックス 99"/>
        <xdr:cNvSpPr txBox="1"/>
      </xdr:nvSpPr>
      <xdr:spPr>
        <a:xfrm>
          <a:off x="214630" y="97059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110490</xdr:rowOff>
    </xdr:from>
    <xdr:to xmlns:xdr="http://schemas.openxmlformats.org/drawingml/2006/spreadsheetDrawing">
      <xdr:col>28</xdr:col>
      <xdr:colOff>114300</xdr:colOff>
      <xdr:row>57</xdr:row>
      <xdr:rowOff>110490</xdr:rowOff>
    </xdr:to>
    <xdr:cxnSp macro="">
      <xdr:nvCxnSpPr>
        <xdr:cNvPr id="101" name="直線コネクタ 100"/>
        <xdr:cNvCxnSpPr/>
      </xdr:nvCxnSpPr>
      <xdr:spPr>
        <a:xfrm>
          <a:off x="6985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138430</xdr:rowOff>
    </xdr:from>
    <xdr:ext cx="530860" cy="249555"/>
    <xdr:sp macro="" textlink="">
      <xdr:nvSpPr>
        <xdr:cNvPr id="102" name="テキスト ボックス 101"/>
        <xdr:cNvSpPr txBox="1"/>
      </xdr:nvSpPr>
      <xdr:spPr>
        <a:xfrm>
          <a:off x="21463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127000</xdr:rowOff>
    </xdr:from>
    <xdr:to xmlns:xdr="http://schemas.openxmlformats.org/drawingml/2006/spreadsheetDrawing">
      <xdr:col>28</xdr:col>
      <xdr:colOff>114300</xdr:colOff>
      <xdr:row>55</xdr:row>
      <xdr:rowOff>127000</xdr:rowOff>
    </xdr:to>
    <xdr:cxnSp macro="">
      <xdr:nvCxnSpPr>
        <xdr:cNvPr id="103" name="直線コネクタ 102"/>
        <xdr:cNvCxnSpPr/>
      </xdr:nvCxnSpPr>
      <xdr:spPr>
        <a:xfrm>
          <a:off x="6985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154940</xdr:rowOff>
    </xdr:from>
    <xdr:ext cx="530860" cy="248920"/>
    <xdr:sp macro="" textlink="">
      <xdr:nvSpPr>
        <xdr:cNvPr id="104" name="テキスト ボックス 103"/>
        <xdr:cNvSpPr txBox="1"/>
      </xdr:nvSpPr>
      <xdr:spPr>
        <a:xfrm>
          <a:off x="21463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142240</xdr:rowOff>
    </xdr:from>
    <xdr:to xmlns:xdr="http://schemas.openxmlformats.org/drawingml/2006/spreadsheetDrawing">
      <xdr:col>28</xdr:col>
      <xdr:colOff>114300</xdr:colOff>
      <xdr:row>53</xdr:row>
      <xdr:rowOff>142240</xdr:rowOff>
    </xdr:to>
    <xdr:cxnSp macro="">
      <xdr:nvCxnSpPr>
        <xdr:cNvPr id="105" name="直線コネクタ 104"/>
        <xdr:cNvCxnSpPr/>
      </xdr:nvCxnSpPr>
      <xdr:spPr>
        <a:xfrm>
          <a:off x="6985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49555"/>
    <xdr:sp macro="" textlink="">
      <xdr:nvSpPr>
        <xdr:cNvPr id="106" name="テキスト ボックス 105"/>
        <xdr:cNvSpPr txBox="1"/>
      </xdr:nvSpPr>
      <xdr:spPr>
        <a:xfrm>
          <a:off x="166370" y="8762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158750</xdr:rowOff>
    </xdr:from>
    <xdr:to xmlns:xdr="http://schemas.openxmlformats.org/drawingml/2006/spreadsheetDrawing">
      <xdr:col>28</xdr:col>
      <xdr:colOff>114300</xdr:colOff>
      <xdr:row>51</xdr:row>
      <xdr:rowOff>158750</xdr:rowOff>
    </xdr:to>
    <xdr:cxnSp macro="">
      <xdr:nvCxnSpPr>
        <xdr:cNvPr id="107" name="直線コネクタ 106"/>
        <xdr:cNvCxnSpPr/>
      </xdr:nvCxnSpPr>
      <xdr:spPr>
        <a:xfrm>
          <a:off x="6985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48285"/>
    <xdr:sp macro="" textlink="">
      <xdr:nvSpPr>
        <xdr:cNvPr id="108" name="テキスト ボックス 107"/>
        <xdr:cNvSpPr txBox="1"/>
      </xdr:nvSpPr>
      <xdr:spPr>
        <a:xfrm>
          <a:off x="166370" y="8448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9" name="直線コネクタ 108"/>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36830</xdr:rowOff>
    </xdr:from>
    <xdr:ext cx="595630" cy="249555"/>
    <xdr:sp macro="" textlink="">
      <xdr:nvSpPr>
        <xdr:cNvPr id="110" name="テキスト ボックス 109"/>
        <xdr:cNvSpPr txBox="1"/>
      </xdr:nvSpPr>
      <xdr:spPr>
        <a:xfrm>
          <a:off x="166370"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52705</xdr:rowOff>
    </xdr:from>
    <xdr:ext cx="595630" cy="248920"/>
    <xdr:sp macro="" textlink="">
      <xdr:nvSpPr>
        <xdr:cNvPr id="112" name="テキスト ボックス 111"/>
        <xdr:cNvSpPr txBox="1"/>
      </xdr:nvSpPr>
      <xdr:spPr>
        <a:xfrm>
          <a:off x="16637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3"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147955</xdr:rowOff>
    </xdr:from>
    <xdr:to xmlns:xdr="http://schemas.openxmlformats.org/drawingml/2006/spreadsheetDrawing">
      <xdr:col>24</xdr:col>
      <xdr:colOff>62865</xdr:colOff>
      <xdr:row>59</xdr:row>
      <xdr:rowOff>38735</xdr:rowOff>
    </xdr:to>
    <xdr:cxnSp macro="">
      <xdr:nvCxnSpPr>
        <xdr:cNvPr id="114" name="直線コネクタ 113"/>
        <xdr:cNvCxnSpPr/>
      </xdr:nvCxnSpPr>
      <xdr:spPr>
        <a:xfrm flipV="1">
          <a:off x="4252595" y="8244205"/>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49555"/>
    <xdr:sp macro="" textlink="">
      <xdr:nvSpPr>
        <xdr:cNvPr id="115" name="総務費最小値テキスト"/>
        <xdr:cNvSpPr txBox="1"/>
      </xdr:nvSpPr>
      <xdr:spPr>
        <a:xfrm>
          <a:off x="4305300" y="97897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6" name="直線コネクタ 115"/>
        <xdr:cNvCxnSpPr/>
      </xdr:nvCxnSpPr>
      <xdr:spPr>
        <a:xfrm>
          <a:off x="4181475" y="9785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96520</xdr:rowOff>
    </xdr:from>
    <xdr:ext cx="598805" cy="248920"/>
    <xdr:sp macro="" textlink="">
      <xdr:nvSpPr>
        <xdr:cNvPr id="117" name="総務費最大値テキスト"/>
        <xdr:cNvSpPr txBox="1"/>
      </xdr:nvSpPr>
      <xdr:spPr>
        <a:xfrm>
          <a:off x="4305300" y="80276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147955</xdr:rowOff>
    </xdr:from>
    <xdr:to xmlns:xdr="http://schemas.openxmlformats.org/drawingml/2006/spreadsheetDrawing">
      <xdr:col>24</xdr:col>
      <xdr:colOff>152400</xdr:colOff>
      <xdr:row>49</xdr:row>
      <xdr:rowOff>147955</xdr:rowOff>
    </xdr:to>
    <xdr:cxnSp macro="">
      <xdr:nvCxnSpPr>
        <xdr:cNvPr id="118" name="直線コネクタ 117"/>
        <xdr:cNvCxnSpPr/>
      </xdr:nvCxnSpPr>
      <xdr:spPr>
        <a:xfrm>
          <a:off x="4181475" y="8244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53</xdr:row>
      <xdr:rowOff>134620</xdr:rowOff>
    </xdr:from>
    <xdr:to xmlns:xdr="http://schemas.openxmlformats.org/drawingml/2006/spreadsheetDrawing">
      <xdr:col>24</xdr:col>
      <xdr:colOff>63500</xdr:colOff>
      <xdr:row>57</xdr:row>
      <xdr:rowOff>119380</xdr:rowOff>
    </xdr:to>
    <xdr:cxnSp macro="">
      <xdr:nvCxnSpPr>
        <xdr:cNvPr id="119" name="直線コネクタ 118"/>
        <xdr:cNvCxnSpPr/>
      </xdr:nvCxnSpPr>
      <xdr:spPr>
        <a:xfrm flipV="1">
          <a:off x="3492500" y="8891270"/>
          <a:ext cx="762000" cy="645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56515</xdr:rowOff>
    </xdr:from>
    <xdr:ext cx="534670" cy="248920"/>
    <xdr:sp macro="" textlink="">
      <xdr:nvSpPr>
        <xdr:cNvPr id="120" name="総務費平均値テキスト"/>
        <xdr:cNvSpPr txBox="1"/>
      </xdr:nvSpPr>
      <xdr:spPr>
        <a:xfrm>
          <a:off x="4305300" y="930846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76835</xdr:rowOff>
    </xdr:from>
    <xdr:to xmlns:xdr="http://schemas.openxmlformats.org/drawingml/2006/spreadsheetDrawing">
      <xdr:col>24</xdr:col>
      <xdr:colOff>114300</xdr:colOff>
      <xdr:row>57</xdr:row>
      <xdr:rowOff>9525</xdr:rowOff>
    </xdr:to>
    <xdr:sp macro="" textlink="">
      <xdr:nvSpPr>
        <xdr:cNvPr id="121" name="フローチャート: 判断 120"/>
        <xdr:cNvSpPr/>
      </xdr:nvSpPr>
      <xdr:spPr>
        <a:xfrm>
          <a:off x="4203700" y="9328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86360</xdr:rowOff>
    </xdr:from>
    <xdr:to xmlns:xdr="http://schemas.openxmlformats.org/drawingml/2006/spreadsheetDrawing">
      <xdr:col>19</xdr:col>
      <xdr:colOff>174625</xdr:colOff>
      <xdr:row>57</xdr:row>
      <xdr:rowOff>119380</xdr:rowOff>
    </xdr:to>
    <xdr:cxnSp macro="">
      <xdr:nvCxnSpPr>
        <xdr:cNvPr id="122" name="直線コネクタ 121"/>
        <xdr:cNvCxnSpPr/>
      </xdr:nvCxnSpPr>
      <xdr:spPr>
        <a:xfrm>
          <a:off x="2670175" y="8512810"/>
          <a:ext cx="822325" cy="1023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93345</xdr:rowOff>
    </xdr:from>
    <xdr:to xmlns:xdr="http://schemas.openxmlformats.org/drawingml/2006/spreadsheetDrawing">
      <xdr:col>20</xdr:col>
      <xdr:colOff>38100</xdr:colOff>
      <xdr:row>57</xdr:row>
      <xdr:rowOff>26035</xdr:rowOff>
    </xdr:to>
    <xdr:sp macro="" textlink="">
      <xdr:nvSpPr>
        <xdr:cNvPr id="123" name="フローチャート: 判断 122"/>
        <xdr:cNvSpPr/>
      </xdr:nvSpPr>
      <xdr:spPr>
        <a:xfrm>
          <a:off x="3444875" y="9345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41275</xdr:rowOff>
    </xdr:from>
    <xdr:ext cx="534035" cy="249555"/>
    <xdr:sp macro="" textlink="">
      <xdr:nvSpPr>
        <xdr:cNvPr id="124" name="テキスト ボックス 123"/>
        <xdr:cNvSpPr txBox="1"/>
      </xdr:nvSpPr>
      <xdr:spPr>
        <a:xfrm>
          <a:off x="3244215" y="91281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86360</xdr:rowOff>
    </xdr:from>
    <xdr:to xmlns:xdr="http://schemas.openxmlformats.org/drawingml/2006/spreadsheetDrawing">
      <xdr:col>15</xdr:col>
      <xdr:colOff>50800</xdr:colOff>
      <xdr:row>58</xdr:row>
      <xdr:rowOff>160020</xdr:rowOff>
    </xdr:to>
    <xdr:cxnSp macro="">
      <xdr:nvCxnSpPr>
        <xdr:cNvPr id="125" name="直線コネクタ 124"/>
        <xdr:cNvCxnSpPr/>
      </xdr:nvCxnSpPr>
      <xdr:spPr>
        <a:xfrm flipV="1">
          <a:off x="1860550" y="8512810"/>
          <a:ext cx="809625" cy="1229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93345</xdr:rowOff>
    </xdr:from>
    <xdr:to xmlns:xdr="http://schemas.openxmlformats.org/drawingml/2006/spreadsheetDrawing">
      <xdr:col>15</xdr:col>
      <xdr:colOff>101600</xdr:colOff>
      <xdr:row>51</xdr:row>
      <xdr:rowOff>26035</xdr:rowOff>
    </xdr:to>
    <xdr:sp macro="" textlink="">
      <xdr:nvSpPr>
        <xdr:cNvPr id="126" name="フローチャート: 判断 125"/>
        <xdr:cNvSpPr/>
      </xdr:nvSpPr>
      <xdr:spPr>
        <a:xfrm>
          <a:off x="2619375" y="8354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41910</xdr:rowOff>
    </xdr:from>
    <xdr:ext cx="598805" cy="249555"/>
    <xdr:sp macro="" textlink="">
      <xdr:nvSpPr>
        <xdr:cNvPr id="127" name="テキスト ボックス 126"/>
        <xdr:cNvSpPr txBox="1"/>
      </xdr:nvSpPr>
      <xdr:spPr>
        <a:xfrm>
          <a:off x="2402205" y="81381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57150</xdr:rowOff>
    </xdr:from>
    <xdr:to xmlns:xdr="http://schemas.openxmlformats.org/drawingml/2006/spreadsheetDrawing">
      <xdr:col>10</xdr:col>
      <xdr:colOff>114300</xdr:colOff>
      <xdr:row>58</xdr:row>
      <xdr:rowOff>160020</xdr:rowOff>
    </xdr:to>
    <xdr:cxnSp macro="">
      <xdr:nvCxnSpPr>
        <xdr:cNvPr id="128" name="直線コネクタ 127"/>
        <xdr:cNvCxnSpPr/>
      </xdr:nvCxnSpPr>
      <xdr:spPr>
        <a:xfrm>
          <a:off x="1047750" y="9639300"/>
          <a:ext cx="8128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145415</xdr:rowOff>
    </xdr:to>
    <xdr:sp macro="" textlink="">
      <xdr:nvSpPr>
        <xdr:cNvPr id="129" name="フローチャート: 判断 128"/>
        <xdr:cNvSpPr/>
      </xdr:nvSpPr>
      <xdr:spPr>
        <a:xfrm>
          <a:off x="1809750" y="9464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161290</xdr:rowOff>
    </xdr:from>
    <xdr:ext cx="534035" cy="248920"/>
    <xdr:sp macro="" textlink="">
      <xdr:nvSpPr>
        <xdr:cNvPr id="130" name="テキスト ボックス 129"/>
        <xdr:cNvSpPr txBox="1"/>
      </xdr:nvSpPr>
      <xdr:spPr>
        <a:xfrm>
          <a:off x="1609090" y="924814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62230</xdr:rowOff>
    </xdr:from>
    <xdr:to xmlns:xdr="http://schemas.openxmlformats.org/drawingml/2006/spreadsheetDrawing">
      <xdr:col>6</xdr:col>
      <xdr:colOff>38100</xdr:colOff>
      <xdr:row>57</xdr:row>
      <xdr:rowOff>160020</xdr:rowOff>
    </xdr:to>
    <xdr:sp macro="" textlink="">
      <xdr:nvSpPr>
        <xdr:cNvPr id="131" name="フローチャート: 判断 130"/>
        <xdr:cNvSpPr/>
      </xdr:nvSpPr>
      <xdr:spPr>
        <a:xfrm>
          <a:off x="1000125" y="94792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10795</xdr:rowOff>
    </xdr:from>
    <xdr:ext cx="534035" cy="249555"/>
    <xdr:sp macro="" textlink="">
      <xdr:nvSpPr>
        <xdr:cNvPr id="132" name="テキスト ボックス 131"/>
        <xdr:cNvSpPr txBox="1"/>
      </xdr:nvSpPr>
      <xdr:spPr>
        <a:xfrm>
          <a:off x="799465" y="92627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3" name="テキスト ボックス 132"/>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4" name="テキスト ボックス 133"/>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5" name="テキスト ボックス 134"/>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6" name="テキスト ボックス 135"/>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7" name="テキスト ボックス 136"/>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85725</xdr:rowOff>
    </xdr:from>
    <xdr:to xmlns:xdr="http://schemas.openxmlformats.org/drawingml/2006/spreadsheetDrawing">
      <xdr:col>24</xdr:col>
      <xdr:colOff>114300</xdr:colOff>
      <xdr:row>54</xdr:row>
      <xdr:rowOff>18415</xdr:rowOff>
    </xdr:to>
    <xdr:sp macro="" textlink="">
      <xdr:nvSpPr>
        <xdr:cNvPr id="138" name="楕円 137"/>
        <xdr:cNvSpPr/>
      </xdr:nvSpPr>
      <xdr:spPr>
        <a:xfrm>
          <a:off x="4203700" y="884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107950</xdr:rowOff>
    </xdr:from>
    <xdr:ext cx="598805" cy="249555"/>
    <xdr:sp macro="" textlink="">
      <xdr:nvSpPr>
        <xdr:cNvPr id="139" name="総務費該当値テキスト"/>
        <xdr:cNvSpPr txBox="1"/>
      </xdr:nvSpPr>
      <xdr:spPr>
        <a:xfrm>
          <a:off x="4305300" y="86995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70485</xdr:rowOff>
    </xdr:from>
    <xdr:to xmlns:xdr="http://schemas.openxmlformats.org/drawingml/2006/spreadsheetDrawing">
      <xdr:col>20</xdr:col>
      <xdr:colOff>38100</xdr:colOff>
      <xdr:row>58</xdr:row>
      <xdr:rowOff>3175</xdr:rowOff>
    </xdr:to>
    <xdr:sp macro="" textlink="">
      <xdr:nvSpPr>
        <xdr:cNvPr id="140" name="楕円 139"/>
        <xdr:cNvSpPr/>
      </xdr:nvSpPr>
      <xdr:spPr>
        <a:xfrm>
          <a:off x="3444875" y="9487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160020</xdr:rowOff>
    </xdr:from>
    <xdr:ext cx="534035" cy="248920"/>
    <xdr:sp macro="" textlink="">
      <xdr:nvSpPr>
        <xdr:cNvPr id="141" name="テキスト ボックス 140"/>
        <xdr:cNvSpPr txBox="1"/>
      </xdr:nvSpPr>
      <xdr:spPr>
        <a:xfrm>
          <a:off x="3244215" y="95770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37465</xdr:rowOff>
    </xdr:from>
    <xdr:to xmlns:xdr="http://schemas.openxmlformats.org/drawingml/2006/spreadsheetDrawing">
      <xdr:col>15</xdr:col>
      <xdr:colOff>101600</xdr:colOff>
      <xdr:row>51</xdr:row>
      <xdr:rowOff>135255</xdr:rowOff>
    </xdr:to>
    <xdr:sp macro="" textlink="">
      <xdr:nvSpPr>
        <xdr:cNvPr id="142" name="楕円 141"/>
        <xdr:cNvSpPr/>
      </xdr:nvSpPr>
      <xdr:spPr>
        <a:xfrm>
          <a:off x="2619375" y="8463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127000</xdr:rowOff>
    </xdr:from>
    <xdr:ext cx="598805" cy="248920"/>
    <xdr:sp macro="" textlink="">
      <xdr:nvSpPr>
        <xdr:cNvPr id="143" name="テキスト ボックス 142"/>
        <xdr:cNvSpPr txBox="1"/>
      </xdr:nvSpPr>
      <xdr:spPr>
        <a:xfrm>
          <a:off x="2402205" y="85534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110490</xdr:rowOff>
    </xdr:from>
    <xdr:to xmlns:xdr="http://schemas.openxmlformats.org/drawingml/2006/spreadsheetDrawing">
      <xdr:col>10</xdr:col>
      <xdr:colOff>165100</xdr:colOff>
      <xdr:row>59</xdr:row>
      <xdr:rowOff>43180</xdr:rowOff>
    </xdr:to>
    <xdr:sp macro="" textlink="">
      <xdr:nvSpPr>
        <xdr:cNvPr id="144" name="楕円 143"/>
        <xdr:cNvSpPr/>
      </xdr:nvSpPr>
      <xdr:spPr>
        <a:xfrm>
          <a:off x="1809750" y="9692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34925</xdr:rowOff>
    </xdr:from>
    <xdr:ext cx="534035" cy="249555"/>
    <xdr:sp macro="" textlink="">
      <xdr:nvSpPr>
        <xdr:cNvPr id="145" name="テキスト ボックス 144"/>
        <xdr:cNvSpPr txBox="1"/>
      </xdr:nvSpPr>
      <xdr:spPr>
        <a:xfrm>
          <a:off x="1609090" y="97821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7620</xdr:rowOff>
    </xdr:from>
    <xdr:to xmlns:xdr="http://schemas.openxmlformats.org/drawingml/2006/spreadsheetDrawing">
      <xdr:col>6</xdr:col>
      <xdr:colOff>38100</xdr:colOff>
      <xdr:row>58</xdr:row>
      <xdr:rowOff>105410</xdr:rowOff>
    </xdr:to>
    <xdr:sp macro="" textlink="">
      <xdr:nvSpPr>
        <xdr:cNvPr id="146" name="楕円 145"/>
        <xdr:cNvSpPr/>
      </xdr:nvSpPr>
      <xdr:spPr>
        <a:xfrm>
          <a:off x="1000125" y="9589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97155</xdr:rowOff>
    </xdr:from>
    <xdr:ext cx="534035" cy="248920"/>
    <xdr:sp macro="" textlink="">
      <xdr:nvSpPr>
        <xdr:cNvPr id="147" name="テキスト ボックス 146"/>
        <xdr:cNvSpPr txBox="1"/>
      </xdr:nvSpPr>
      <xdr:spPr>
        <a:xfrm>
          <a:off x="799465" y="96793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8" name="正方形/長方形 147"/>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9" name="正方形/長方形 148"/>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51" name="正方形/長方形 150"/>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3" name="正方形/長方形 152"/>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5" name="正方形/長方形 154"/>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7170"/>
    <xdr:sp macro="" textlink="">
      <xdr:nvSpPr>
        <xdr:cNvPr id="156" name="テキスト ボックス 155"/>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7" name="直線コネクタ 156"/>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107315</xdr:rowOff>
    </xdr:from>
    <xdr:ext cx="530860" cy="249555"/>
    <xdr:sp macro="" textlink="">
      <xdr:nvSpPr>
        <xdr:cNvPr id="158" name="テキスト ボックス 157"/>
        <xdr:cNvSpPr txBox="1"/>
      </xdr:nvSpPr>
      <xdr:spPr>
        <a:xfrm>
          <a:off x="214630" y="13321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42545</xdr:rowOff>
    </xdr:from>
    <xdr:to xmlns:xdr="http://schemas.openxmlformats.org/drawingml/2006/spreadsheetDrawing">
      <xdr:col>28</xdr:col>
      <xdr:colOff>114300</xdr:colOff>
      <xdr:row>79</xdr:row>
      <xdr:rowOff>42545</xdr:rowOff>
    </xdr:to>
    <xdr:cxnSp macro="">
      <xdr:nvCxnSpPr>
        <xdr:cNvPr id="159" name="直線コネクタ 158"/>
        <xdr:cNvCxnSpPr/>
      </xdr:nvCxnSpPr>
      <xdr:spPr>
        <a:xfrm>
          <a:off x="6985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71120</xdr:rowOff>
    </xdr:from>
    <xdr:ext cx="595630" cy="249555"/>
    <xdr:sp macro="" textlink="">
      <xdr:nvSpPr>
        <xdr:cNvPr id="160" name="テキスト ボックス 159"/>
        <xdr:cNvSpPr txBox="1"/>
      </xdr:nvSpPr>
      <xdr:spPr>
        <a:xfrm>
          <a:off x="166370" y="12955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1" name="直線コネクタ 160"/>
        <xdr:cNvCxnSpPr/>
      </xdr:nvCxnSpPr>
      <xdr:spPr>
        <a:xfrm>
          <a:off x="6985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34290</xdr:rowOff>
    </xdr:from>
    <xdr:ext cx="595630" cy="249555"/>
    <xdr:sp macro="" textlink="">
      <xdr:nvSpPr>
        <xdr:cNvPr id="162" name="テキスト ボックス 161"/>
        <xdr:cNvSpPr txBox="1"/>
      </xdr:nvSpPr>
      <xdr:spPr>
        <a:xfrm>
          <a:off x="166370"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134620</xdr:rowOff>
    </xdr:from>
    <xdr:to xmlns:xdr="http://schemas.openxmlformats.org/drawingml/2006/spreadsheetDrawing">
      <xdr:col>28</xdr:col>
      <xdr:colOff>114300</xdr:colOff>
      <xdr:row>74</xdr:row>
      <xdr:rowOff>134620</xdr:rowOff>
    </xdr:to>
    <xdr:cxnSp macro="">
      <xdr:nvCxnSpPr>
        <xdr:cNvPr id="163" name="直線コネクタ 162"/>
        <xdr:cNvCxnSpPr/>
      </xdr:nvCxnSpPr>
      <xdr:spPr>
        <a:xfrm>
          <a:off x="6985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162560</xdr:rowOff>
    </xdr:from>
    <xdr:ext cx="595630" cy="248920"/>
    <xdr:sp macro="" textlink="">
      <xdr:nvSpPr>
        <xdr:cNvPr id="164" name="テキスト ボックス 163"/>
        <xdr:cNvSpPr txBox="1"/>
      </xdr:nvSpPr>
      <xdr:spPr>
        <a:xfrm>
          <a:off x="166370" y="1222121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97790</xdr:rowOff>
    </xdr:from>
    <xdr:to xmlns:xdr="http://schemas.openxmlformats.org/drawingml/2006/spreadsheetDrawing">
      <xdr:col>28</xdr:col>
      <xdr:colOff>114300</xdr:colOff>
      <xdr:row>72</xdr:row>
      <xdr:rowOff>97790</xdr:rowOff>
    </xdr:to>
    <xdr:cxnSp macro="">
      <xdr:nvCxnSpPr>
        <xdr:cNvPr id="165" name="直線コネクタ 164"/>
        <xdr:cNvCxnSpPr/>
      </xdr:nvCxnSpPr>
      <xdr:spPr>
        <a:xfrm>
          <a:off x="698500" y="11991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126365</xdr:rowOff>
    </xdr:from>
    <xdr:ext cx="595630" cy="248920"/>
    <xdr:sp macro="" textlink="">
      <xdr:nvSpPr>
        <xdr:cNvPr id="166" name="テキスト ボックス 165"/>
        <xdr:cNvSpPr txBox="1"/>
      </xdr:nvSpPr>
      <xdr:spPr>
        <a:xfrm>
          <a:off x="166370" y="11854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60960</xdr:rowOff>
    </xdr:from>
    <xdr:to xmlns:xdr="http://schemas.openxmlformats.org/drawingml/2006/spreadsheetDrawing">
      <xdr:col>28</xdr:col>
      <xdr:colOff>114300</xdr:colOff>
      <xdr:row>70</xdr:row>
      <xdr:rowOff>60960</xdr:rowOff>
    </xdr:to>
    <xdr:cxnSp macro="">
      <xdr:nvCxnSpPr>
        <xdr:cNvPr id="167" name="直線コネクタ 166"/>
        <xdr:cNvCxnSpPr/>
      </xdr:nvCxnSpPr>
      <xdr:spPr>
        <a:xfrm>
          <a:off x="698500" y="1162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89535</xdr:rowOff>
    </xdr:from>
    <xdr:ext cx="595630" cy="248920"/>
    <xdr:sp macro="" textlink="">
      <xdr:nvSpPr>
        <xdr:cNvPr id="168" name="テキスト ボックス 167"/>
        <xdr:cNvSpPr txBox="1"/>
      </xdr:nvSpPr>
      <xdr:spPr>
        <a:xfrm>
          <a:off x="166370"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920"/>
    <xdr:sp macro="" textlink="">
      <xdr:nvSpPr>
        <xdr:cNvPr id="170" name="テキスト ボックス 169"/>
        <xdr:cNvSpPr txBox="1"/>
      </xdr:nvSpPr>
      <xdr:spPr>
        <a:xfrm>
          <a:off x="166370"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1"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110490</xdr:rowOff>
    </xdr:from>
    <xdr:to xmlns:xdr="http://schemas.openxmlformats.org/drawingml/2006/spreadsheetDrawing">
      <xdr:col>24</xdr:col>
      <xdr:colOff>62865</xdr:colOff>
      <xdr:row>79</xdr:row>
      <xdr:rowOff>27940</xdr:rowOff>
    </xdr:to>
    <xdr:cxnSp macro="">
      <xdr:nvCxnSpPr>
        <xdr:cNvPr id="172" name="直線コネクタ 171"/>
        <xdr:cNvCxnSpPr/>
      </xdr:nvCxnSpPr>
      <xdr:spPr>
        <a:xfrm flipV="1">
          <a:off x="4252595" y="1167384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31750</xdr:rowOff>
    </xdr:from>
    <xdr:ext cx="598805" cy="249555"/>
    <xdr:sp macro="" textlink="">
      <xdr:nvSpPr>
        <xdr:cNvPr id="173" name="民生費最小値テキスト"/>
        <xdr:cNvSpPr txBox="1"/>
      </xdr:nvSpPr>
      <xdr:spPr>
        <a:xfrm>
          <a:off x="4305300" y="130810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27940</xdr:rowOff>
    </xdr:from>
    <xdr:to xmlns:xdr="http://schemas.openxmlformats.org/drawingml/2006/spreadsheetDrawing">
      <xdr:col>24</xdr:col>
      <xdr:colOff>152400</xdr:colOff>
      <xdr:row>79</xdr:row>
      <xdr:rowOff>27940</xdr:rowOff>
    </xdr:to>
    <xdr:cxnSp macro="">
      <xdr:nvCxnSpPr>
        <xdr:cNvPr id="174" name="直線コネクタ 173"/>
        <xdr:cNvCxnSpPr/>
      </xdr:nvCxnSpPr>
      <xdr:spPr>
        <a:xfrm>
          <a:off x="4181475" y="1307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59690</xdr:rowOff>
    </xdr:from>
    <xdr:ext cx="598805" cy="248920"/>
    <xdr:sp macro="" textlink="">
      <xdr:nvSpPr>
        <xdr:cNvPr id="175" name="民生費最大値テキスト"/>
        <xdr:cNvSpPr txBox="1"/>
      </xdr:nvSpPr>
      <xdr:spPr>
        <a:xfrm>
          <a:off x="4305300" y="114579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110490</xdr:rowOff>
    </xdr:from>
    <xdr:to xmlns:xdr="http://schemas.openxmlformats.org/drawingml/2006/spreadsheetDrawing">
      <xdr:col>24</xdr:col>
      <xdr:colOff>152400</xdr:colOff>
      <xdr:row>70</xdr:row>
      <xdr:rowOff>110490</xdr:rowOff>
    </xdr:to>
    <xdr:cxnSp macro="">
      <xdr:nvCxnSpPr>
        <xdr:cNvPr id="176" name="直線コネクタ 175"/>
        <xdr:cNvCxnSpPr/>
      </xdr:nvCxnSpPr>
      <xdr:spPr>
        <a:xfrm>
          <a:off x="4181475" y="11673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60960</xdr:rowOff>
    </xdr:from>
    <xdr:to xmlns:xdr="http://schemas.openxmlformats.org/drawingml/2006/spreadsheetDrawing">
      <xdr:col>24</xdr:col>
      <xdr:colOff>63500</xdr:colOff>
      <xdr:row>76</xdr:row>
      <xdr:rowOff>159385</xdr:rowOff>
    </xdr:to>
    <xdr:cxnSp macro="">
      <xdr:nvCxnSpPr>
        <xdr:cNvPr id="177" name="直線コネクタ 176"/>
        <xdr:cNvCxnSpPr/>
      </xdr:nvCxnSpPr>
      <xdr:spPr>
        <a:xfrm>
          <a:off x="3492500" y="12614910"/>
          <a:ext cx="762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93980</xdr:rowOff>
    </xdr:from>
    <xdr:ext cx="598805" cy="248920"/>
    <xdr:sp macro="" textlink="">
      <xdr:nvSpPr>
        <xdr:cNvPr id="178" name="民生費平均値テキスト"/>
        <xdr:cNvSpPr txBox="1"/>
      </xdr:nvSpPr>
      <xdr:spPr>
        <a:xfrm>
          <a:off x="4305300" y="1231773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71755</xdr:rowOff>
    </xdr:from>
    <xdr:to xmlns:xdr="http://schemas.openxmlformats.org/drawingml/2006/spreadsheetDrawing">
      <xdr:col>24</xdr:col>
      <xdr:colOff>114300</xdr:colOff>
      <xdr:row>76</xdr:row>
      <xdr:rowOff>5080</xdr:rowOff>
    </xdr:to>
    <xdr:sp macro="" textlink="">
      <xdr:nvSpPr>
        <xdr:cNvPr id="179" name="フローチャート: 判断 178"/>
        <xdr:cNvSpPr/>
      </xdr:nvSpPr>
      <xdr:spPr>
        <a:xfrm>
          <a:off x="4203700" y="124606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60960</xdr:rowOff>
    </xdr:from>
    <xdr:to xmlns:xdr="http://schemas.openxmlformats.org/drawingml/2006/spreadsheetDrawing">
      <xdr:col>19</xdr:col>
      <xdr:colOff>174625</xdr:colOff>
      <xdr:row>77</xdr:row>
      <xdr:rowOff>152400</xdr:rowOff>
    </xdr:to>
    <xdr:cxnSp macro="">
      <xdr:nvCxnSpPr>
        <xdr:cNvPr id="180" name="直線コネクタ 179"/>
        <xdr:cNvCxnSpPr/>
      </xdr:nvCxnSpPr>
      <xdr:spPr>
        <a:xfrm flipV="1">
          <a:off x="2670175" y="12614910"/>
          <a:ext cx="822325"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135255</xdr:rowOff>
    </xdr:from>
    <xdr:to xmlns:xdr="http://schemas.openxmlformats.org/drawingml/2006/spreadsheetDrawing">
      <xdr:col>20</xdr:col>
      <xdr:colOff>38100</xdr:colOff>
      <xdr:row>75</xdr:row>
      <xdr:rowOff>67945</xdr:rowOff>
    </xdr:to>
    <xdr:sp macro="" textlink="">
      <xdr:nvSpPr>
        <xdr:cNvPr id="181" name="フローチャート: 判断 180"/>
        <xdr:cNvSpPr/>
      </xdr:nvSpPr>
      <xdr:spPr>
        <a:xfrm>
          <a:off x="3444875" y="123590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83820</xdr:rowOff>
    </xdr:from>
    <xdr:ext cx="598805" cy="248920"/>
    <xdr:sp macro="" textlink="">
      <xdr:nvSpPr>
        <xdr:cNvPr id="182" name="テキスト ボックス 181"/>
        <xdr:cNvSpPr txBox="1"/>
      </xdr:nvSpPr>
      <xdr:spPr>
        <a:xfrm>
          <a:off x="3211830" y="121424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152400</xdr:rowOff>
    </xdr:from>
    <xdr:to xmlns:xdr="http://schemas.openxmlformats.org/drawingml/2006/spreadsheetDrawing">
      <xdr:col>15</xdr:col>
      <xdr:colOff>50800</xdr:colOff>
      <xdr:row>78</xdr:row>
      <xdr:rowOff>47625</xdr:rowOff>
    </xdr:to>
    <xdr:cxnSp macro="">
      <xdr:nvCxnSpPr>
        <xdr:cNvPr id="183" name="直線コネクタ 182"/>
        <xdr:cNvCxnSpPr/>
      </xdr:nvCxnSpPr>
      <xdr:spPr>
        <a:xfrm flipV="1">
          <a:off x="1860550" y="12871450"/>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118110</xdr:rowOff>
    </xdr:from>
    <xdr:to xmlns:xdr="http://schemas.openxmlformats.org/drawingml/2006/spreadsheetDrawing">
      <xdr:col>15</xdr:col>
      <xdr:colOff>101600</xdr:colOff>
      <xdr:row>77</xdr:row>
      <xdr:rowOff>50800</xdr:rowOff>
    </xdr:to>
    <xdr:sp macro="" textlink="">
      <xdr:nvSpPr>
        <xdr:cNvPr id="184" name="フローチャート: 判断 183"/>
        <xdr:cNvSpPr/>
      </xdr:nvSpPr>
      <xdr:spPr>
        <a:xfrm>
          <a:off x="2619375" y="1267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66675</xdr:rowOff>
    </xdr:from>
    <xdr:ext cx="598805" cy="249555"/>
    <xdr:sp macro="" textlink="">
      <xdr:nvSpPr>
        <xdr:cNvPr id="185" name="テキスト ボックス 184"/>
        <xdr:cNvSpPr txBox="1"/>
      </xdr:nvSpPr>
      <xdr:spPr>
        <a:xfrm>
          <a:off x="2402205" y="124555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47625</xdr:rowOff>
    </xdr:from>
    <xdr:to xmlns:xdr="http://schemas.openxmlformats.org/drawingml/2006/spreadsheetDrawing">
      <xdr:col>10</xdr:col>
      <xdr:colOff>114300</xdr:colOff>
      <xdr:row>78</xdr:row>
      <xdr:rowOff>111125</xdr:rowOff>
    </xdr:to>
    <xdr:cxnSp macro="">
      <xdr:nvCxnSpPr>
        <xdr:cNvPr id="186" name="直線コネクタ 185"/>
        <xdr:cNvCxnSpPr/>
      </xdr:nvCxnSpPr>
      <xdr:spPr>
        <a:xfrm flipV="1">
          <a:off x="1047750" y="12931775"/>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18415</xdr:rowOff>
    </xdr:from>
    <xdr:to xmlns:xdr="http://schemas.openxmlformats.org/drawingml/2006/spreadsheetDrawing">
      <xdr:col>10</xdr:col>
      <xdr:colOff>165100</xdr:colOff>
      <xdr:row>77</xdr:row>
      <xdr:rowOff>116205</xdr:rowOff>
    </xdr:to>
    <xdr:sp macro="" textlink="">
      <xdr:nvSpPr>
        <xdr:cNvPr id="187" name="フローチャート: 判断 186"/>
        <xdr:cNvSpPr/>
      </xdr:nvSpPr>
      <xdr:spPr>
        <a:xfrm>
          <a:off x="1809750" y="12737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132080</xdr:rowOff>
    </xdr:from>
    <xdr:ext cx="598805" cy="249555"/>
    <xdr:sp macro="" textlink="">
      <xdr:nvSpPr>
        <xdr:cNvPr id="188" name="テキスト ボックス 187"/>
        <xdr:cNvSpPr txBox="1"/>
      </xdr:nvSpPr>
      <xdr:spPr>
        <a:xfrm>
          <a:off x="1576705" y="125209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86995</xdr:rowOff>
    </xdr:from>
    <xdr:to xmlns:xdr="http://schemas.openxmlformats.org/drawingml/2006/spreadsheetDrawing">
      <xdr:col>6</xdr:col>
      <xdr:colOff>38100</xdr:colOff>
      <xdr:row>78</xdr:row>
      <xdr:rowOff>19685</xdr:rowOff>
    </xdr:to>
    <xdr:sp macro="" textlink="">
      <xdr:nvSpPr>
        <xdr:cNvPr id="189" name="フローチャート: 判断 188"/>
        <xdr:cNvSpPr/>
      </xdr:nvSpPr>
      <xdr:spPr>
        <a:xfrm>
          <a:off x="1000125" y="12806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35560</xdr:rowOff>
    </xdr:from>
    <xdr:ext cx="598805" cy="249555"/>
    <xdr:sp macro="" textlink="">
      <xdr:nvSpPr>
        <xdr:cNvPr id="190" name="テキスト ボックス 189"/>
        <xdr:cNvSpPr txBox="1"/>
      </xdr:nvSpPr>
      <xdr:spPr>
        <a:xfrm>
          <a:off x="767080" y="125895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1" name="テキスト ボックス 190"/>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2" name="テキスト ボックス 191"/>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3" name="テキスト ボックス 192"/>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4" name="テキスト ボックス 193"/>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5" name="テキスト ボックス 194"/>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109855</xdr:rowOff>
    </xdr:from>
    <xdr:to xmlns:xdr="http://schemas.openxmlformats.org/drawingml/2006/spreadsheetDrawing">
      <xdr:col>24</xdr:col>
      <xdr:colOff>114300</xdr:colOff>
      <xdr:row>77</xdr:row>
      <xdr:rowOff>42545</xdr:rowOff>
    </xdr:to>
    <xdr:sp macro="" textlink="">
      <xdr:nvSpPr>
        <xdr:cNvPr id="196" name="楕円 195"/>
        <xdr:cNvSpPr/>
      </xdr:nvSpPr>
      <xdr:spPr>
        <a:xfrm>
          <a:off x="4203700" y="1266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89535</xdr:rowOff>
    </xdr:from>
    <xdr:ext cx="598805" cy="248920"/>
    <xdr:sp macro="" textlink="">
      <xdr:nvSpPr>
        <xdr:cNvPr id="197" name="民生費該当値テキスト"/>
        <xdr:cNvSpPr txBox="1"/>
      </xdr:nvSpPr>
      <xdr:spPr>
        <a:xfrm>
          <a:off x="4305300" y="126434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11430</xdr:rowOff>
    </xdr:from>
    <xdr:to xmlns:xdr="http://schemas.openxmlformats.org/drawingml/2006/spreadsheetDrawing">
      <xdr:col>20</xdr:col>
      <xdr:colOff>38100</xdr:colOff>
      <xdr:row>76</xdr:row>
      <xdr:rowOff>109220</xdr:rowOff>
    </xdr:to>
    <xdr:sp macro="" textlink="">
      <xdr:nvSpPr>
        <xdr:cNvPr id="198" name="楕円 197"/>
        <xdr:cNvSpPr/>
      </xdr:nvSpPr>
      <xdr:spPr>
        <a:xfrm>
          <a:off x="3444875" y="12565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100965</xdr:rowOff>
    </xdr:from>
    <xdr:ext cx="598805" cy="249555"/>
    <xdr:sp macro="" textlink="">
      <xdr:nvSpPr>
        <xdr:cNvPr id="199" name="テキスト ボックス 198"/>
        <xdr:cNvSpPr txBox="1"/>
      </xdr:nvSpPr>
      <xdr:spPr>
        <a:xfrm>
          <a:off x="3211830" y="126549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103505</xdr:rowOff>
    </xdr:from>
    <xdr:to xmlns:xdr="http://schemas.openxmlformats.org/drawingml/2006/spreadsheetDrawing">
      <xdr:col>15</xdr:col>
      <xdr:colOff>101600</xdr:colOff>
      <xdr:row>78</xdr:row>
      <xdr:rowOff>36195</xdr:rowOff>
    </xdr:to>
    <xdr:sp macro="" textlink="">
      <xdr:nvSpPr>
        <xdr:cNvPr id="200" name="楕円 199"/>
        <xdr:cNvSpPr/>
      </xdr:nvSpPr>
      <xdr:spPr>
        <a:xfrm>
          <a:off x="2619375" y="12822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27940</xdr:rowOff>
    </xdr:from>
    <xdr:ext cx="598805" cy="248920"/>
    <xdr:sp macro="" textlink="">
      <xdr:nvSpPr>
        <xdr:cNvPr id="201" name="テキスト ボックス 200"/>
        <xdr:cNvSpPr txBox="1"/>
      </xdr:nvSpPr>
      <xdr:spPr>
        <a:xfrm>
          <a:off x="2402205" y="129120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163830</xdr:rowOff>
    </xdr:from>
    <xdr:to xmlns:xdr="http://schemas.openxmlformats.org/drawingml/2006/spreadsheetDrawing">
      <xdr:col>10</xdr:col>
      <xdr:colOff>165100</xdr:colOff>
      <xdr:row>78</xdr:row>
      <xdr:rowOff>96520</xdr:rowOff>
    </xdr:to>
    <xdr:sp macro="" textlink="">
      <xdr:nvSpPr>
        <xdr:cNvPr id="202" name="楕円 201"/>
        <xdr:cNvSpPr/>
      </xdr:nvSpPr>
      <xdr:spPr>
        <a:xfrm>
          <a:off x="1809750" y="1288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88265</xdr:rowOff>
    </xdr:from>
    <xdr:ext cx="598805" cy="248920"/>
    <xdr:sp macro="" textlink="">
      <xdr:nvSpPr>
        <xdr:cNvPr id="203" name="テキスト ボックス 202"/>
        <xdr:cNvSpPr txBox="1"/>
      </xdr:nvSpPr>
      <xdr:spPr>
        <a:xfrm>
          <a:off x="1576705" y="129724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62230</xdr:rowOff>
    </xdr:from>
    <xdr:to xmlns:xdr="http://schemas.openxmlformats.org/drawingml/2006/spreadsheetDrawing">
      <xdr:col>6</xdr:col>
      <xdr:colOff>38100</xdr:colOff>
      <xdr:row>78</xdr:row>
      <xdr:rowOff>160020</xdr:rowOff>
    </xdr:to>
    <xdr:sp macro="" textlink="">
      <xdr:nvSpPr>
        <xdr:cNvPr id="204" name="楕円 203"/>
        <xdr:cNvSpPr/>
      </xdr:nvSpPr>
      <xdr:spPr>
        <a:xfrm>
          <a:off x="1000125" y="12946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151765</xdr:rowOff>
    </xdr:from>
    <xdr:ext cx="598805" cy="248920"/>
    <xdr:sp macro="" textlink="">
      <xdr:nvSpPr>
        <xdr:cNvPr id="205" name="テキスト ボックス 204"/>
        <xdr:cNvSpPr txBox="1"/>
      </xdr:nvSpPr>
      <xdr:spPr>
        <a:xfrm>
          <a:off x="767080" y="130359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6" name="正方形/長方形 205"/>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7" name="正方形/長方形 206"/>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9" name="正方形/長方形 208"/>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1" name="正方形/長方形 210"/>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4" name="テキスト ボックス 213"/>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6" name="テキスト ボックス 215"/>
        <xdr:cNvSpPr txBox="1"/>
      </xdr:nvSpPr>
      <xdr:spPr>
        <a:xfrm>
          <a:off x="48133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8" name="テキスト ボックス 217"/>
        <xdr:cNvSpPr txBox="1"/>
      </xdr:nvSpPr>
      <xdr:spPr>
        <a:xfrm>
          <a:off x="21463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0" name="テキスト ボックス 219"/>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8445"/>
    <xdr:sp macro="" textlink="">
      <xdr:nvSpPr>
        <xdr:cNvPr id="222" name="テキスト ボックス 221"/>
        <xdr:cNvSpPr txBox="1"/>
      </xdr:nvSpPr>
      <xdr:spPr>
        <a:xfrm>
          <a:off x="21463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0860" cy="259080"/>
    <xdr:sp macro="" textlink="">
      <xdr:nvSpPr>
        <xdr:cNvPr id="224" name="テキスト ボックス 223"/>
        <xdr:cNvSpPr txBox="1"/>
      </xdr:nvSpPr>
      <xdr:spPr>
        <a:xfrm>
          <a:off x="214630"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5" name="直線コネクタ 224"/>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5630" cy="249555"/>
    <xdr:sp macro="" textlink="">
      <xdr:nvSpPr>
        <xdr:cNvPr id="226" name="テキスト ボックス 225"/>
        <xdr:cNvSpPr txBox="1"/>
      </xdr:nvSpPr>
      <xdr:spPr>
        <a:xfrm>
          <a:off x="16637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7" name="直線コネクタ 226"/>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8" name="テキスト ボックス 227"/>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125730</xdr:rowOff>
    </xdr:from>
    <xdr:to xmlns:xdr="http://schemas.openxmlformats.org/drawingml/2006/spreadsheetDrawing">
      <xdr:col>24</xdr:col>
      <xdr:colOff>62865</xdr:colOff>
      <xdr:row>98</xdr:row>
      <xdr:rowOff>89535</xdr:rowOff>
    </xdr:to>
    <xdr:cxnSp macro="">
      <xdr:nvCxnSpPr>
        <xdr:cNvPr id="230" name="直線コネクタ 229"/>
        <xdr:cNvCxnSpPr/>
      </xdr:nvCxnSpPr>
      <xdr:spPr>
        <a:xfrm flipV="1">
          <a:off x="4252595" y="1482598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93345</xdr:rowOff>
    </xdr:from>
    <xdr:ext cx="534670" cy="259080"/>
    <xdr:sp macro="" textlink="">
      <xdr:nvSpPr>
        <xdr:cNvPr id="231" name="衛生費最小値テキスト"/>
        <xdr:cNvSpPr txBox="1"/>
      </xdr:nvSpPr>
      <xdr:spPr>
        <a:xfrm>
          <a:off x="4305300" y="16323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89535</xdr:rowOff>
    </xdr:from>
    <xdr:to xmlns:xdr="http://schemas.openxmlformats.org/drawingml/2006/spreadsheetDrawing">
      <xdr:col>24</xdr:col>
      <xdr:colOff>152400</xdr:colOff>
      <xdr:row>98</xdr:row>
      <xdr:rowOff>89535</xdr:rowOff>
    </xdr:to>
    <xdr:cxnSp macro="">
      <xdr:nvCxnSpPr>
        <xdr:cNvPr id="232" name="直線コネクタ 231"/>
        <xdr:cNvCxnSpPr/>
      </xdr:nvCxnSpPr>
      <xdr:spPr>
        <a:xfrm>
          <a:off x="4181475" y="16320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73660</xdr:rowOff>
    </xdr:from>
    <xdr:ext cx="598805" cy="249555"/>
    <xdr:sp macro="" textlink="">
      <xdr:nvSpPr>
        <xdr:cNvPr id="233" name="衛生費最大値テキスト"/>
        <xdr:cNvSpPr txBox="1"/>
      </xdr:nvSpPr>
      <xdr:spPr>
        <a:xfrm>
          <a:off x="4305300" y="146088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125730</xdr:rowOff>
    </xdr:from>
    <xdr:to xmlns:xdr="http://schemas.openxmlformats.org/drawingml/2006/spreadsheetDrawing">
      <xdr:col>24</xdr:col>
      <xdr:colOff>152400</xdr:colOff>
      <xdr:row>89</xdr:row>
      <xdr:rowOff>125730</xdr:rowOff>
    </xdr:to>
    <xdr:cxnSp macro="">
      <xdr:nvCxnSpPr>
        <xdr:cNvPr id="234" name="直線コネクタ 233"/>
        <xdr:cNvCxnSpPr/>
      </xdr:nvCxnSpPr>
      <xdr:spPr>
        <a:xfrm>
          <a:off x="4181475" y="14825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81280</xdr:rowOff>
    </xdr:from>
    <xdr:to xmlns:xdr="http://schemas.openxmlformats.org/drawingml/2006/spreadsheetDrawing">
      <xdr:col>24</xdr:col>
      <xdr:colOff>63500</xdr:colOff>
      <xdr:row>97</xdr:row>
      <xdr:rowOff>46355</xdr:rowOff>
    </xdr:to>
    <xdr:cxnSp macro="">
      <xdr:nvCxnSpPr>
        <xdr:cNvPr id="235" name="直線コネクタ 234"/>
        <xdr:cNvCxnSpPr/>
      </xdr:nvCxnSpPr>
      <xdr:spPr>
        <a:xfrm flipV="1">
          <a:off x="3492500" y="15968980"/>
          <a:ext cx="762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3175</xdr:rowOff>
    </xdr:from>
    <xdr:ext cx="534670" cy="259080"/>
    <xdr:sp macro="" textlink="">
      <xdr:nvSpPr>
        <xdr:cNvPr id="236" name="衛生費平均値テキスト"/>
        <xdr:cNvSpPr txBox="1"/>
      </xdr:nvSpPr>
      <xdr:spPr>
        <a:xfrm>
          <a:off x="4305300" y="15719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151765</xdr:rowOff>
    </xdr:from>
    <xdr:to xmlns:xdr="http://schemas.openxmlformats.org/drawingml/2006/spreadsheetDrawing">
      <xdr:col>24</xdr:col>
      <xdr:colOff>114300</xdr:colOff>
      <xdr:row>96</xdr:row>
      <xdr:rowOff>81915</xdr:rowOff>
    </xdr:to>
    <xdr:sp macro="" textlink="">
      <xdr:nvSpPr>
        <xdr:cNvPr id="237" name="フローチャート: 判断 236"/>
        <xdr:cNvSpPr/>
      </xdr:nvSpPr>
      <xdr:spPr>
        <a:xfrm>
          <a:off x="4203700" y="1586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46355</xdr:rowOff>
    </xdr:from>
    <xdr:to xmlns:xdr="http://schemas.openxmlformats.org/drawingml/2006/spreadsheetDrawing">
      <xdr:col>19</xdr:col>
      <xdr:colOff>174625</xdr:colOff>
      <xdr:row>98</xdr:row>
      <xdr:rowOff>68580</xdr:rowOff>
    </xdr:to>
    <xdr:cxnSp macro="">
      <xdr:nvCxnSpPr>
        <xdr:cNvPr id="238" name="直線コネクタ 237"/>
        <xdr:cNvCxnSpPr/>
      </xdr:nvCxnSpPr>
      <xdr:spPr>
        <a:xfrm flipV="1">
          <a:off x="2670175" y="16105505"/>
          <a:ext cx="822325"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9" name="フローチャート: 判断 238"/>
        <xdr:cNvSpPr/>
      </xdr:nvSpPr>
      <xdr:spPr>
        <a:xfrm>
          <a:off x="3444875" y="15850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40" name="テキスト ボックス 239"/>
        <xdr:cNvSpPr txBox="1"/>
      </xdr:nvSpPr>
      <xdr:spPr>
        <a:xfrm>
          <a:off x="3244215" y="1562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11430</xdr:rowOff>
    </xdr:from>
    <xdr:to xmlns:xdr="http://schemas.openxmlformats.org/drawingml/2006/spreadsheetDrawing">
      <xdr:col>15</xdr:col>
      <xdr:colOff>50800</xdr:colOff>
      <xdr:row>98</xdr:row>
      <xdr:rowOff>68580</xdr:rowOff>
    </xdr:to>
    <xdr:cxnSp macro="">
      <xdr:nvCxnSpPr>
        <xdr:cNvPr id="241" name="直線コネクタ 240"/>
        <xdr:cNvCxnSpPr/>
      </xdr:nvCxnSpPr>
      <xdr:spPr>
        <a:xfrm>
          <a:off x="1860550" y="15899130"/>
          <a:ext cx="809625"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60325</xdr:rowOff>
    </xdr:from>
    <xdr:to xmlns:xdr="http://schemas.openxmlformats.org/drawingml/2006/spreadsheetDrawing">
      <xdr:col>15</xdr:col>
      <xdr:colOff>101600</xdr:colOff>
      <xdr:row>96</xdr:row>
      <xdr:rowOff>161925</xdr:rowOff>
    </xdr:to>
    <xdr:sp macro="" textlink="">
      <xdr:nvSpPr>
        <xdr:cNvPr id="242" name="フローチャート: 判断 241"/>
        <xdr:cNvSpPr/>
      </xdr:nvSpPr>
      <xdr:spPr>
        <a:xfrm>
          <a:off x="2619375" y="1594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6985</xdr:rowOff>
    </xdr:from>
    <xdr:ext cx="534035" cy="258445"/>
    <xdr:sp macro="" textlink="">
      <xdr:nvSpPr>
        <xdr:cNvPr id="243" name="テキスト ボックス 242"/>
        <xdr:cNvSpPr txBox="1"/>
      </xdr:nvSpPr>
      <xdr:spPr>
        <a:xfrm>
          <a:off x="2434590" y="15723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11430</xdr:rowOff>
    </xdr:from>
    <xdr:to xmlns:xdr="http://schemas.openxmlformats.org/drawingml/2006/spreadsheetDrawing">
      <xdr:col>10</xdr:col>
      <xdr:colOff>114300</xdr:colOff>
      <xdr:row>97</xdr:row>
      <xdr:rowOff>92710</xdr:rowOff>
    </xdr:to>
    <xdr:cxnSp macro="">
      <xdr:nvCxnSpPr>
        <xdr:cNvPr id="244" name="直線コネクタ 243"/>
        <xdr:cNvCxnSpPr/>
      </xdr:nvCxnSpPr>
      <xdr:spPr>
        <a:xfrm flipV="1">
          <a:off x="1047750" y="15899130"/>
          <a:ext cx="8128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160020</xdr:rowOff>
    </xdr:from>
    <xdr:to xmlns:xdr="http://schemas.openxmlformats.org/drawingml/2006/spreadsheetDrawing">
      <xdr:col>10</xdr:col>
      <xdr:colOff>165100</xdr:colOff>
      <xdr:row>97</xdr:row>
      <xdr:rowOff>90170</xdr:rowOff>
    </xdr:to>
    <xdr:sp macro="" textlink="">
      <xdr:nvSpPr>
        <xdr:cNvPr id="245" name="フローチャート: 判断 244"/>
        <xdr:cNvSpPr/>
      </xdr:nvSpPr>
      <xdr:spPr>
        <a:xfrm>
          <a:off x="1809750" y="16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81280</xdr:rowOff>
    </xdr:from>
    <xdr:ext cx="534035" cy="259080"/>
    <xdr:sp macro="" textlink="">
      <xdr:nvSpPr>
        <xdr:cNvPr id="246" name="テキスト ボックス 245"/>
        <xdr:cNvSpPr txBox="1"/>
      </xdr:nvSpPr>
      <xdr:spPr>
        <a:xfrm>
          <a:off x="1609090"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167005</xdr:rowOff>
    </xdr:from>
    <xdr:to xmlns:xdr="http://schemas.openxmlformats.org/drawingml/2006/spreadsheetDrawing">
      <xdr:col>6</xdr:col>
      <xdr:colOff>38100</xdr:colOff>
      <xdr:row>97</xdr:row>
      <xdr:rowOff>97790</xdr:rowOff>
    </xdr:to>
    <xdr:sp macro="" textlink="">
      <xdr:nvSpPr>
        <xdr:cNvPr id="247" name="フローチャート: 判断 246"/>
        <xdr:cNvSpPr/>
      </xdr:nvSpPr>
      <xdr:spPr>
        <a:xfrm>
          <a:off x="1000125" y="160547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113665</xdr:rowOff>
    </xdr:from>
    <xdr:ext cx="534035" cy="258445"/>
    <xdr:sp macro="" textlink="">
      <xdr:nvSpPr>
        <xdr:cNvPr id="248" name="テキスト ボックス 247"/>
        <xdr:cNvSpPr txBox="1"/>
      </xdr:nvSpPr>
      <xdr:spPr>
        <a:xfrm>
          <a:off x="799465" y="1582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30480</xdr:rowOff>
    </xdr:from>
    <xdr:to xmlns:xdr="http://schemas.openxmlformats.org/drawingml/2006/spreadsheetDrawing">
      <xdr:col>24</xdr:col>
      <xdr:colOff>114300</xdr:colOff>
      <xdr:row>96</xdr:row>
      <xdr:rowOff>132080</xdr:rowOff>
    </xdr:to>
    <xdr:sp macro="" textlink="">
      <xdr:nvSpPr>
        <xdr:cNvPr id="254" name="楕円 253"/>
        <xdr:cNvSpPr/>
      </xdr:nvSpPr>
      <xdr:spPr>
        <a:xfrm>
          <a:off x="4203700" y="159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8890</xdr:rowOff>
    </xdr:from>
    <xdr:ext cx="534670" cy="258445"/>
    <xdr:sp macro="" textlink="">
      <xdr:nvSpPr>
        <xdr:cNvPr id="255" name="衛生費該当値テキスト"/>
        <xdr:cNvSpPr txBox="1"/>
      </xdr:nvSpPr>
      <xdr:spPr>
        <a:xfrm>
          <a:off x="4305300" y="15896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167005</xdr:rowOff>
    </xdr:from>
    <xdr:to xmlns:xdr="http://schemas.openxmlformats.org/drawingml/2006/spreadsheetDrawing">
      <xdr:col>20</xdr:col>
      <xdr:colOff>38100</xdr:colOff>
      <xdr:row>97</xdr:row>
      <xdr:rowOff>97790</xdr:rowOff>
    </xdr:to>
    <xdr:sp macro="" textlink="">
      <xdr:nvSpPr>
        <xdr:cNvPr id="256" name="楕円 255"/>
        <xdr:cNvSpPr/>
      </xdr:nvSpPr>
      <xdr:spPr>
        <a:xfrm>
          <a:off x="3444875" y="160547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88265</xdr:rowOff>
    </xdr:from>
    <xdr:ext cx="534035" cy="258445"/>
    <xdr:sp macro="" textlink="">
      <xdr:nvSpPr>
        <xdr:cNvPr id="257" name="テキスト ボックス 256"/>
        <xdr:cNvSpPr txBox="1"/>
      </xdr:nvSpPr>
      <xdr:spPr>
        <a:xfrm>
          <a:off x="324421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17780</xdr:rowOff>
    </xdr:from>
    <xdr:to xmlns:xdr="http://schemas.openxmlformats.org/drawingml/2006/spreadsheetDrawing">
      <xdr:col>15</xdr:col>
      <xdr:colOff>101600</xdr:colOff>
      <xdr:row>98</xdr:row>
      <xdr:rowOff>119380</xdr:rowOff>
    </xdr:to>
    <xdr:sp macro="" textlink="">
      <xdr:nvSpPr>
        <xdr:cNvPr id="258" name="楕円 257"/>
        <xdr:cNvSpPr/>
      </xdr:nvSpPr>
      <xdr:spPr>
        <a:xfrm>
          <a:off x="2619375"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110490</xdr:rowOff>
    </xdr:from>
    <xdr:ext cx="534035" cy="258445"/>
    <xdr:sp macro="" textlink="">
      <xdr:nvSpPr>
        <xdr:cNvPr id="259" name="テキスト ボックス 258"/>
        <xdr:cNvSpPr txBox="1"/>
      </xdr:nvSpPr>
      <xdr:spPr>
        <a:xfrm>
          <a:off x="2434590"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132080</xdr:rowOff>
    </xdr:from>
    <xdr:to xmlns:xdr="http://schemas.openxmlformats.org/drawingml/2006/spreadsheetDrawing">
      <xdr:col>10</xdr:col>
      <xdr:colOff>165100</xdr:colOff>
      <xdr:row>96</xdr:row>
      <xdr:rowOff>62230</xdr:rowOff>
    </xdr:to>
    <xdr:sp macro="" textlink="">
      <xdr:nvSpPr>
        <xdr:cNvPr id="260" name="楕円 259"/>
        <xdr:cNvSpPr/>
      </xdr:nvSpPr>
      <xdr:spPr>
        <a:xfrm>
          <a:off x="1809750" y="15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78740</xdr:rowOff>
    </xdr:from>
    <xdr:ext cx="534035" cy="259080"/>
    <xdr:sp macro="" textlink="">
      <xdr:nvSpPr>
        <xdr:cNvPr id="261" name="テキスト ボックス 260"/>
        <xdr:cNvSpPr txBox="1"/>
      </xdr:nvSpPr>
      <xdr:spPr>
        <a:xfrm>
          <a:off x="1609090" y="15623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41910</xdr:rowOff>
    </xdr:from>
    <xdr:to xmlns:xdr="http://schemas.openxmlformats.org/drawingml/2006/spreadsheetDrawing">
      <xdr:col>6</xdr:col>
      <xdr:colOff>38100</xdr:colOff>
      <xdr:row>97</xdr:row>
      <xdr:rowOff>143510</xdr:rowOff>
    </xdr:to>
    <xdr:sp macro="" textlink="">
      <xdr:nvSpPr>
        <xdr:cNvPr id="262" name="楕円 261"/>
        <xdr:cNvSpPr/>
      </xdr:nvSpPr>
      <xdr:spPr>
        <a:xfrm>
          <a:off x="1000125" y="16101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134620</xdr:rowOff>
    </xdr:from>
    <xdr:ext cx="534035" cy="258445"/>
    <xdr:sp macro="" textlink="">
      <xdr:nvSpPr>
        <xdr:cNvPr id="263" name="テキスト ボックス 262"/>
        <xdr:cNvSpPr txBox="1"/>
      </xdr:nvSpPr>
      <xdr:spPr>
        <a:xfrm>
          <a:off x="7994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4" name="正方形/長方形 263"/>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5" name="正方形/長方形 264"/>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7" name="正方形/長方形 266"/>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69" name="正方形/長方形 268"/>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1" name="正方形/長方形 270"/>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7170"/>
    <xdr:sp macro="" textlink="">
      <xdr:nvSpPr>
        <xdr:cNvPr id="272" name="テキスト ボックス 271"/>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3" name="直線コネクタ 272"/>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42545</xdr:rowOff>
    </xdr:from>
    <xdr:to xmlns:xdr="http://schemas.openxmlformats.org/drawingml/2006/spreadsheetDrawing">
      <xdr:col>59</xdr:col>
      <xdr:colOff>50800</xdr:colOff>
      <xdr:row>39</xdr:row>
      <xdr:rowOff>42545</xdr:rowOff>
    </xdr:to>
    <xdr:cxnSp macro="">
      <xdr:nvCxnSpPr>
        <xdr:cNvPr id="274" name="直線コネクタ 273"/>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71120</xdr:rowOff>
    </xdr:from>
    <xdr:ext cx="248920" cy="249555"/>
    <xdr:sp macro="" textlink="">
      <xdr:nvSpPr>
        <xdr:cNvPr id="275" name="テキスト ボックス 274"/>
        <xdr:cNvSpPr txBox="1"/>
      </xdr:nvSpPr>
      <xdr:spPr>
        <a:xfrm>
          <a:off x="5831205"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6" name="直線コネクタ 275"/>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34290</xdr:rowOff>
    </xdr:from>
    <xdr:ext cx="466725" cy="249555"/>
    <xdr:sp macro="" textlink="">
      <xdr:nvSpPr>
        <xdr:cNvPr id="277" name="テキスト ボックス 276"/>
        <xdr:cNvSpPr txBox="1"/>
      </xdr:nvSpPr>
      <xdr:spPr>
        <a:xfrm>
          <a:off x="5628640" y="59842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134620</xdr:rowOff>
    </xdr:from>
    <xdr:to xmlns:xdr="http://schemas.openxmlformats.org/drawingml/2006/spreadsheetDrawing">
      <xdr:col>59</xdr:col>
      <xdr:colOff>50800</xdr:colOff>
      <xdr:row>34</xdr:row>
      <xdr:rowOff>134620</xdr:rowOff>
    </xdr:to>
    <xdr:cxnSp macro="">
      <xdr:nvCxnSpPr>
        <xdr:cNvPr id="278" name="直線コネクタ 277"/>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162560</xdr:rowOff>
    </xdr:from>
    <xdr:ext cx="530860" cy="248920"/>
    <xdr:sp macro="" textlink="">
      <xdr:nvSpPr>
        <xdr:cNvPr id="279" name="テキスト ボックス 278"/>
        <xdr:cNvSpPr txBox="1"/>
      </xdr:nvSpPr>
      <xdr:spPr>
        <a:xfrm>
          <a:off x="5580380"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97790</xdr:rowOff>
    </xdr:from>
    <xdr:to xmlns:xdr="http://schemas.openxmlformats.org/drawingml/2006/spreadsheetDrawing">
      <xdr:col>59</xdr:col>
      <xdr:colOff>50800</xdr:colOff>
      <xdr:row>32</xdr:row>
      <xdr:rowOff>97790</xdr:rowOff>
    </xdr:to>
    <xdr:cxnSp macro="">
      <xdr:nvCxnSpPr>
        <xdr:cNvPr id="280" name="直線コネクタ 279"/>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126365</xdr:rowOff>
    </xdr:from>
    <xdr:ext cx="530860" cy="248920"/>
    <xdr:sp macro="" textlink="">
      <xdr:nvSpPr>
        <xdr:cNvPr id="281" name="テキスト ボックス 280"/>
        <xdr:cNvSpPr txBox="1"/>
      </xdr:nvSpPr>
      <xdr:spPr>
        <a:xfrm>
          <a:off x="5580380" y="5250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60960</xdr:rowOff>
    </xdr:from>
    <xdr:to xmlns:xdr="http://schemas.openxmlformats.org/drawingml/2006/spreadsheetDrawing">
      <xdr:col>59</xdr:col>
      <xdr:colOff>50800</xdr:colOff>
      <xdr:row>30</xdr:row>
      <xdr:rowOff>60960</xdr:rowOff>
    </xdr:to>
    <xdr:cxnSp macro="">
      <xdr:nvCxnSpPr>
        <xdr:cNvPr id="282" name="直線コネクタ 281"/>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89535</xdr:rowOff>
    </xdr:from>
    <xdr:ext cx="530860" cy="248920"/>
    <xdr:sp macro="" textlink="">
      <xdr:nvSpPr>
        <xdr:cNvPr id="283" name="テキスト ボックス 282"/>
        <xdr:cNvSpPr txBox="1"/>
      </xdr:nvSpPr>
      <xdr:spPr>
        <a:xfrm>
          <a:off x="5580380" y="4883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4" name="直線コネクタ 283"/>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52705</xdr:rowOff>
    </xdr:from>
    <xdr:ext cx="530860" cy="248920"/>
    <xdr:sp macro="" textlink="">
      <xdr:nvSpPr>
        <xdr:cNvPr id="285" name="テキスト ボックス 284"/>
        <xdr:cNvSpPr txBox="1"/>
      </xdr:nvSpPr>
      <xdr:spPr>
        <a:xfrm>
          <a:off x="558038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6"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20955</xdr:rowOff>
    </xdr:from>
    <xdr:to xmlns:xdr="http://schemas.openxmlformats.org/drawingml/2006/spreadsheetDrawing">
      <xdr:col>54</xdr:col>
      <xdr:colOff>174625</xdr:colOff>
      <xdr:row>39</xdr:row>
      <xdr:rowOff>42545</xdr:rowOff>
    </xdr:to>
    <xdr:cxnSp macro="">
      <xdr:nvCxnSpPr>
        <xdr:cNvPr id="287" name="直線コネクタ 286"/>
        <xdr:cNvCxnSpPr/>
      </xdr:nvCxnSpPr>
      <xdr:spPr>
        <a:xfrm flipV="1">
          <a:off x="9604375" y="514540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46355</xdr:rowOff>
    </xdr:from>
    <xdr:ext cx="249555" cy="249555"/>
    <xdr:sp macro="" textlink="">
      <xdr:nvSpPr>
        <xdr:cNvPr id="288" name="労働費最小値テキスト"/>
        <xdr:cNvSpPr txBox="1"/>
      </xdr:nvSpPr>
      <xdr:spPr>
        <a:xfrm>
          <a:off x="9655175"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42545</xdr:rowOff>
    </xdr:from>
    <xdr:to xmlns:xdr="http://schemas.openxmlformats.org/drawingml/2006/spreadsheetDrawing">
      <xdr:col>55</xdr:col>
      <xdr:colOff>88900</xdr:colOff>
      <xdr:row>39</xdr:row>
      <xdr:rowOff>42545</xdr:rowOff>
    </xdr:to>
    <xdr:cxnSp macro="">
      <xdr:nvCxnSpPr>
        <xdr:cNvPr id="289" name="直線コネクタ 288"/>
        <xdr:cNvCxnSpPr/>
      </xdr:nvCxnSpPr>
      <xdr:spPr>
        <a:xfrm>
          <a:off x="9531350"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134620</xdr:rowOff>
    </xdr:from>
    <xdr:ext cx="534670" cy="249555"/>
    <xdr:sp macro="" textlink="">
      <xdr:nvSpPr>
        <xdr:cNvPr id="290" name="労働費最大値テキスト"/>
        <xdr:cNvSpPr txBox="1"/>
      </xdr:nvSpPr>
      <xdr:spPr>
        <a:xfrm>
          <a:off x="9655175" y="49288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20955</xdr:rowOff>
    </xdr:from>
    <xdr:to xmlns:xdr="http://schemas.openxmlformats.org/drawingml/2006/spreadsheetDrawing">
      <xdr:col>55</xdr:col>
      <xdr:colOff>88900</xdr:colOff>
      <xdr:row>31</xdr:row>
      <xdr:rowOff>20955</xdr:rowOff>
    </xdr:to>
    <xdr:cxnSp macro="">
      <xdr:nvCxnSpPr>
        <xdr:cNvPr id="291" name="直線コネクタ 290"/>
        <xdr:cNvCxnSpPr/>
      </xdr:nvCxnSpPr>
      <xdr:spPr>
        <a:xfrm>
          <a:off x="9531350" y="5145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43180</xdr:rowOff>
    </xdr:from>
    <xdr:to xmlns:xdr="http://schemas.openxmlformats.org/drawingml/2006/spreadsheetDrawing">
      <xdr:col>55</xdr:col>
      <xdr:colOff>0</xdr:colOff>
      <xdr:row>38</xdr:row>
      <xdr:rowOff>52705</xdr:rowOff>
    </xdr:to>
    <xdr:cxnSp macro="">
      <xdr:nvCxnSpPr>
        <xdr:cNvPr id="292" name="直線コネクタ 291"/>
        <xdr:cNvCxnSpPr/>
      </xdr:nvCxnSpPr>
      <xdr:spPr>
        <a:xfrm flipV="1">
          <a:off x="8845550" y="6323330"/>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48260</xdr:rowOff>
    </xdr:from>
    <xdr:ext cx="469900" cy="249555"/>
    <xdr:sp macro="" textlink="">
      <xdr:nvSpPr>
        <xdr:cNvPr id="293" name="労働費平均値テキスト"/>
        <xdr:cNvSpPr txBox="1"/>
      </xdr:nvSpPr>
      <xdr:spPr>
        <a:xfrm>
          <a:off x="9655175" y="632841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69215</xdr:rowOff>
    </xdr:from>
    <xdr:to xmlns:xdr="http://schemas.openxmlformats.org/drawingml/2006/spreadsheetDrawing">
      <xdr:col>55</xdr:col>
      <xdr:colOff>50800</xdr:colOff>
      <xdr:row>39</xdr:row>
      <xdr:rowOff>1905</xdr:rowOff>
    </xdr:to>
    <xdr:sp macro="" textlink="">
      <xdr:nvSpPr>
        <xdr:cNvPr id="294" name="フローチャート: 判断 293"/>
        <xdr:cNvSpPr/>
      </xdr:nvSpPr>
      <xdr:spPr>
        <a:xfrm>
          <a:off x="9569450" y="6349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52705</xdr:rowOff>
    </xdr:from>
    <xdr:to xmlns:xdr="http://schemas.openxmlformats.org/drawingml/2006/spreadsheetDrawing">
      <xdr:col>50</xdr:col>
      <xdr:colOff>114300</xdr:colOff>
      <xdr:row>38</xdr:row>
      <xdr:rowOff>53340</xdr:rowOff>
    </xdr:to>
    <xdr:cxnSp macro="">
      <xdr:nvCxnSpPr>
        <xdr:cNvPr id="295" name="直線コネクタ 294"/>
        <xdr:cNvCxnSpPr/>
      </xdr:nvCxnSpPr>
      <xdr:spPr>
        <a:xfrm flipV="1">
          <a:off x="8032750" y="633285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67945</xdr:rowOff>
    </xdr:from>
    <xdr:to xmlns:xdr="http://schemas.openxmlformats.org/drawingml/2006/spreadsheetDrawing">
      <xdr:col>50</xdr:col>
      <xdr:colOff>165100</xdr:colOff>
      <xdr:row>39</xdr:row>
      <xdr:rowOff>635</xdr:rowOff>
    </xdr:to>
    <xdr:sp macro="" textlink="">
      <xdr:nvSpPr>
        <xdr:cNvPr id="296" name="フローチャート: 判断 295"/>
        <xdr:cNvSpPr/>
      </xdr:nvSpPr>
      <xdr:spPr>
        <a:xfrm>
          <a:off x="879475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157480</xdr:rowOff>
    </xdr:from>
    <xdr:ext cx="469265" cy="248920"/>
    <xdr:sp macro="" textlink="">
      <xdr:nvSpPr>
        <xdr:cNvPr id="297" name="テキスト ボックス 296"/>
        <xdr:cNvSpPr txBox="1"/>
      </xdr:nvSpPr>
      <xdr:spPr>
        <a:xfrm>
          <a:off x="8626475" y="64376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53340</xdr:rowOff>
    </xdr:from>
    <xdr:to xmlns:xdr="http://schemas.openxmlformats.org/drawingml/2006/spreadsheetDrawing">
      <xdr:col>45</xdr:col>
      <xdr:colOff>174625</xdr:colOff>
      <xdr:row>38</xdr:row>
      <xdr:rowOff>58420</xdr:rowOff>
    </xdr:to>
    <xdr:cxnSp macro="">
      <xdr:nvCxnSpPr>
        <xdr:cNvPr id="298" name="直線コネクタ 297"/>
        <xdr:cNvCxnSpPr/>
      </xdr:nvCxnSpPr>
      <xdr:spPr>
        <a:xfrm flipV="1">
          <a:off x="7210425" y="633349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68580</xdr:rowOff>
    </xdr:from>
    <xdr:to xmlns:xdr="http://schemas.openxmlformats.org/drawingml/2006/spreadsheetDrawing">
      <xdr:col>46</xdr:col>
      <xdr:colOff>38100</xdr:colOff>
      <xdr:row>39</xdr:row>
      <xdr:rowOff>1270</xdr:rowOff>
    </xdr:to>
    <xdr:sp macro="" textlink="">
      <xdr:nvSpPr>
        <xdr:cNvPr id="299" name="フローチャート: 判断 298"/>
        <xdr:cNvSpPr/>
      </xdr:nvSpPr>
      <xdr:spPr>
        <a:xfrm>
          <a:off x="7985125" y="6348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158115</xdr:rowOff>
    </xdr:from>
    <xdr:ext cx="469265" cy="248920"/>
    <xdr:sp macro="" textlink="">
      <xdr:nvSpPr>
        <xdr:cNvPr id="300" name="テキスト ボックス 299"/>
        <xdr:cNvSpPr txBox="1"/>
      </xdr:nvSpPr>
      <xdr:spPr>
        <a:xfrm>
          <a:off x="7816850" y="64382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57785</xdr:rowOff>
    </xdr:from>
    <xdr:to xmlns:xdr="http://schemas.openxmlformats.org/drawingml/2006/spreadsheetDrawing">
      <xdr:col>41</xdr:col>
      <xdr:colOff>50800</xdr:colOff>
      <xdr:row>38</xdr:row>
      <xdr:rowOff>58420</xdr:rowOff>
    </xdr:to>
    <xdr:cxnSp macro="">
      <xdr:nvCxnSpPr>
        <xdr:cNvPr id="301" name="直線コネクタ 300"/>
        <xdr:cNvCxnSpPr/>
      </xdr:nvCxnSpPr>
      <xdr:spPr>
        <a:xfrm>
          <a:off x="6400800" y="633793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59055</xdr:rowOff>
    </xdr:from>
    <xdr:to xmlns:xdr="http://schemas.openxmlformats.org/drawingml/2006/spreadsheetDrawing">
      <xdr:col>41</xdr:col>
      <xdr:colOff>101600</xdr:colOff>
      <xdr:row>38</xdr:row>
      <xdr:rowOff>156845</xdr:rowOff>
    </xdr:to>
    <xdr:sp macro="" textlink="">
      <xdr:nvSpPr>
        <xdr:cNvPr id="302" name="フローチャート: 判断 301"/>
        <xdr:cNvSpPr/>
      </xdr:nvSpPr>
      <xdr:spPr>
        <a:xfrm>
          <a:off x="7159625" y="633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147955</xdr:rowOff>
    </xdr:from>
    <xdr:ext cx="469265" cy="249555"/>
    <xdr:sp macro="" textlink="">
      <xdr:nvSpPr>
        <xdr:cNvPr id="303" name="テキスト ボックス 302"/>
        <xdr:cNvSpPr txBox="1"/>
      </xdr:nvSpPr>
      <xdr:spPr>
        <a:xfrm>
          <a:off x="6991350" y="6428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151130</xdr:rowOff>
    </xdr:to>
    <xdr:sp macro="" textlink="">
      <xdr:nvSpPr>
        <xdr:cNvPr id="304" name="フローチャート: 判断 303"/>
        <xdr:cNvSpPr/>
      </xdr:nvSpPr>
      <xdr:spPr>
        <a:xfrm>
          <a:off x="6350000" y="6333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142240</xdr:rowOff>
    </xdr:from>
    <xdr:ext cx="469265" cy="248920"/>
    <xdr:sp macro="" textlink="">
      <xdr:nvSpPr>
        <xdr:cNvPr id="305" name="テキスト ボックス 304"/>
        <xdr:cNvSpPr txBox="1"/>
      </xdr:nvSpPr>
      <xdr:spPr>
        <a:xfrm>
          <a:off x="6181725" y="64223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6" name="テキスト ボックス 305"/>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7" name="テキスト ボックス 306"/>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08" name="テキスト ボックス 307"/>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09" name="テキスト ボックス 308"/>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10" name="テキスト ボックス 309"/>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92710</xdr:rowOff>
    </xdr:to>
    <xdr:sp macro="" textlink="">
      <xdr:nvSpPr>
        <xdr:cNvPr id="311" name="楕円 310"/>
        <xdr:cNvSpPr/>
      </xdr:nvSpPr>
      <xdr:spPr>
        <a:xfrm>
          <a:off x="9569450" y="62750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17145</xdr:rowOff>
    </xdr:from>
    <xdr:ext cx="469900" cy="248920"/>
    <xdr:sp macro="" textlink="">
      <xdr:nvSpPr>
        <xdr:cNvPr id="312" name="労働費該当値テキスト"/>
        <xdr:cNvSpPr txBox="1"/>
      </xdr:nvSpPr>
      <xdr:spPr>
        <a:xfrm>
          <a:off x="9655175" y="61321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3810</xdr:rowOff>
    </xdr:from>
    <xdr:to xmlns:xdr="http://schemas.openxmlformats.org/drawingml/2006/spreadsheetDrawing">
      <xdr:col>50</xdr:col>
      <xdr:colOff>165100</xdr:colOff>
      <xdr:row>38</xdr:row>
      <xdr:rowOff>101600</xdr:rowOff>
    </xdr:to>
    <xdr:sp macro="" textlink="">
      <xdr:nvSpPr>
        <xdr:cNvPr id="313" name="楕円 312"/>
        <xdr:cNvSpPr/>
      </xdr:nvSpPr>
      <xdr:spPr>
        <a:xfrm>
          <a:off x="8794750" y="6283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117475</xdr:rowOff>
    </xdr:from>
    <xdr:ext cx="469265" cy="248920"/>
    <xdr:sp macro="" textlink="">
      <xdr:nvSpPr>
        <xdr:cNvPr id="314" name="テキスト ボックス 313"/>
        <xdr:cNvSpPr txBox="1"/>
      </xdr:nvSpPr>
      <xdr:spPr>
        <a:xfrm>
          <a:off x="8626475" y="60674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4445</xdr:rowOff>
    </xdr:from>
    <xdr:to xmlns:xdr="http://schemas.openxmlformats.org/drawingml/2006/spreadsheetDrawing">
      <xdr:col>46</xdr:col>
      <xdr:colOff>38100</xdr:colOff>
      <xdr:row>38</xdr:row>
      <xdr:rowOff>102235</xdr:rowOff>
    </xdr:to>
    <xdr:sp macro="" textlink="">
      <xdr:nvSpPr>
        <xdr:cNvPr id="315" name="楕円 314"/>
        <xdr:cNvSpPr/>
      </xdr:nvSpPr>
      <xdr:spPr>
        <a:xfrm>
          <a:off x="7985125" y="6284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118110</xdr:rowOff>
    </xdr:from>
    <xdr:ext cx="469265" cy="248920"/>
    <xdr:sp macro="" textlink="">
      <xdr:nvSpPr>
        <xdr:cNvPr id="316" name="テキスト ボックス 315"/>
        <xdr:cNvSpPr txBox="1"/>
      </xdr:nvSpPr>
      <xdr:spPr>
        <a:xfrm>
          <a:off x="7816850" y="60680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xdr:rowOff>
    </xdr:from>
    <xdr:to xmlns:xdr="http://schemas.openxmlformats.org/drawingml/2006/spreadsheetDrawing">
      <xdr:col>41</xdr:col>
      <xdr:colOff>101600</xdr:colOff>
      <xdr:row>38</xdr:row>
      <xdr:rowOff>106680</xdr:rowOff>
    </xdr:to>
    <xdr:sp macro="" textlink="">
      <xdr:nvSpPr>
        <xdr:cNvPr id="317" name="楕円 316"/>
        <xdr:cNvSpPr/>
      </xdr:nvSpPr>
      <xdr:spPr>
        <a:xfrm>
          <a:off x="7159625" y="628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123190</xdr:rowOff>
    </xdr:from>
    <xdr:ext cx="469265" cy="248920"/>
    <xdr:sp macro="" textlink="">
      <xdr:nvSpPr>
        <xdr:cNvPr id="318" name="テキスト ボックス 317"/>
        <xdr:cNvSpPr txBox="1"/>
      </xdr:nvSpPr>
      <xdr:spPr>
        <a:xfrm>
          <a:off x="6991350" y="60731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8255</xdr:rowOff>
    </xdr:from>
    <xdr:to xmlns:xdr="http://schemas.openxmlformats.org/drawingml/2006/spreadsheetDrawing">
      <xdr:col>36</xdr:col>
      <xdr:colOff>165100</xdr:colOff>
      <xdr:row>38</xdr:row>
      <xdr:rowOff>106045</xdr:rowOff>
    </xdr:to>
    <xdr:sp macro="" textlink="">
      <xdr:nvSpPr>
        <xdr:cNvPr id="319" name="楕円 318"/>
        <xdr:cNvSpPr/>
      </xdr:nvSpPr>
      <xdr:spPr>
        <a:xfrm>
          <a:off x="6350000" y="6288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122555</xdr:rowOff>
    </xdr:from>
    <xdr:ext cx="469265" cy="248920"/>
    <xdr:sp macro="" textlink="">
      <xdr:nvSpPr>
        <xdr:cNvPr id="320" name="テキスト ボックス 319"/>
        <xdr:cNvSpPr txBox="1"/>
      </xdr:nvSpPr>
      <xdr:spPr>
        <a:xfrm>
          <a:off x="6181725" y="60725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1" name="正方形/長方形 320"/>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2" name="正方形/長方形 321"/>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4" name="正方形/長方形 323"/>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6" name="正方形/長方形 325"/>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28" name="正方形/長方形 327"/>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7170"/>
    <xdr:sp macro="" textlink="">
      <xdr:nvSpPr>
        <xdr:cNvPr id="329" name="テキスト ボックス 328"/>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30" name="直線コネクタ 329"/>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95250</xdr:rowOff>
    </xdr:from>
    <xdr:to xmlns:xdr="http://schemas.openxmlformats.org/drawingml/2006/spreadsheetDrawing">
      <xdr:col>59</xdr:col>
      <xdr:colOff>50800</xdr:colOff>
      <xdr:row>59</xdr:row>
      <xdr:rowOff>95250</xdr:rowOff>
    </xdr:to>
    <xdr:cxnSp macro="">
      <xdr:nvCxnSpPr>
        <xdr:cNvPr id="331" name="直線コネクタ 330"/>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123825</xdr:rowOff>
    </xdr:from>
    <xdr:ext cx="248920" cy="248920"/>
    <xdr:sp macro="" textlink="">
      <xdr:nvSpPr>
        <xdr:cNvPr id="332" name="テキスト ボックス 331"/>
        <xdr:cNvSpPr txBox="1"/>
      </xdr:nvSpPr>
      <xdr:spPr>
        <a:xfrm>
          <a:off x="5831205"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110490</xdr:rowOff>
    </xdr:from>
    <xdr:to xmlns:xdr="http://schemas.openxmlformats.org/drawingml/2006/spreadsheetDrawing">
      <xdr:col>59</xdr:col>
      <xdr:colOff>50800</xdr:colOff>
      <xdr:row>57</xdr:row>
      <xdr:rowOff>110490</xdr:rowOff>
    </xdr:to>
    <xdr:cxnSp macro="">
      <xdr:nvCxnSpPr>
        <xdr:cNvPr id="333" name="直線コネクタ 332"/>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138430</xdr:rowOff>
    </xdr:from>
    <xdr:ext cx="530860" cy="249555"/>
    <xdr:sp macro="" textlink="">
      <xdr:nvSpPr>
        <xdr:cNvPr id="334" name="テキスト ボックス 333"/>
        <xdr:cNvSpPr txBox="1"/>
      </xdr:nvSpPr>
      <xdr:spPr>
        <a:xfrm>
          <a:off x="5580380" y="9390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127000</xdr:rowOff>
    </xdr:from>
    <xdr:to xmlns:xdr="http://schemas.openxmlformats.org/drawingml/2006/spreadsheetDrawing">
      <xdr:col>59</xdr:col>
      <xdr:colOff>50800</xdr:colOff>
      <xdr:row>55</xdr:row>
      <xdr:rowOff>127000</xdr:rowOff>
    </xdr:to>
    <xdr:cxnSp macro="">
      <xdr:nvCxnSpPr>
        <xdr:cNvPr id="335" name="直線コネクタ 334"/>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154940</xdr:rowOff>
    </xdr:from>
    <xdr:ext cx="530860" cy="248920"/>
    <xdr:sp macro="" textlink="">
      <xdr:nvSpPr>
        <xdr:cNvPr id="336" name="テキスト ボックス 335"/>
        <xdr:cNvSpPr txBox="1"/>
      </xdr:nvSpPr>
      <xdr:spPr>
        <a:xfrm>
          <a:off x="5580380" y="90766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142240</xdr:rowOff>
    </xdr:from>
    <xdr:to xmlns:xdr="http://schemas.openxmlformats.org/drawingml/2006/spreadsheetDrawing">
      <xdr:col>59</xdr:col>
      <xdr:colOff>50800</xdr:colOff>
      <xdr:row>53</xdr:row>
      <xdr:rowOff>142240</xdr:rowOff>
    </xdr:to>
    <xdr:cxnSp macro="">
      <xdr:nvCxnSpPr>
        <xdr:cNvPr id="337" name="直線コネクタ 336"/>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49555"/>
    <xdr:sp macro="" textlink="">
      <xdr:nvSpPr>
        <xdr:cNvPr id="338" name="テキスト ボックス 337"/>
        <xdr:cNvSpPr txBox="1"/>
      </xdr:nvSpPr>
      <xdr:spPr>
        <a:xfrm>
          <a:off x="5580380" y="87623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158750</xdr:rowOff>
    </xdr:from>
    <xdr:to xmlns:xdr="http://schemas.openxmlformats.org/drawingml/2006/spreadsheetDrawing">
      <xdr:col>59</xdr:col>
      <xdr:colOff>50800</xdr:colOff>
      <xdr:row>51</xdr:row>
      <xdr:rowOff>158750</xdr:rowOff>
    </xdr:to>
    <xdr:cxnSp macro="">
      <xdr:nvCxnSpPr>
        <xdr:cNvPr id="339" name="直線コネクタ 338"/>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30860" cy="248285"/>
    <xdr:sp macro="" textlink="">
      <xdr:nvSpPr>
        <xdr:cNvPr id="340" name="テキスト ボックス 339"/>
        <xdr:cNvSpPr txBox="1"/>
      </xdr:nvSpPr>
      <xdr:spPr>
        <a:xfrm>
          <a:off x="5580380" y="844804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1" name="直線コネクタ 340"/>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36830</xdr:rowOff>
    </xdr:from>
    <xdr:ext cx="595630" cy="249555"/>
    <xdr:sp macro="" textlink="">
      <xdr:nvSpPr>
        <xdr:cNvPr id="342" name="テキスト ボックス 341"/>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3" name="直線コネクタ 342"/>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52705</xdr:rowOff>
    </xdr:from>
    <xdr:ext cx="595630" cy="248920"/>
    <xdr:sp macro="" textlink="">
      <xdr:nvSpPr>
        <xdr:cNvPr id="344" name="テキスト ボックス 343"/>
        <xdr:cNvSpPr txBox="1"/>
      </xdr:nvSpPr>
      <xdr:spPr>
        <a:xfrm>
          <a:off x="5516245"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5"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5715</xdr:rowOff>
    </xdr:from>
    <xdr:to xmlns:xdr="http://schemas.openxmlformats.org/drawingml/2006/spreadsheetDrawing">
      <xdr:col>54</xdr:col>
      <xdr:colOff>174625</xdr:colOff>
      <xdr:row>59</xdr:row>
      <xdr:rowOff>70485</xdr:rowOff>
    </xdr:to>
    <xdr:cxnSp macro="">
      <xdr:nvCxnSpPr>
        <xdr:cNvPr id="346" name="直線コネクタ 345"/>
        <xdr:cNvCxnSpPr/>
      </xdr:nvCxnSpPr>
      <xdr:spPr>
        <a:xfrm flipV="1">
          <a:off x="9604375" y="843216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73660</xdr:rowOff>
    </xdr:from>
    <xdr:ext cx="469900" cy="249555"/>
    <xdr:sp macro="" textlink="">
      <xdr:nvSpPr>
        <xdr:cNvPr id="347" name="農林水産業費最小値テキスト"/>
        <xdr:cNvSpPr txBox="1"/>
      </xdr:nvSpPr>
      <xdr:spPr>
        <a:xfrm>
          <a:off x="9655175" y="98209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70485</xdr:rowOff>
    </xdr:from>
    <xdr:to xmlns:xdr="http://schemas.openxmlformats.org/drawingml/2006/spreadsheetDrawing">
      <xdr:col>55</xdr:col>
      <xdr:colOff>88900</xdr:colOff>
      <xdr:row>59</xdr:row>
      <xdr:rowOff>70485</xdr:rowOff>
    </xdr:to>
    <xdr:cxnSp macro="">
      <xdr:nvCxnSpPr>
        <xdr:cNvPr id="348" name="直線コネクタ 347"/>
        <xdr:cNvCxnSpPr/>
      </xdr:nvCxnSpPr>
      <xdr:spPr>
        <a:xfrm>
          <a:off x="9531350" y="9817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120015</xdr:rowOff>
    </xdr:from>
    <xdr:ext cx="534670" cy="248920"/>
    <xdr:sp macro="" textlink="">
      <xdr:nvSpPr>
        <xdr:cNvPr id="349" name="農林水産業費最大値テキスト"/>
        <xdr:cNvSpPr txBox="1"/>
      </xdr:nvSpPr>
      <xdr:spPr>
        <a:xfrm>
          <a:off x="9655175" y="82162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5715</xdr:rowOff>
    </xdr:from>
    <xdr:to xmlns:xdr="http://schemas.openxmlformats.org/drawingml/2006/spreadsheetDrawing">
      <xdr:col>55</xdr:col>
      <xdr:colOff>88900</xdr:colOff>
      <xdr:row>51</xdr:row>
      <xdr:rowOff>5715</xdr:rowOff>
    </xdr:to>
    <xdr:cxnSp macro="">
      <xdr:nvCxnSpPr>
        <xdr:cNvPr id="350" name="直線コネクタ 349"/>
        <xdr:cNvCxnSpPr/>
      </xdr:nvCxnSpPr>
      <xdr:spPr>
        <a:xfrm>
          <a:off x="9531350" y="8432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104140</xdr:rowOff>
    </xdr:from>
    <xdr:to xmlns:xdr="http://schemas.openxmlformats.org/drawingml/2006/spreadsheetDrawing">
      <xdr:col>55</xdr:col>
      <xdr:colOff>0</xdr:colOff>
      <xdr:row>58</xdr:row>
      <xdr:rowOff>123825</xdr:rowOff>
    </xdr:to>
    <xdr:cxnSp macro="">
      <xdr:nvCxnSpPr>
        <xdr:cNvPr id="351" name="直線コネクタ 350"/>
        <xdr:cNvCxnSpPr/>
      </xdr:nvCxnSpPr>
      <xdr:spPr>
        <a:xfrm flipV="1">
          <a:off x="8845550" y="9686290"/>
          <a:ext cx="7588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3810</xdr:rowOff>
    </xdr:from>
    <xdr:ext cx="534670" cy="249555"/>
    <xdr:sp macro="" textlink="">
      <xdr:nvSpPr>
        <xdr:cNvPr id="352" name="農林水産業費平均値テキスト"/>
        <xdr:cNvSpPr txBox="1"/>
      </xdr:nvSpPr>
      <xdr:spPr>
        <a:xfrm>
          <a:off x="9655175" y="942086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146685</xdr:rowOff>
    </xdr:from>
    <xdr:to xmlns:xdr="http://schemas.openxmlformats.org/drawingml/2006/spreadsheetDrawing">
      <xdr:col>55</xdr:col>
      <xdr:colOff>50800</xdr:colOff>
      <xdr:row>58</xdr:row>
      <xdr:rowOff>79375</xdr:rowOff>
    </xdr:to>
    <xdr:sp macro="" textlink="">
      <xdr:nvSpPr>
        <xdr:cNvPr id="353" name="フローチャート: 判断 352"/>
        <xdr:cNvSpPr/>
      </xdr:nvSpPr>
      <xdr:spPr>
        <a:xfrm>
          <a:off x="9569450" y="95637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112395</xdr:rowOff>
    </xdr:from>
    <xdr:to xmlns:xdr="http://schemas.openxmlformats.org/drawingml/2006/spreadsheetDrawing">
      <xdr:col>50</xdr:col>
      <xdr:colOff>114300</xdr:colOff>
      <xdr:row>58</xdr:row>
      <xdr:rowOff>123825</xdr:rowOff>
    </xdr:to>
    <xdr:cxnSp macro="">
      <xdr:nvCxnSpPr>
        <xdr:cNvPr id="354" name="直線コネクタ 353"/>
        <xdr:cNvCxnSpPr/>
      </xdr:nvCxnSpPr>
      <xdr:spPr>
        <a:xfrm>
          <a:off x="8032750" y="969454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154305</xdr:rowOff>
    </xdr:from>
    <xdr:to xmlns:xdr="http://schemas.openxmlformats.org/drawingml/2006/spreadsheetDrawing">
      <xdr:col>50</xdr:col>
      <xdr:colOff>165100</xdr:colOff>
      <xdr:row>58</xdr:row>
      <xdr:rowOff>86995</xdr:rowOff>
    </xdr:to>
    <xdr:sp macro="" textlink="">
      <xdr:nvSpPr>
        <xdr:cNvPr id="355" name="フローチャート: 判断 354"/>
        <xdr:cNvSpPr/>
      </xdr:nvSpPr>
      <xdr:spPr>
        <a:xfrm>
          <a:off x="8794750" y="957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102870</xdr:rowOff>
    </xdr:from>
    <xdr:ext cx="534035" cy="249555"/>
    <xdr:sp macro="" textlink="">
      <xdr:nvSpPr>
        <xdr:cNvPr id="356" name="テキスト ボックス 355"/>
        <xdr:cNvSpPr txBox="1"/>
      </xdr:nvSpPr>
      <xdr:spPr>
        <a:xfrm>
          <a:off x="8594090" y="93548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48260</xdr:rowOff>
    </xdr:from>
    <xdr:to xmlns:xdr="http://schemas.openxmlformats.org/drawingml/2006/spreadsheetDrawing">
      <xdr:col>45</xdr:col>
      <xdr:colOff>174625</xdr:colOff>
      <xdr:row>58</xdr:row>
      <xdr:rowOff>112395</xdr:rowOff>
    </xdr:to>
    <xdr:cxnSp macro="">
      <xdr:nvCxnSpPr>
        <xdr:cNvPr id="357" name="直線コネクタ 356"/>
        <xdr:cNvCxnSpPr/>
      </xdr:nvCxnSpPr>
      <xdr:spPr>
        <a:xfrm>
          <a:off x="7210425" y="9630410"/>
          <a:ext cx="8223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11430</xdr:rowOff>
    </xdr:from>
    <xdr:to xmlns:xdr="http://schemas.openxmlformats.org/drawingml/2006/spreadsheetDrawing">
      <xdr:col>46</xdr:col>
      <xdr:colOff>38100</xdr:colOff>
      <xdr:row>58</xdr:row>
      <xdr:rowOff>109220</xdr:rowOff>
    </xdr:to>
    <xdr:sp macro="" textlink="">
      <xdr:nvSpPr>
        <xdr:cNvPr id="358" name="フローチャート: 判断 357"/>
        <xdr:cNvSpPr/>
      </xdr:nvSpPr>
      <xdr:spPr>
        <a:xfrm>
          <a:off x="7985125" y="95935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125730</xdr:rowOff>
    </xdr:from>
    <xdr:ext cx="534035" cy="248920"/>
    <xdr:sp macro="" textlink="">
      <xdr:nvSpPr>
        <xdr:cNvPr id="359" name="テキスト ボックス 358"/>
        <xdr:cNvSpPr txBox="1"/>
      </xdr:nvSpPr>
      <xdr:spPr>
        <a:xfrm>
          <a:off x="7784465" y="93776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48260</xdr:rowOff>
    </xdr:from>
    <xdr:to xmlns:xdr="http://schemas.openxmlformats.org/drawingml/2006/spreadsheetDrawing">
      <xdr:col>41</xdr:col>
      <xdr:colOff>50800</xdr:colOff>
      <xdr:row>58</xdr:row>
      <xdr:rowOff>48260</xdr:rowOff>
    </xdr:to>
    <xdr:cxnSp macro="">
      <xdr:nvCxnSpPr>
        <xdr:cNvPr id="360" name="直線コネクタ 359"/>
        <xdr:cNvCxnSpPr/>
      </xdr:nvCxnSpPr>
      <xdr:spPr>
        <a:xfrm>
          <a:off x="6400800" y="96304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163195</xdr:rowOff>
    </xdr:from>
    <xdr:to xmlns:xdr="http://schemas.openxmlformats.org/drawingml/2006/spreadsheetDrawing">
      <xdr:col>41</xdr:col>
      <xdr:colOff>101600</xdr:colOff>
      <xdr:row>58</xdr:row>
      <xdr:rowOff>95885</xdr:rowOff>
    </xdr:to>
    <xdr:sp macro="" textlink="">
      <xdr:nvSpPr>
        <xdr:cNvPr id="361" name="フローチャート: 判断 360"/>
        <xdr:cNvSpPr/>
      </xdr:nvSpPr>
      <xdr:spPr>
        <a:xfrm>
          <a:off x="7159625" y="9580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111760</xdr:rowOff>
    </xdr:from>
    <xdr:ext cx="534035" cy="249555"/>
    <xdr:sp macro="" textlink="">
      <xdr:nvSpPr>
        <xdr:cNvPr id="362" name="テキスト ボックス 361"/>
        <xdr:cNvSpPr txBox="1"/>
      </xdr:nvSpPr>
      <xdr:spPr>
        <a:xfrm>
          <a:off x="6974840" y="936371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10160</xdr:rowOff>
    </xdr:from>
    <xdr:to xmlns:xdr="http://schemas.openxmlformats.org/drawingml/2006/spreadsheetDrawing">
      <xdr:col>36</xdr:col>
      <xdr:colOff>165100</xdr:colOff>
      <xdr:row>58</xdr:row>
      <xdr:rowOff>107950</xdr:rowOff>
    </xdr:to>
    <xdr:sp macro="" textlink="">
      <xdr:nvSpPr>
        <xdr:cNvPr id="363" name="フローチャート: 判断 362"/>
        <xdr:cNvSpPr/>
      </xdr:nvSpPr>
      <xdr:spPr>
        <a:xfrm>
          <a:off x="6350000" y="959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99695</xdr:rowOff>
    </xdr:from>
    <xdr:ext cx="534035" cy="249555"/>
    <xdr:sp macro="" textlink="">
      <xdr:nvSpPr>
        <xdr:cNvPr id="364" name="テキスト ボックス 363"/>
        <xdr:cNvSpPr txBox="1"/>
      </xdr:nvSpPr>
      <xdr:spPr>
        <a:xfrm>
          <a:off x="6149340" y="96818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5" name="テキスト ボックス 364"/>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6" name="テキスト ボックス 365"/>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7" name="テキスト ボックス 366"/>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8" name="テキスト ボックス 367"/>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9" name="テキスト ボックス 368"/>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55245</xdr:rowOff>
    </xdr:from>
    <xdr:to xmlns:xdr="http://schemas.openxmlformats.org/drawingml/2006/spreadsheetDrawing">
      <xdr:col>55</xdr:col>
      <xdr:colOff>50800</xdr:colOff>
      <xdr:row>58</xdr:row>
      <xdr:rowOff>153035</xdr:rowOff>
    </xdr:to>
    <xdr:sp macro="" textlink="">
      <xdr:nvSpPr>
        <xdr:cNvPr id="370" name="楕円 369"/>
        <xdr:cNvSpPr/>
      </xdr:nvSpPr>
      <xdr:spPr>
        <a:xfrm>
          <a:off x="9569450" y="9637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34290</xdr:rowOff>
    </xdr:from>
    <xdr:ext cx="469900" cy="249555"/>
    <xdr:sp macro="" textlink="">
      <xdr:nvSpPr>
        <xdr:cNvPr id="371" name="農林水産業費該当値テキスト"/>
        <xdr:cNvSpPr txBox="1"/>
      </xdr:nvSpPr>
      <xdr:spPr>
        <a:xfrm>
          <a:off x="9655175" y="96164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74295</xdr:rowOff>
    </xdr:from>
    <xdr:to xmlns:xdr="http://schemas.openxmlformats.org/drawingml/2006/spreadsheetDrawing">
      <xdr:col>50</xdr:col>
      <xdr:colOff>165100</xdr:colOff>
      <xdr:row>59</xdr:row>
      <xdr:rowOff>6985</xdr:rowOff>
    </xdr:to>
    <xdr:sp macro="" textlink="">
      <xdr:nvSpPr>
        <xdr:cNvPr id="372" name="楕円 371"/>
        <xdr:cNvSpPr/>
      </xdr:nvSpPr>
      <xdr:spPr>
        <a:xfrm>
          <a:off x="8794750" y="9656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163830</xdr:rowOff>
    </xdr:from>
    <xdr:ext cx="469265" cy="249555"/>
    <xdr:sp macro="" textlink="">
      <xdr:nvSpPr>
        <xdr:cNvPr id="373" name="テキスト ボックス 372"/>
        <xdr:cNvSpPr txBox="1"/>
      </xdr:nvSpPr>
      <xdr:spPr>
        <a:xfrm>
          <a:off x="8626475" y="97459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63500</xdr:rowOff>
    </xdr:from>
    <xdr:to xmlns:xdr="http://schemas.openxmlformats.org/drawingml/2006/spreadsheetDrawing">
      <xdr:col>46</xdr:col>
      <xdr:colOff>38100</xdr:colOff>
      <xdr:row>58</xdr:row>
      <xdr:rowOff>161290</xdr:rowOff>
    </xdr:to>
    <xdr:sp macro="" textlink="">
      <xdr:nvSpPr>
        <xdr:cNvPr id="374" name="楕円 373"/>
        <xdr:cNvSpPr/>
      </xdr:nvSpPr>
      <xdr:spPr>
        <a:xfrm>
          <a:off x="7985125" y="96456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153035</xdr:rowOff>
    </xdr:from>
    <xdr:ext cx="469265" cy="248920"/>
    <xdr:sp macro="" textlink="">
      <xdr:nvSpPr>
        <xdr:cNvPr id="375" name="テキスト ボックス 374"/>
        <xdr:cNvSpPr txBox="1"/>
      </xdr:nvSpPr>
      <xdr:spPr>
        <a:xfrm>
          <a:off x="7816850" y="97351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164465</xdr:rowOff>
    </xdr:from>
    <xdr:to xmlns:xdr="http://schemas.openxmlformats.org/drawingml/2006/spreadsheetDrawing">
      <xdr:col>41</xdr:col>
      <xdr:colOff>101600</xdr:colOff>
      <xdr:row>58</xdr:row>
      <xdr:rowOff>97155</xdr:rowOff>
    </xdr:to>
    <xdr:sp macro="" textlink="">
      <xdr:nvSpPr>
        <xdr:cNvPr id="376" name="楕円 375"/>
        <xdr:cNvSpPr/>
      </xdr:nvSpPr>
      <xdr:spPr>
        <a:xfrm>
          <a:off x="7159625" y="9581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88900</xdr:rowOff>
    </xdr:from>
    <xdr:ext cx="534035" cy="248920"/>
    <xdr:sp macro="" textlink="">
      <xdr:nvSpPr>
        <xdr:cNvPr id="377" name="テキスト ボックス 376"/>
        <xdr:cNvSpPr txBox="1"/>
      </xdr:nvSpPr>
      <xdr:spPr>
        <a:xfrm>
          <a:off x="6974840" y="96710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164465</xdr:rowOff>
    </xdr:from>
    <xdr:to xmlns:xdr="http://schemas.openxmlformats.org/drawingml/2006/spreadsheetDrawing">
      <xdr:col>36</xdr:col>
      <xdr:colOff>165100</xdr:colOff>
      <xdr:row>58</xdr:row>
      <xdr:rowOff>97155</xdr:rowOff>
    </xdr:to>
    <xdr:sp macro="" textlink="">
      <xdr:nvSpPr>
        <xdr:cNvPr id="378" name="楕円 377"/>
        <xdr:cNvSpPr/>
      </xdr:nvSpPr>
      <xdr:spPr>
        <a:xfrm>
          <a:off x="6350000" y="9581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113030</xdr:rowOff>
    </xdr:from>
    <xdr:ext cx="534035" cy="249555"/>
    <xdr:sp macro="" textlink="">
      <xdr:nvSpPr>
        <xdr:cNvPr id="379" name="テキスト ボックス 378"/>
        <xdr:cNvSpPr txBox="1"/>
      </xdr:nvSpPr>
      <xdr:spPr>
        <a:xfrm>
          <a:off x="6149340" y="93649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80" name="正方形/長方形 379"/>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81" name="正方形/長方形 380"/>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3" name="正方形/長方形 382"/>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5" name="正方形/長方形 384"/>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7" name="正方形/長方形 386"/>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7170"/>
    <xdr:sp macro="" textlink="">
      <xdr:nvSpPr>
        <xdr:cNvPr id="388" name="テキスト ボックス 387"/>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9" name="直線コネクタ 388"/>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90" name="直線コネクタ 389"/>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8920" cy="249555"/>
    <xdr:sp macro="" textlink="">
      <xdr:nvSpPr>
        <xdr:cNvPr id="391" name="テキスト ボックス 390"/>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2" name="直線コネクタ 391"/>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34290</xdr:rowOff>
    </xdr:from>
    <xdr:ext cx="530860" cy="249555"/>
    <xdr:sp macro="" textlink="">
      <xdr:nvSpPr>
        <xdr:cNvPr id="393" name="テキスト ボックス 392"/>
        <xdr:cNvSpPr txBox="1"/>
      </xdr:nvSpPr>
      <xdr:spPr>
        <a:xfrm>
          <a:off x="5580380" y="12588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134620</xdr:rowOff>
    </xdr:from>
    <xdr:to xmlns:xdr="http://schemas.openxmlformats.org/drawingml/2006/spreadsheetDrawing">
      <xdr:col>59</xdr:col>
      <xdr:colOff>50800</xdr:colOff>
      <xdr:row>74</xdr:row>
      <xdr:rowOff>134620</xdr:rowOff>
    </xdr:to>
    <xdr:cxnSp macro="">
      <xdr:nvCxnSpPr>
        <xdr:cNvPr id="394" name="直線コネクタ 393"/>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162560</xdr:rowOff>
    </xdr:from>
    <xdr:ext cx="530860" cy="248920"/>
    <xdr:sp macro="" textlink="">
      <xdr:nvSpPr>
        <xdr:cNvPr id="395" name="テキスト ボックス 394"/>
        <xdr:cNvSpPr txBox="1"/>
      </xdr:nvSpPr>
      <xdr:spPr>
        <a:xfrm>
          <a:off x="5580380" y="12221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97790</xdr:rowOff>
    </xdr:from>
    <xdr:to xmlns:xdr="http://schemas.openxmlformats.org/drawingml/2006/spreadsheetDrawing">
      <xdr:col>59</xdr:col>
      <xdr:colOff>50800</xdr:colOff>
      <xdr:row>72</xdr:row>
      <xdr:rowOff>97790</xdr:rowOff>
    </xdr:to>
    <xdr:cxnSp macro="">
      <xdr:nvCxnSpPr>
        <xdr:cNvPr id="396" name="直線コネクタ 395"/>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126365</xdr:rowOff>
    </xdr:from>
    <xdr:ext cx="530860" cy="248920"/>
    <xdr:sp macro="" textlink="">
      <xdr:nvSpPr>
        <xdr:cNvPr id="397" name="テキスト ボックス 396"/>
        <xdr:cNvSpPr txBox="1"/>
      </xdr:nvSpPr>
      <xdr:spPr>
        <a:xfrm>
          <a:off x="5580380" y="118548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60960</xdr:rowOff>
    </xdr:from>
    <xdr:to xmlns:xdr="http://schemas.openxmlformats.org/drawingml/2006/spreadsheetDrawing">
      <xdr:col>59</xdr:col>
      <xdr:colOff>50800</xdr:colOff>
      <xdr:row>70</xdr:row>
      <xdr:rowOff>60960</xdr:rowOff>
    </xdr:to>
    <xdr:cxnSp macro="">
      <xdr:nvCxnSpPr>
        <xdr:cNvPr id="398" name="直線コネクタ 397"/>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89535</xdr:rowOff>
    </xdr:from>
    <xdr:ext cx="530860" cy="248920"/>
    <xdr:sp macro="" textlink="">
      <xdr:nvSpPr>
        <xdr:cNvPr id="399" name="テキスト ボックス 398"/>
        <xdr:cNvSpPr txBox="1"/>
      </xdr:nvSpPr>
      <xdr:spPr>
        <a:xfrm>
          <a:off x="5580380" y="114877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0" name="直線コネクタ 399"/>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52705</xdr:rowOff>
    </xdr:from>
    <xdr:ext cx="595630" cy="248920"/>
    <xdr:sp macro="" textlink="">
      <xdr:nvSpPr>
        <xdr:cNvPr id="401" name="テキスト ボックス 400"/>
        <xdr:cNvSpPr txBox="1"/>
      </xdr:nvSpPr>
      <xdr:spPr>
        <a:xfrm>
          <a:off x="5516245" y="11120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402"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92075</xdr:rowOff>
    </xdr:from>
    <xdr:to xmlns:xdr="http://schemas.openxmlformats.org/drawingml/2006/spreadsheetDrawing">
      <xdr:col>54</xdr:col>
      <xdr:colOff>174625</xdr:colOff>
      <xdr:row>78</xdr:row>
      <xdr:rowOff>153670</xdr:rowOff>
    </xdr:to>
    <xdr:cxnSp macro="">
      <xdr:nvCxnSpPr>
        <xdr:cNvPr id="403" name="直線コネクタ 402"/>
        <xdr:cNvCxnSpPr/>
      </xdr:nvCxnSpPr>
      <xdr:spPr>
        <a:xfrm flipV="1">
          <a:off x="9604375" y="11820525"/>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469900" cy="248920"/>
    <xdr:sp macro="" textlink="">
      <xdr:nvSpPr>
        <xdr:cNvPr id="404" name="商工費最小値テキスト"/>
        <xdr:cNvSpPr txBox="1"/>
      </xdr:nvSpPr>
      <xdr:spPr>
        <a:xfrm>
          <a:off x="9655175" y="130416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153670</xdr:rowOff>
    </xdr:from>
    <xdr:to xmlns:xdr="http://schemas.openxmlformats.org/drawingml/2006/spreadsheetDrawing">
      <xdr:col>55</xdr:col>
      <xdr:colOff>88900</xdr:colOff>
      <xdr:row>78</xdr:row>
      <xdr:rowOff>153670</xdr:rowOff>
    </xdr:to>
    <xdr:cxnSp macro="">
      <xdr:nvCxnSpPr>
        <xdr:cNvPr id="405" name="直線コネクタ 404"/>
        <xdr:cNvCxnSpPr/>
      </xdr:nvCxnSpPr>
      <xdr:spPr>
        <a:xfrm>
          <a:off x="9531350" y="13037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40005</xdr:rowOff>
    </xdr:from>
    <xdr:ext cx="534670" cy="249555"/>
    <xdr:sp macro="" textlink="">
      <xdr:nvSpPr>
        <xdr:cNvPr id="406" name="商工費最大値テキスト"/>
        <xdr:cNvSpPr txBox="1"/>
      </xdr:nvSpPr>
      <xdr:spPr>
        <a:xfrm>
          <a:off x="9655175" y="116033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92075</xdr:rowOff>
    </xdr:from>
    <xdr:to xmlns:xdr="http://schemas.openxmlformats.org/drawingml/2006/spreadsheetDrawing">
      <xdr:col>55</xdr:col>
      <xdr:colOff>88900</xdr:colOff>
      <xdr:row>71</xdr:row>
      <xdr:rowOff>92075</xdr:rowOff>
    </xdr:to>
    <xdr:cxnSp macro="">
      <xdr:nvCxnSpPr>
        <xdr:cNvPr id="407" name="直線コネクタ 406"/>
        <xdr:cNvCxnSpPr/>
      </xdr:nvCxnSpPr>
      <xdr:spPr>
        <a:xfrm>
          <a:off x="9531350" y="1182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53975</xdr:rowOff>
    </xdr:from>
    <xdr:to xmlns:xdr="http://schemas.openxmlformats.org/drawingml/2006/spreadsheetDrawing">
      <xdr:col>55</xdr:col>
      <xdr:colOff>0</xdr:colOff>
      <xdr:row>76</xdr:row>
      <xdr:rowOff>114300</xdr:rowOff>
    </xdr:to>
    <xdr:cxnSp macro="">
      <xdr:nvCxnSpPr>
        <xdr:cNvPr id="408" name="直線コネクタ 407"/>
        <xdr:cNvCxnSpPr/>
      </xdr:nvCxnSpPr>
      <xdr:spPr>
        <a:xfrm flipV="1">
          <a:off x="8845550" y="12607925"/>
          <a:ext cx="7588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153035</xdr:rowOff>
    </xdr:from>
    <xdr:ext cx="534670" cy="248920"/>
    <xdr:sp macro="" textlink="">
      <xdr:nvSpPr>
        <xdr:cNvPr id="409" name="商工費平均値テキスト"/>
        <xdr:cNvSpPr txBox="1"/>
      </xdr:nvSpPr>
      <xdr:spPr>
        <a:xfrm>
          <a:off x="9655175" y="127069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8255</xdr:rowOff>
    </xdr:from>
    <xdr:to xmlns:xdr="http://schemas.openxmlformats.org/drawingml/2006/spreadsheetDrawing">
      <xdr:col>55</xdr:col>
      <xdr:colOff>50800</xdr:colOff>
      <xdr:row>77</xdr:row>
      <xdr:rowOff>106045</xdr:rowOff>
    </xdr:to>
    <xdr:sp macro="" textlink="">
      <xdr:nvSpPr>
        <xdr:cNvPr id="410" name="フローチャート: 判断 409"/>
        <xdr:cNvSpPr/>
      </xdr:nvSpPr>
      <xdr:spPr>
        <a:xfrm>
          <a:off x="9569450" y="1272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73</xdr:row>
      <xdr:rowOff>139700</xdr:rowOff>
    </xdr:from>
    <xdr:to xmlns:xdr="http://schemas.openxmlformats.org/drawingml/2006/spreadsheetDrawing">
      <xdr:col>50</xdr:col>
      <xdr:colOff>114300</xdr:colOff>
      <xdr:row>76</xdr:row>
      <xdr:rowOff>114300</xdr:rowOff>
    </xdr:to>
    <xdr:cxnSp macro="">
      <xdr:nvCxnSpPr>
        <xdr:cNvPr id="411" name="直線コネクタ 410"/>
        <xdr:cNvCxnSpPr/>
      </xdr:nvCxnSpPr>
      <xdr:spPr>
        <a:xfrm>
          <a:off x="8032750" y="12198350"/>
          <a:ext cx="8128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18415</xdr:rowOff>
    </xdr:from>
    <xdr:to xmlns:xdr="http://schemas.openxmlformats.org/drawingml/2006/spreadsheetDrawing">
      <xdr:col>50</xdr:col>
      <xdr:colOff>165100</xdr:colOff>
      <xdr:row>77</xdr:row>
      <xdr:rowOff>116205</xdr:rowOff>
    </xdr:to>
    <xdr:sp macro="" textlink="">
      <xdr:nvSpPr>
        <xdr:cNvPr id="412" name="フローチャート: 判断 411"/>
        <xdr:cNvSpPr/>
      </xdr:nvSpPr>
      <xdr:spPr>
        <a:xfrm>
          <a:off x="8794750" y="12737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107315</xdr:rowOff>
    </xdr:from>
    <xdr:ext cx="534035" cy="249555"/>
    <xdr:sp macro="" textlink="">
      <xdr:nvSpPr>
        <xdr:cNvPr id="413" name="テキスト ボックス 412"/>
        <xdr:cNvSpPr txBox="1"/>
      </xdr:nvSpPr>
      <xdr:spPr>
        <a:xfrm>
          <a:off x="8594090" y="128263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139700</xdr:rowOff>
    </xdr:from>
    <xdr:to xmlns:xdr="http://schemas.openxmlformats.org/drawingml/2006/spreadsheetDrawing">
      <xdr:col>45</xdr:col>
      <xdr:colOff>174625</xdr:colOff>
      <xdr:row>76</xdr:row>
      <xdr:rowOff>41910</xdr:rowOff>
    </xdr:to>
    <xdr:cxnSp macro="">
      <xdr:nvCxnSpPr>
        <xdr:cNvPr id="414" name="直線コネクタ 413"/>
        <xdr:cNvCxnSpPr/>
      </xdr:nvCxnSpPr>
      <xdr:spPr>
        <a:xfrm flipV="1">
          <a:off x="7210425" y="12198350"/>
          <a:ext cx="822325"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143510</xdr:rowOff>
    </xdr:from>
    <xdr:to xmlns:xdr="http://schemas.openxmlformats.org/drawingml/2006/spreadsheetDrawing">
      <xdr:col>46</xdr:col>
      <xdr:colOff>38100</xdr:colOff>
      <xdr:row>77</xdr:row>
      <xdr:rowOff>76200</xdr:rowOff>
    </xdr:to>
    <xdr:sp macro="" textlink="">
      <xdr:nvSpPr>
        <xdr:cNvPr id="415" name="フローチャート: 判断 414"/>
        <xdr:cNvSpPr/>
      </xdr:nvSpPr>
      <xdr:spPr>
        <a:xfrm>
          <a:off x="7985125" y="126974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67945</xdr:rowOff>
    </xdr:from>
    <xdr:ext cx="534035" cy="249555"/>
    <xdr:sp macro="" textlink="">
      <xdr:nvSpPr>
        <xdr:cNvPr id="416" name="テキスト ボックス 415"/>
        <xdr:cNvSpPr txBox="1"/>
      </xdr:nvSpPr>
      <xdr:spPr>
        <a:xfrm>
          <a:off x="7784465" y="127869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41910</xdr:rowOff>
    </xdr:from>
    <xdr:to xmlns:xdr="http://schemas.openxmlformats.org/drawingml/2006/spreadsheetDrawing">
      <xdr:col>41</xdr:col>
      <xdr:colOff>50800</xdr:colOff>
      <xdr:row>76</xdr:row>
      <xdr:rowOff>55880</xdr:rowOff>
    </xdr:to>
    <xdr:cxnSp macro="">
      <xdr:nvCxnSpPr>
        <xdr:cNvPr id="417" name="直線コネクタ 416"/>
        <xdr:cNvCxnSpPr/>
      </xdr:nvCxnSpPr>
      <xdr:spPr>
        <a:xfrm flipV="1">
          <a:off x="6400800" y="1259586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99695</xdr:rowOff>
    </xdr:from>
    <xdr:to xmlns:xdr="http://schemas.openxmlformats.org/drawingml/2006/spreadsheetDrawing">
      <xdr:col>41</xdr:col>
      <xdr:colOff>101600</xdr:colOff>
      <xdr:row>78</xdr:row>
      <xdr:rowOff>32385</xdr:rowOff>
    </xdr:to>
    <xdr:sp macro="" textlink="">
      <xdr:nvSpPr>
        <xdr:cNvPr id="418" name="フローチャート: 判断 417"/>
        <xdr:cNvSpPr/>
      </xdr:nvSpPr>
      <xdr:spPr>
        <a:xfrm>
          <a:off x="7159625" y="12818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24130</xdr:rowOff>
    </xdr:from>
    <xdr:ext cx="534035" cy="248920"/>
    <xdr:sp macro="" textlink="">
      <xdr:nvSpPr>
        <xdr:cNvPr id="419" name="テキスト ボックス 418"/>
        <xdr:cNvSpPr txBox="1"/>
      </xdr:nvSpPr>
      <xdr:spPr>
        <a:xfrm>
          <a:off x="6974840" y="129082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111760</xdr:rowOff>
    </xdr:from>
    <xdr:to xmlns:xdr="http://schemas.openxmlformats.org/drawingml/2006/spreadsheetDrawing">
      <xdr:col>36</xdr:col>
      <xdr:colOff>165100</xdr:colOff>
      <xdr:row>78</xdr:row>
      <xdr:rowOff>44450</xdr:rowOff>
    </xdr:to>
    <xdr:sp macro="" textlink="">
      <xdr:nvSpPr>
        <xdr:cNvPr id="420" name="フローチャート: 判断 419"/>
        <xdr:cNvSpPr/>
      </xdr:nvSpPr>
      <xdr:spPr>
        <a:xfrm>
          <a:off x="6350000" y="1283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36195</xdr:rowOff>
    </xdr:from>
    <xdr:ext cx="534035" cy="249555"/>
    <xdr:sp macro="" textlink="">
      <xdr:nvSpPr>
        <xdr:cNvPr id="421" name="テキスト ボックス 420"/>
        <xdr:cNvSpPr txBox="1"/>
      </xdr:nvSpPr>
      <xdr:spPr>
        <a:xfrm>
          <a:off x="6149340" y="129203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2" name="テキスト ボックス 42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3" name="テキスト ボックス 42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4" name="テキスト ボックス 42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5" name="テキスト ボックス 42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6" name="テキスト ボックス 42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5080</xdr:rowOff>
    </xdr:from>
    <xdr:to xmlns:xdr="http://schemas.openxmlformats.org/drawingml/2006/spreadsheetDrawing">
      <xdr:col>55</xdr:col>
      <xdr:colOff>50800</xdr:colOff>
      <xdr:row>76</xdr:row>
      <xdr:rowOff>102870</xdr:rowOff>
    </xdr:to>
    <xdr:sp macro="" textlink="">
      <xdr:nvSpPr>
        <xdr:cNvPr id="427" name="楕円 426"/>
        <xdr:cNvSpPr/>
      </xdr:nvSpPr>
      <xdr:spPr>
        <a:xfrm>
          <a:off x="9569450" y="125590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27305</xdr:rowOff>
    </xdr:from>
    <xdr:ext cx="534670" cy="248920"/>
    <xdr:sp macro="" textlink="">
      <xdr:nvSpPr>
        <xdr:cNvPr id="428" name="商工費該当値テキスト"/>
        <xdr:cNvSpPr txBox="1"/>
      </xdr:nvSpPr>
      <xdr:spPr>
        <a:xfrm>
          <a:off x="9655175" y="124161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65405</xdr:rowOff>
    </xdr:from>
    <xdr:to xmlns:xdr="http://schemas.openxmlformats.org/drawingml/2006/spreadsheetDrawing">
      <xdr:col>50</xdr:col>
      <xdr:colOff>165100</xdr:colOff>
      <xdr:row>76</xdr:row>
      <xdr:rowOff>163195</xdr:rowOff>
    </xdr:to>
    <xdr:sp macro="" textlink="">
      <xdr:nvSpPr>
        <xdr:cNvPr id="429" name="楕円 428"/>
        <xdr:cNvSpPr/>
      </xdr:nvSpPr>
      <xdr:spPr>
        <a:xfrm>
          <a:off x="8794750" y="12619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13970</xdr:rowOff>
    </xdr:from>
    <xdr:ext cx="534035" cy="249555"/>
    <xdr:sp macro="" textlink="">
      <xdr:nvSpPr>
        <xdr:cNvPr id="430" name="テキスト ボックス 429"/>
        <xdr:cNvSpPr txBox="1"/>
      </xdr:nvSpPr>
      <xdr:spPr>
        <a:xfrm>
          <a:off x="8594090" y="124028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91440</xdr:rowOff>
    </xdr:from>
    <xdr:to xmlns:xdr="http://schemas.openxmlformats.org/drawingml/2006/spreadsheetDrawing">
      <xdr:col>46</xdr:col>
      <xdr:colOff>38100</xdr:colOff>
      <xdr:row>74</xdr:row>
      <xdr:rowOff>24130</xdr:rowOff>
    </xdr:to>
    <xdr:sp macro="" textlink="">
      <xdr:nvSpPr>
        <xdr:cNvPr id="431" name="楕円 430"/>
        <xdr:cNvSpPr/>
      </xdr:nvSpPr>
      <xdr:spPr>
        <a:xfrm>
          <a:off x="7985125" y="121500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39370</xdr:rowOff>
    </xdr:from>
    <xdr:ext cx="534035" cy="249555"/>
    <xdr:sp macro="" textlink="">
      <xdr:nvSpPr>
        <xdr:cNvPr id="432" name="テキスト ボックス 431"/>
        <xdr:cNvSpPr txBox="1"/>
      </xdr:nvSpPr>
      <xdr:spPr>
        <a:xfrm>
          <a:off x="7784465" y="119329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158750</xdr:rowOff>
    </xdr:from>
    <xdr:to xmlns:xdr="http://schemas.openxmlformats.org/drawingml/2006/spreadsheetDrawing">
      <xdr:col>41</xdr:col>
      <xdr:colOff>101600</xdr:colOff>
      <xdr:row>76</xdr:row>
      <xdr:rowOff>91440</xdr:rowOff>
    </xdr:to>
    <xdr:sp macro="" textlink="">
      <xdr:nvSpPr>
        <xdr:cNvPr id="433" name="楕円 432"/>
        <xdr:cNvSpPr/>
      </xdr:nvSpPr>
      <xdr:spPr>
        <a:xfrm>
          <a:off x="7159625" y="1254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106680</xdr:rowOff>
    </xdr:from>
    <xdr:ext cx="534035" cy="249555"/>
    <xdr:sp macro="" textlink="">
      <xdr:nvSpPr>
        <xdr:cNvPr id="434" name="テキスト ボックス 433"/>
        <xdr:cNvSpPr txBox="1"/>
      </xdr:nvSpPr>
      <xdr:spPr>
        <a:xfrm>
          <a:off x="6974840" y="123304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6350</xdr:rowOff>
    </xdr:from>
    <xdr:to xmlns:xdr="http://schemas.openxmlformats.org/drawingml/2006/spreadsheetDrawing">
      <xdr:col>36</xdr:col>
      <xdr:colOff>165100</xdr:colOff>
      <xdr:row>76</xdr:row>
      <xdr:rowOff>104775</xdr:rowOff>
    </xdr:to>
    <xdr:sp macro="" textlink="">
      <xdr:nvSpPr>
        <xdr:cNvPr id="435" name="楕円 434"/>
        <xdr:cNvSpPr/>
      </xdr:nvSpPr>
      <xdr:spPr>
        <a:xfrm>
          <a:off x="6350000" y="125603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120650</xdr:rowOff>
    </xdr:from>
    <xdr:ext cx="534035" cy="248285"/>
    <xdr:sp macro="" textlink="">
      <xdr:nvSpPr>
        <xdr:cNvPr id="436" name="テキスト ボックス 435"/>
        <xdr:cNvSpPr txBox="1"/>
      </xdr:nvSpPr>
      <xdr:spPr>
        <a:xfrm>
          <a:off x="6149340" y="1234440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7" name="正方形/長方形 43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8" name="正方形/長方形 43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40" name="正方形/長方形 43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42" name="正方形/長方形 44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45" name="テキスト ボックス 44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8445"/>
    <xdr:sp macro="" textlink="">
      <xdr:nvSpPr>
        <xdr:cNvPr id="447" name="テキスト ボックス 446"/>
        <xdr:cNvSpPr txBox="1"/>
      </xdr:nvSpPr>
      <xdr:spPr>
        <a:xfrm>
          <a:off x="5831205"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9" name="テキスト ボックス 448"/>
        <xdr:cNvSpPr txBox="1"/>
      </xdr:nvSpPr>
      <xdr:spPr>
        <a:xfrm>
          <a:off x="558038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1" name="テキスト ボックス 450"/>
        <xdr:cNvSpPr txBox="1"/>
      </xdr:nvSpPr>
      <xdr:spPr>
        <a:xfrm>
          <a:off x="558038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3" name="テキスト ボックス 452"/>
        <xdr:cNvSpPr txBox="1"/>
      </xdr:nvSpPr>
      <xdr:spPr>
        <a:xfrm>
          <a:off x="5580380"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5" name="テキスト ボックス 454"/>
        <xdr:cNvSpPr txBox="1"/>
      </xdr:nvSpPr>
      <xdr:spPr>
        <a:xfrm>
          <a:off x="5580380"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56" name="直線コネクタ 455"/>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89535</xdr:rowOff>
    </xdr:from>
    <xdr:ext cx="595630" cy="249555"/>
    <xdr:sp macro="" textlink="">
      <xdr:nvSpPr>
        <xdr:cNvPr id="457" name="テキスト ボックス 456"/>
        <xdr:cNvSpPr txBox="1"/>
      </xdr:nvSpPr>
      <xdr:spPr>
        <a:xfrm>
          <a:off x="5516245"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8" name="直線コネクタ 457"/>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59" name="テキスト ボックス 458"/>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52070</xdr:rowOff>
    </xdr:from>
    <xdr:to xmlns:xdr="http://schemas.openxmlformats.org/drawingml/2006/spreadsheetDrawing">
      <xdr:col>54</xdr:col>
      <xdr:colOff>174625</xdr:colOff>
      <xdr:row>99</xdr:row>
      <xdr:rowOff>66675</xdr:rowOff>
    </xdr:to>
    <xdr:cxnSp macro="">
      <xdr:nvCxnSpPr>
        <xdr:cNvPr id="461" name="直線コネクタ 460"/>
        <xdr:cNvCxnSpPr/>
      </xdr:nvCxnSpPr>
      <xdr:spPr>
        <a:xfrm flipV="1">
          <a:off x="9604375" y="15082520"/>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70485</xdr:rowOff>
    </xdr:from>
    <xdr:ext cx="534670" cy="259080"/>
    <xdr:sp macro="" textlink="">
      <xdr:nvSpPr>
        <xdr:cNvPr id="462" name="土木費最小値テキスト"/>
        <xdr:cNvSpPr txBox="1"/>
      </xdr:nvSpPr>
      <xdr:spPr>
        <a:xfrm>
          <a:off x="9655175" y="1647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66675</xdr:rowOff>
    </xdr:from>
    <xdr:to xmlns:xdr="http://schemas.openxmlformats.org/drawingml/2006/spreadsheetDrawing">
      <xdr:col>55</xdr:col>
      <xdr:colOff>88900</xdr:colOff>
      <xdr:row>99</xdr:row>
      <xdr:rowOff>66675</xdr:rowOff>
    </xdr:to>
    <xdr:cxnSp macro="">
      <xdr:nvCxnSpPr>
        <xdr:cNvPr id="463" name="直線コネクタ 462"/>
        <xdr:cNvCxnSpPr/>
      </xdr:nvCxnSpPr>
      <xdr:spPr>
        <a:xfrm>
          <a:off x="9531350" y="16468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163830</xdr:rowOff>
    </xdr:from>
    <xdr:ext cx="534670" cy="252730"/>
    <xdr:sp macro="" textlink="">
      <xdr:nvSpPr>
        <xdr:cNvPr id="464" name="土木費最大値テキスト"/>
        <xdr:cNvSpPr txBox="1"/>
      </xdr:nvSpPr>
      <xdr:spPr>
        <a:xfrm>
          <a:off x="9655175" y="148640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52070</xdr:rowOff>
    </xdr:from>
    <xdr:to xmlns:xdr="http://schemas.openxmlformats.org/drawingml/2006/spreadsheetDrawing">
      <xdr:col>55</xdr:col>
      <xdr:colOff>88900</xdr:colOff>
      <xdr:row>91</xdr:row>
      <xdr:rowOff>52070</xdr:rowOff>
    </xdr:to>
    <xdr:cxnSp macro="">
      <xdr:nvCxnSpPr>
        <xdr:cNvPr id="465" name="直線コネクタ 464"/>
        <xdr:cNvCxnSpPr/>
      </xdr:nvCxnSpPr>
      <xdr:spPr>
        <a:xfrm>
          <a:off x="9531350" y="15082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109855</xdr:rowOff>
    </xdr:from>
    <xdr:to xmlns:xdr="http://schemas.openxmlformats.org/drawingml/2006/spreadsheetDrawing">
      <xdr:col>55</xdr:col>
      <xdr:colOff>0</xdr:colOff>
      <xdr:row>94</xdr:row>
      <xdr:rowOff>13970</xdr:rowOff>
    </xdr:to>
    <xdr:cxnSp macro="">
      <xdr:nvCxnSpPr>
        <xdr:cNvPr id="466" name="直線コネクタ 465"/>
        <xdr:cNvCxnSpPr/>
      </xdr:nvCxnSpPr>
      <xdr:spPr>
        <a:xfrm flipV="1">
          <a:off x="8845550" y="15483205"/>
          <a:ext cx="7588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169545</xdr:rowOff>
    </xdr:from>
    <xdr:ext cx="534670" cy="258445"/>
    <xdr:sp macro="" textlink="">
      <xdr:nvSpPr>
        <xdr:cNvPr id="467" name="土木費平均値テキスト"/>
        <xdr:cNvSpPr txBox="1"/>
      </xdr:nvSpPr>
      <xdr:spPr>
        <a:xfrm>
          <a:off x="9655175" y="158857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19685</xdr:rowOff>
    </xdr:from>
    <xdr:to xmlns:xdr="http://schemas.openxmlformats.org/drawingml/2006/spreadsheetDrawing">
      <xdr:col>55</xdr:col>
      <xdr:colOff>50800</xdr:colOff>
      <xdr:row>96</xdr:row>
      <xdr:rowOff>121285</xdr:rowOff>
    </xdr:to>
    <xdr:sp macro="" textlink="">
      <xdr:nvSpPr>
        <xdr:cNvPr id="468" name="フローチャート: 判断 467"/>
        <xdr:cNvSpPr/>
      </xdr:nvSpPr>
      <xdr:spPr>
        <a:xfrm>
          <a:off x="9569450" y="159073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13970</xdr:rowOff>
    </xdr:from>
    <xdr:to xmlns:xdr="http://schemas.openxmlformats.org/drawingml/2006/spreadsheetDrawing">
      <xdr:col>50</xdr:col>
      <xdr:colOff>114300</xdr:colOff>
      <xdr:row>94</xdr:row>
      <xdr:rowOff>74930</xdr:rowOff>
    </xdr:to>
    <xdr:cxnSp macro="">
      <xdr:nvCxnSpPr>
        <xdr:cNvPr id="469" name="直線コネクタ 468"/>
        <xdr:cNvCxnSpPr/>
      </xdr:nvCxnSpPr>
      <xdr:spPr>
        <a:xfrm flipV="1">
          <a:off x="8032750" y="1555877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70" name="フローチャート: 判断 469"/>
        <xdr:cNvSpPr/>
      </xdr:nvSpPr>
      <xdr:spPr>
        <a:xfrm>
          <a:off x="8794750" y="159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34035" cy="259080"/>
    <xdr:sp macro="" textlink="">
      <xdr:nvSpPr>
        <xdr:cNvPr id="471" name="テキスト ボックス 470"/>
        <xdr:cNvSpPr txBox="1"/>
      </xdr:nvSpPr>
      <xdr:spPr>
        <a:xfrm>
          <a:off x="8594090" y="1601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74930</xdr:rowOff>
    </xdr:from>
    <xdr:to xmlns:xdr="http://schemas.openxmlformats.org/drawingml/2006/spreadsheetDrawing">
      <xdr:col>45</xdr:col>
      <xdr:colOff>174625</xdr:colOff>
      <xdr:row>95</xdr:row>
      <xdr:rowOff>110490</xdr:rowOff>
    </xdr:to>
    <xdr:cxnSp macro="">
      <xdr:nvCxnSpPr>
        <xdr:cNvPr id="472" name="直線コネクタ 471"/>
        <xdr:cNvCxnSpPr/>
      </xdr:nvCxnSpPr>
      <xdr:spPr>
        <a:xfrm flipV="1">
          <a:off x="7210425" y="15619730"/>
          <a:ext cx="822325"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35560</xdr:rowOff>
    </xdr:from>
    <xdr:to xmlns:xdr="http://schemas.openxmlformats.org/drawingml/2006/spreadsheetDrawing">
      <xdr:col>46</xdr:col>
      <xdr:colOff>38100</xdr:colOff>
      <xdr:row>96</xdr:row>
      <xdr:rowOff>137160</xdr:rowOff>
    </xdr:to>
    <xdr:sp macro="" textlink="">
      <xdr:nvSpPr>
        <xdr:cNvPr id="473" name="フローチャート: 判断 472"/>
        <xdr:cNvSpPr/>
      </xdr:nvSpPr>
      <xdr:spPr>
        <a:xfrm>
          <a:off x="7985125" y="15923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128270</xdr:rowOff>
    </xdr:from>
    <xdr:ext cx="534035" cy="259080"/>
    <xdr:sp macro="" textlink="">
      <xdr:nvSpPr>
        <xdr:cNvPr id="474" name="テキスト ボックス 473"/>
        <xdr:cNvSpPr txBox="1"/>
      </xdr:nvSpPr>
      <xdr:spPr>
        <a:xfrm>
          <a:off x="7784465" y="1601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110490</xdr:rowOff>
    </xdr:from>
    <xdr:to xmlns:xdr="http://schemas.openxmlformats.org/drawingml/2006/spreadsheetDrawing">
      <xdr:col>41</xdr:col>
      <xdr:colOff>50800</xdr:colOff>
      <xdr:row>95</xdr:row>
      <xdr:rowOff>154940</xdr:rowOff>
    </xdr:to>
    <xdr:cxnSp macro="">
      <xdr:nvCxnSpPr>
        <xdr:cNvPr id="475" name="直線コネクタ 474"/>
        <xdr:cNvCxnSpPr/>
      </xdr:nvCxnSpPr>
      <xdr:spPr>
        <a:xfrm flipV="1">
          <a:off x="6400800" y="1582674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6" name="フローチャート: 判断 475"/>
        <xdr:cNvSpPr/>
      </xdr:nvSpPr>
      <xdr:spPr>
        <a:xfrm>
          <a:off x="7159625" y="159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4035" cy="258445"/>
    <xdr:sp macro="" textlink="">
      <xdr:nvSpPr>
        <xdr:cNvPr id="477" name="テキスト ボックス 476"/>
        <xdr:cNvSpPr txBox="1"/>
      </xdr:nvSpPr>
      <xdr:spPr>
        <a:xfrm>
          <a:off x="6974840" y="16031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59055</xdr:rowOff>
    </xdr:from>
    <xdr:to xmlns:xdr="http://schemas.openxmlformats.org/drawingml/2006/spreadsheetDrawing">
      <xdr:col>36</xdr:col>
      <xdr:colOff>165100</xdr:colOff>
      <xdr:row>96</xdr:row>
      <xdr:rowOff>160655</xdr:rowOff>
    </xdr:to>
    <xdr:sp macro="" textlink="">
      <xdr:nvSpPr>
        <xdr:cNvPr id="478" name="フローチャート: 判断 477"/>
        <xdr:cNvSpPr/>
      </xdr:nvSpPr>
      <xdr:spPr>
        <a:xfrm>
          <a:off x="6350000" y="1594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151765</xdr:rowOff>
    </xdr:from>
    <xdr:ext cx="534035" cy="259080"/>
    <xdr:sp macro="" textlink="">
      <xdr:nvSpPr>
        <xdr:cNvPr id="479" name="テキスト ボックス 478"/>
        <xdr:cNvSpPr txBox="1"/>
      </xdr:nvSpPr>
      <xdr:spPr>
        <a:xfrm>
          <a:off x="6149340" y="1603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2" name="テキスト ボックス 481"/>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59055</xdr:rowOff>
    </xdr:from>
    <xdr:to xmlns:xdr="http://schemas.openxmlformats.org/drawingml/2006/spreadsheetDrawing">
      <xdr:col>55</xdr:col>
      <xdr:colOff>50800</xdr:colOff>
      <xdr:row>93</xdr:row>
      <xdr:rowOff>160655</xdr:rowOff>
    </xdr:to>
    <xdr:sp macro="" textlink="">
      <xdr:nvSpPr>
        <xdr:cNvPr id="485" name="楕円 484"/>
        <xdr:cNvSpPr/>
      </xdr:nvSpPr>
      <xdr:spPr>
        <a:xfrm>
          <a:off x="9569450" y="15432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81915</xdr:rowOff>
    </xdr:from>
    <xdr:ext cx="534670" cy="259080"/>
    <xdr:sp macro="" textlink="">
      <xdr:nvSpPr>
        <xdr:cNvPr id="486" name="土木費該当値テキスト"/>
        <xdr:cNvSpPr txBox="1"/>
      </xdr:nvSpPr>
      <xdr:spPr>
        <a:xfrm>
          <a:off x="9655175" y="1528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134620</xdr:rowOff>
    </xdr:from>
    <xdr:to xmlns:xdr="http://schemas.openxmlformats.org/drawingml/2006/spreadsheetDrawing">
      <xdr:col>50</xdr:col>
      <xdr:colOff>165100</xdr:colOff>
      <xdr:row>94</xdr:row>
      <xdr:rowOff>64770</xdr:rowOff>
    </xdr:to>
    <xdr:sp macro="" textlink="">
      <xdr:nvSpPr>
        <xdr:cNvPr id="487" name="楕円 486"/>
        <xdr:cNvSpPr/>
      </xdr:nvSpPr>
      <xdr:spPr>
        <a:xfrm>
          <a:off x="8794750" y="15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81280</xdr:rowOff>
    </xdr:from>
    <xdr:ext cx="534035" cy="259080"/>
    <xdr:sp macro="" textlink="">
      <xdr:nvSpPr>
        <xdr:cNvPr id="488" name="テキスト ボックス 487"/>
        <xdr:cNvSpPr txBox="1"/>
      </xdr:nvSpPr>
      <xdr:spPr>
        <a:xfrm>
          <a:off x="8594090" y="1528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24130</xdr:rowOff>
    </xdr:from>
    <xdr:to xmlns:xdr="http://schemas.openxmlformats.org/drawingml/2006/spreadsheetDrawing">
      <xdr:col>46</xdr:col>
      <xdr:colOff>38100</xdr:colOff>
      <xdr:row>94</xdr:row>
      <xdr:rowOff>125730</xdr:rowOff>
    </xdr:to>
    <xdr:sp macro="" textlink="">
      <xdr:nvSpPr>
        <xdr:cNvPr id="489" name="楕円 488"/>
        <xdr:cNvSpPr/>
      </xdr:nvSpPr>
      <xdr:spPr>
        <a:xfrm>
          <a:off x="7985125" y="15568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142240</xdr:rowOff>
    </xdr:from>
    <xdr:ext cx="534035" cy="259080"/>
    <xdr:sp macro="" textlink="">
      <xdr:nvSpPr>
        <xdr:cNvPr id="490" name="テキスト ボックス 489"/>
        <xdr:cNvSpPr txBox="1"/>
      </xdr:nvSpPr>
      <xdr:spPr>
        <a:xfrm>
          <a:off x="7784465" y="15344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59690</xdr:rowOff>
    </xdr:from>
    <xdr:to xmlns:xdr="http://schemas.openxmlformats.org/drawingml/2006/spreadsheetDrawing">
      <xdr:col>41</xdr:col>
      <xdr:colOff>101600</xdr:colOff>
      <xdr:row>95</xdr:row>
      <xdr:rowOff>161290</xdr:rowOff>
    </xdr:to>
    <xdr:sp macro="" textlink="">
      <xdr:nvSpPr>
        <xdr:cNvPr id="491" name="楕円 490"/>
        <xdr:cNvSpPr/>
      </xdr:nvSpPr>
      <xdr:spPr>
        <a:xfrm>
          <a:off x="7159625"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6350</xdr:rowOff>
    </xdr:from>
    <xdr:ext cx="534035" cy="258445"/>
    <xdr:sp macro="" textlink="">
      <xdr:nvSpPr>
        <xdr:cNvPr id="492" name="テキスト ボックス 491"/>
        <xdr:cNvSpPr txBox="1"/>
      </xdr:nvSpPr>
      <xdr:spPr>
        <a:xfrm>
          <a:off x="6974840" y="1555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104140</xdr:rowOff>
    </xdr:from>
    <xdr:to xmlns:xdr="http://schemas.openxmlformats.org/drawingml/2006/spreadsheetDrawing">
      <xdr:col>36</xdr:col>
      <xdr:colOff>165100</xdr:colOff>
      <xdr:row>96</xdr:row>
      <xdr:rowOff>34290</xdr:rowOff>
    </xdr:to>
    <xdr:sp macro="" textlink="">
      <xdr:nvSpPr>
        <xdr:cNvPr id="493" name="楕円 492"/>
        <xdr:cNvSpPr/>
      </xdr:nvSpPr>
      <xdr:spPr>
        <a:xfrm>
          <a:off x="6350000" y="158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50800</xdr:rowOff>
    </xdr:from>
    <xdr:ext cx="534035" cy="259080"/>
    <xdr:sp macro="" textlink="">
      <xdr:nvSpPr>
        <xdr:cNvPr id="494" name="テキスト ボックス 493"/>
        <xdr:cNvSpPr txBox="1"/>
      </xdr:nvSpPr>
      <xdr:spPr>
        <a:xfrm>
          <a:off x="6149340" y="1559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95" name="正方形/長方形 494"/>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96" name="正方形/長方形 495"/>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8" name="正方形/長方形 497"/>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500" name="正方形/長方形 499"/>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2" name="正方形/長方形 501"/>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7170"/>
    <xdr:sp macro="" textlink="">
      <xdr:nvSpPr>
        <xdr:cNvPr id="503" name="テキスト ボックス 502"/>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504" name="直線コネクタ 503"/>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107315</xdr:rowOff>
    </xdr:from>
    <xdr:ext cx="248920" cy="249555"/>
    <xdr:sp macro="" textlink="">
      <xdr:nvSpPr>
        <xdr:cNvPr id="505" name="テキスト ボックス 504"/>
        <xdr:cNvSpPr txBox="1"/>
      </xdr:nvSpPr>
      <xdr:spPr>
        <a:xfrm>
          <a:off x="1118108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24765</xdr:rowOff>
    </xdr:from>
    <xdr:to xmlns:xdr="http://schemas.openxmlformats.org/drawingml/2006/spreadsheetDrawing">
      <xdr:col>89</xdr:col>
      <xdr:colOff>174625</xdr:colOff>
      <xdr:row>38</xdr:row>
      <xdr:rowOff>24765</xdr:rowOff>
    </xdr:to>
    <xdr:cxnSp macro="">
      <xdr:nvCxnSpPr>
        <xdr:cNvPr id="506" name="直線コネクタ 505"/>
        <xdr:cNvCxnSpPr/>
      </xdr:nvCxnSpPr>
      <xdr:spPr>
        <a:xfrm>
          <a:off x="11414125" y="6304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52705</xdr:rowOff>
    </xdr:from>
    <xdr:ext cx="530860" cy="248920"/>
    <xdr:sp macro="" textlink="">
      <xdr:nvSpPr>
        <xdr:cNvPr id="507" name="テキスト ボックス 506"/>
        <xdr:cNvSpPr txBox="1"/>
      </xdr:nvSpPr>
      <xdr:spPr>
        <a:xfrm>
          <a:off x="10930255" y="6167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08" name="直線コネクタ 507"/>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162560</xdr:rowOff>
    </xdr:from>
    <xdr:ext cx="530860" cy="248920"/>
    <xdr:sp macro="" textlink="">
      <xdr:nvSpPr>
        <xdr:cNvPr id="509" name="テキスト ボックス 508"/>
        <xdr:cNvSpPr txBox="1"/>
      </xdr:nvSpPr>
      <xdr:spPr>
        <a:xfrm>
          <a:off x="10930255" y="5617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79375</xdr:rowOff>
    </xdr:from>
    <xdr:to xmlns:xdr="http://schemas.openxmlformats.org/drawingml/2006/spreadsheetDrawing">
      <xdr:col>89</xdr:col>
      <xdr:colOff>174625</xdr:colOff>
      <xdr:row>31</xdr:row>
      <xdr:rowOff>79375</xdr:rowOff>
    </xdr:to>
    <xdr:cxnSp macro="">
      <xdr:nvCxnSpPr>
        <xdr:cNvPr id="510" name="直線コネクタ 509"/>
        <xdr:cNvCxnSpPr/>
      </xdr:nvCxnSpPr>
      <xdr:spPr>
        <a:xfrm>
          <a:off x="11414125" y="5203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107315</xdr:rowOff>
    </xdr:from>
    <xdr:ext cx="530860" cy="249555"/>
    <xdr:sp macro="" textlink="">
      <xdr:nvSpPr>
        <xdr:cNvPr id="511" name="テキスト ボックス 510"/>
        <xdr:cNvSpPr txBox="1"/>
      </xdr:nvSpPr>
      <xdr:spPr>
        <a:xfrm>
          <a:off x="10930255" y="50666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12" name="直線コネクタ 511"/>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52705</xdr:rowOff>
    </xdr:from>
    <xdr:ext cx="530860" cy="248920"/>
    <xdr:sp macro="" textlink="">
      <xdr:nvSpPr>
        <xdr:cNvPr id="513" name="テキスト ボックス 512"/>
        <xdr:cNvSpPr txBox="1"/>
      </xdr:nvSpPr>
      <xdr:spPr>
        <a:xfrm>
          <a:off x="10930255"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14"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42545</xdr:rowOff>
    </xdr:from>
    <xdr:to xmlns:xdr="http://schemas.openxmlformats.org/drawingml/2006/spreadsheetDrawing">
      <xdr:col>85</xdr:col>
      <xdr:colOff>126365</xdr:colOff>
      <xdr:row>38</xdr:row>
      <xdr:rowOff>15240</xdr:rowOff>
    </xdr:to>
    <xdr:cxnSp macro="">
      <xdr:nvCxnSpPr>
        <xdr:cNvPr id="515" name="直線コネクタ 514"/>
        <xdr:cNvCxnSpPr/>
      </xdr:nvCxnSpPr>
      <xdr:spPr>
        <a:xfrm flipV="1">
          <a:off x="14968220" y="5166995"/>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19050</xdr:rowOff>
    </xdr:from>
    <xdr:ext cx="534670" cy="248920"/>
    <xdr:sp macro="" textlink="">
      <xdr:nvSpPr>
        <xdr:cNvPr id="516" name="消防費最小値テキスト"/>
        <xdr:cNvSpPr txBox="1"/>
      </xdr:nvSpPr>
      <xdr:spPr>
        <a:xfrm>
          <a:off x="15017750" y="62992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15240</xdr:rowOff>
    </xdr:from>
    <xdr:to xmlns:xdr="http://schemas.openxmlformats.org/drawingml/2006/spreadsheetDrawing">
      <xdr:col>86</xdr:col>
      <xdr:colOff>25400</xdr:colOff>
      <xdr:row>38</xdr:row>
      <xdr:rowOff>15240</xdr:rowOff>
    </xdr:to>
    <xdr:cxnSp macro="">
      <xdr:nvCxnSpPr>
        <xdr:cNvPr id="517" name="直線コネクタ 516"/>
        <xdr:cNvCxnSpPr/>
      </xdr:nvCxnSpPr>
      <xdr:spPr>
        <a:xfrm>
          <a:off x="14881225" y="6295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156845</xdr:rowOff>
    </xdr:from>
    <xdr:ext cx="534670" cy="248920"/>
    <xdr:sp macro="" textlink="">
      <xdr:nvSpPr>
        <xdr:cNvPr id="518" name="消防費最大値テキスト"/>
        <xdr:cNvSpPr txBox="1"/>
      </xdr:nvSpPr>
      <xdr:spPr>
        <a:xfrm>
          <a:off x="15017750" y="49510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42545</xdr:rowOff>
    </xdr:from>
    <xdr:to xmlns:xdr="http://schemas.openxmlformats.org/drawingml/2006/spreadsheetDrawing">
      <xdr:col>86</xdr:col>
      <xdr:colOff>25400</xdr:colOff>
      <xdr:row>31</xdr:row>
      <xdr:rowOff>42545</xdr:rowOff>
    </xdr:to>
    <xdr:cxnSp macro="">
      <xdr:nvCxnSpPr>
        <xdr:cNvPr id="519" name="直線コネクタ 518"/>
        <xdr:cNvCxnSpPr/>
      </xdr:nvCxnSpPr>
      <xdr:spPr>
        <a:xfrm>
          <a:off x="14881225" y="5166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17145</xdr:rowOff>
    </xdr:from>
    <xdr:to xmlns:xdr="http://schemas.openxmlformats.org/drawingml/2006/spreadsheetDrawing">
      <xdr:col>85</xdr:col>
      <xdr:colOff>127000</xdr:colOff>
      <xdr:row>36</xdr:row>
      <xdr:rowOff>38735</xdr:rowOff>
    </xdr:to>
    <xdr:cxnSp macro="">
      <xdr:nvCxnSpPr>
        <xdr:cNvPr id="520" name="直線コネクタ 519"/>
        <xdr:cNvCxnSpPr/>
      </xdr:nvCxnSpPr>
      <xdr:spPr>
        <a:xfrm flipV="1">
          <a:off x="14195425" y="5967095"/>
          <a:ext cx="774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34</xdr:row>
      <xdr:rowOff>139065</xdr:rowOff>
    </xdr:from>
    <xdr:ext cx="534670" cy="249555"/>
    <xdr:sp macro="" textlink="">
      <xdr:nvSpPr>
        <xdr:cNvPr id="521" name="消防費平均値テキスト"/>
        <xdr:cNvSpPr txBox="1"/>
      </xdr:nvSpPr>
      <xdr:spPr>
        <a:xfrm>
          <a:off x="15017750" y="57588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117475</xdr:rowOff>
    </xdr:from>
    <xdr:to xmlns:xdr="http://schemas.openxmlformats.org/drawingml/2006/spreadsheetDrawing">
      <xdr:col>85</xdr:col>
      <xdr:colOff>174625</xdr:colOff>
      <xdr:row>36</xdr:row>
      <xdr:rowOff>50165</xdr:rowOff>
    </xdr:to>
    <xdr:sp macro="" textlink="">
      <xdr:nvSpPr>
        <xdr:cNvPr id="522" name="フローチャート: 判断 521"/>
        <xdr:cNvSpPr/>
      </xdr:nvSpPr>
      <xdr:spPr>
        <a:xfrm>
          <a:off x="14919325" y="59023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38735</xdr:rowOff>
    </xdr:from>
    <xdr:to xmlns:xdr="http://schemas.openxmlformats.org/drawingml/2006/spreadsheetDrawing">
      <xdr:col>81</xdr:col>
      <xdr:colOff>50800</xdr:colOff>
      <xdr:row>36</xdr:row>
      <xdr:rowOff>56515</xdr:rowOff>
    </xdr:to>
    <xdr:cxnSp macro="">
      <xdr:nvCxnSpPr>
        <xdr:cNvPr id="523" name="直線コネクタ 522"/>
        <xdr:cNvCxnSpPr/>
      </xdr:nvCxnSpPr>
      <xdr:spPr>
        <a:xfrm flipV="1">
          <a:off x="13385800" y="598868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107950</xdr:rowOff>
    </xdr:from>
    <xdr:to xmlns:xdr="http://schemas.openxmlformats.org/drawingml/2006/spreadsheetDrawing">
      <xdr:col>81</xdr:col>
      <xdr:colOff>101600</xdr:colOff>
      <xdr:row>36</xdr:row>
      <xdr:rowOff>40640</xdr:rowOff>
    </xdr:to>
    <xdr:sp macro="" textlink="">
      <xdr:nvSpPr>
        <xdr:cNvPr id="524" name="フローチャート: 判断 523"/>
        <xdr:cNvSpPr/>
      </xdr:nvSpPr>
      <xdr:spPr>
        <a:xfrm>
          <a:off x="14144625" y="589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57150</xdr:rowOff>
    </xdr:from>
    <xdr:ext cx="534035" cy="248920"/>
    <xdr:sp macro="" textlink="">
      <xdr:nvSpPr>
        <xdr:cNvPr id="525" name="テキスト ボックス 524"/>
        <xdr:cNvSpPr txBox="1"/>
      </xdr:nvSpPr>
      <xdr:spPr>
        <a:xfrm>
          <a:off x="13959840" y="567690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35</xdr:row>
      <xdr:rowOff>116840</xdr:rowOff>
    </xdr:from>
    <xdr:to xmlns:xdr="http://schemas.openxmlformats.org/drawingml/2006/spreadsheetDrawing">
      <xdr:col>76</xdr:col>
      <xdr:colOff>114300</xdr:colOff>
      <xdr:row>36</xdr:row>
      <xdr:rowOff>56515</xdr:rowOff>
    </xdr:to>
    <xdr:cxnSp macro="">
      <xdr:nvCxnSpPr>
        <xdr:cNvPr id="526" name="直線コネクタ 525"/>
        <xdr:cNvCxnSpPr/>
      </xdr:nvCxnSpPr>
      <xdr:spPr>
        <a:xfrm>
          <a:off x="12573000" y="5901690"/>
          <a:ext cx="8128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88265</xdr:rowOff>
    </xdr:from>
    <xdr:to xmlns:xdr="http://schemas.openxmlformats.org/drawingml/2006/spreadsheetDrawing">
      <xdr:col>76</xdr:col>
      <xdr:colOff>165100</xdr:colOff>
      <xdr:row>36</xdr:row>
      <xdr:rowOff>20955</xdr:rowOff>
    </xdr:to>
    <xdr:sp macro="" textlink="">
      <xdr:nvSpPr>
        <xdr:cNvPr id="527" name="フローチャート: 判断 526"/>
        <xdr:cNvSpPr/>
      </xdr:nvSpPr>
      <xdr:spPr>
        <a:xfrm>
          <a:off x="13335000" y="5873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36830</xdr:rowOff>
    </xdr:from>
    <xdr:ext cx="534035" cy="249555"/>
    <xdr:sp macro="" textlink="">
      <xdr:nvSpPr>
        <xdr:cNvPr id="528" name="テキスト ボックス 527"/>
        <xdr:cNvSpPr txBox="1"/>
      </xdr:nvSpPr>
      <xdr:spPr>
        <a:xfrm>
          <a:off x="13134340" y="5656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116840</xdr:rowOff>
    </xdr:from>
    <xdr:to xmlns:xdr="http://schemas.openxmlformats.org/drawingml/2006/spreadsheetDrawing">
      <xdr:col>71</xdr:col>
      <xdr:colOff>174625</xdr:colOff>
      <xdr:row>35</xdr:row>
      <xdr:rowOff>162560</xdr:rowOff>
    </xdr:to>
    <xdr:cxnSp macro="">
      <xdr:nvCxnSpPr>
        <xdr:cNvPr id="529" name="直線コネクタ 528"/>
        <xdr:cNvCxnSpPr/>
      </xdr:nvCxnSpPr>
      <xdr:spPr>
        <a:xfrm flipV="1">
          <a:off x="11750675" y="590169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103505</xdr:rowOff>
    </xdr:from>
    <xdr:to xmlns:xdr="http://schemas.openxmlformats.org/drawingml/2006/spreadsheetDrawing">
      <xdr:col>72</xdr:col>
      <xdr:colOff>38100</xdr:colOff>
      <xdr:row>36</xdr:row>
      <xdr:rowOff>36195</xdr:rowOff>
    </xdr:to>
    <xdr:sp macro="" textlink="">
      <xdr:nvSpPr>
        <xdr:cNvPr id="530" name="フローチャート: 判断 529"/>
        <xdr:cNvSpPr/>
      </xdr:nvSpPr>
      <xdr:spPr>
        <a:xfrm>
          <a:off x="12525375" y="58883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27940</xdr:rowOff>
    </xdr:from>
    <xdr:ext cx="534035" cy="248920"/>
    <xdr:sp macro="" textlink="">
      <xdr:nvSpPr>
        <xdr:cNvPr id="531" name="テキスト ボックス 530"/>
        <xdr:cNvSpPr txBox="1"/>
      </xdr:nvSpPr>
      <xdr:spPr>
        <a:xfrm>
          <a:off x="12324715" y="59778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141605</xdr:rowOff>
    </xdr:from>
    <xdr:to xmlns:xdr="http://schemas.openxmlformats.org/drawingml/2006/spreadsheetDrawing">
      <xdr:col>67</xdr:col>
      <xdr:colOff>101600</xdr:colOff>
      <xdr:row>36</xdr:row>
      <xdr:rowOff>74295</xdr:rowOff>
    </xdr:to>
    <xdr:sp macro="" textlink="">
      <xdr:nvSpPr>
        <xdr:cNvPr id="532" name="フローチャート: 判断 531"/>
        <xdr:cNvSpPr/>
      </xdr:nvSpPr>
      <xdr:spPr>
        <a:xfrm>
          <a:off x="11699875" y="592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66040</xdr:rowOff>
    </xdr:from>
    <xdr:ext cx="534035" cy="249555"/>
    <xdr:sp macro="" textlink="">
      <xdr:nvSpPr>
        <xdr:cNvPr id="533" name="テキスト ボックス 532"/>
        <xdr:cNvSpPr txBox="1"/>
      </xdr:nvSpPr>
      <xdr:spPr>
        <a:xfrm>
          <a:off x="11515090" y="60159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34" name="テキスト ボックス 533"/>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35" name="テキスト ボックス 534"/>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36" name="テキスト ボックス 535"/>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37" name="テキスト ボックス 536"/>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38" name="テキスト ボックス 537"/>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132715</xdr:rowOff>
    </xdr:from>
    <xdr:to xmlns:xdr="http://schemas.openxmlformats.org/drawingml/2006/spreadsheetDrawing">
      <xdr:col>85</xdr:col>
      <xdr:colOff>174625</xdr:colOff>
      <xdr:row>36</xdr:row>
      <xdr:rowOff>65405</xdr:rowOff>
    </xdr:to>
    <xdr:sp macro="" textlink="">
      <xdr:nvSpPr>
        <xdr:cNvPr id="539" name="楕円 538"/>
        <xdr:cNvSpPr/>
      </xdr:nvSpPr>
      <xdr:spPr>
        <a:xfrm>
          <a:off x="14919325" y="591756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111760</xdr:rowOff>
    </xdr:from>
    <xdr:ext cx="534670" cy="249555"/>
    <xdr:sp macro="" textlink="">
      <xdr:nvSpPr>
        <xdr:cNvPr id="540" name="消防費該当値テキスト"/>
        <xdr:cNvSpPr txBox="1"/>
      </xdr:nvSpPr>
      <xdr:spPr>
        <a:xfrm>
          <a:off x="15017750" y="58966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155575</xdr:rowOff>
    </xdr:from>
    <xdr:to xmlns:xdr="http://schemas.openxmlformats.org/drawingml/2006/spreadsheetDrawing">
      <xdr:col>81</xdr:col>
      <xdr:colOff>101600</xdr:colOff>
      <xdr:row>36</xdr:row>
      <xdr:rowOff>88265</xdr:rowOff>
    </xdr:to>
    <xdr:sp macro="" textlink="">
      <xdr:nvSpPr>
        <xdr:cNvPr id="541" name="楕円 540"/>
        <xdr:cNvSpPr/>
      </xdr:nvSpPr>
      <xdr:spPr>
        <a:xfrm>
          <a:off x="14144625" y="594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79375</xdr:rowOff>
    </xdr:from>
    <xdr:ext cx="534035" cy="249555"/>
    <xdr:sp macro="" textlink="">
      <xdr:nvSpPr>
        <xdr:cNvPr id="542" name="テキスト ボックス 541"/>
        <xdr:cNvSpPr txBox="1"/>
      </xdr:nvSpPr>
      <xdr:spPr>
        <a:xfrm>
          <a:off x="13959840" y="60293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6985</xdr:rowOff>
    </xdr:from>
    <xdr:to xmlns:xdr="http://schemas.openxmlformats.org/drawingml/2006/spreadsheetDrawing">
      <xdr:col>76</xdr:col>
      <xdr:colOff>165100</xdr:colOff>
      <xdr:row>36</xdr:row>
      <xdr:rowOff>104775</xdr:rowOff>
    </xdr:to>
    <xdr:sp macro="" textlink="">
      <xdr:nvSpPr>
        <xdr:cNvPr id="543" name="楕円 542"/>
        <xdr:cNvSpPr/>
      </xdr:nvSpPr>
      <xdr:spPr>
        <a:xfrm>
          <a:off x="13335000" y="5956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96520</xdr:rowOff>
    </xdr:from>
    <xdr:ext cx="534035" cy="248920"/>
    <xdr:sp macro="" textlink="">
      <xdr:nvSpPr>
        <xdr:cNvPr id="544" name="テキスト ボックス 543"/>
        <xdr:cNvSpPr txBox="1"/>
      </xdr:nvSpPr>
      <xdr:spPr>
        <a:xfrm>
          <a:off x="13134340" y="60464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67945</xdr:rowOff>
    </xdr:from>
    <xdr:to xmlns:xdr="http://schemas.openxmlformats.org/drawingml/2006/spreadsheetDrawing">
      <xdr:col>72</xdr:col>
      <xdr:colOff>38100</xdr:colOff>
      <xdr:row>36</xdr:row>
      <xdr:rowOff>635</xdr:rowOff>
    </xdr:to>
    <xdr:sp macro="" textlink="">
      <xdr:nvSpPr>
        <xdr:cNvPr id="545" name="楕円 544"/>
        <xdr:cNvSpPr/>
      </xdr:nvSpPr>
      <xdr:spPr>
        <a:xfrm>
          <a:off x="12525375" y="58527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17145</xdr:rowOff>
    </xdr:from>
    <xdr:ext cx="534035" cy="248920"/>
    <xdr:sp macro="" textlink="">
      <xdr:nvSpPr>
        <xdr:cNvPr id="546" name="テキスト ボックス 545"/>
        <xdr:cNvSpPr txBox="1"/>
      </xdr:nvSpPr>
      <xdr:spPr>
        <a:xfrm>
          <a:off x="12324715" y="56368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113665</xdr:rowOff>
    </xdr:from>
    <xdr:to xmlns:xdr="http://schemas.openxmlformats.org/drawingml/2006/spreadsheetDrawing">
      <xdr:col>67</xdr:col>
      <xdr:colOff>101600</xdr:colOff>
      <xdr:row>36</xdr:row>
      <xdr:rowOff>46355</xdr:rowOff>
    </xdr:to>
    <xdr:sp macro="" textlink="">
      <xdr:nvSpPr>
        <xdr:cNvPr id="547" name="楕円 546"/>
        <xdr:cNvSpPr/>
      </xdr:nvSpPr>
      <xdr:spPr>
        <a:xfrm>
          <a:off x="11699875" y="5898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62230</xdr:rowOff>
    </xdr:from>
    <xdr:ext cx="534035" cy="248920"/>
    <xdr:sp macro="" textlink="">
      <xdr:nvSpPr>
        <xdr:cNvPr id="548" name="テキスト ボックス 547"/>
        <xdr:cNvSpPr txBox="1"/>
      </xdr:nvSpPr>
      <xdr:spPr>
        <a:xfrm>
          <a:off x="11515090" y="56819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49" name="正方形/長方形 548"/>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50" name="正方形/長方形 549"/>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52" name="正方形/長方形 551"/>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54" name="正方形/長方形 553"/>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56" name="正方形/長方形 555"/>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7170"/>
    <xdr:sp macro="" textlink="">
      <xdr:nvSpPr>
        <xdr:cNvPr id="557" name="テキスト ボックス 556"/>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58" name="直線コネクタ 557"/>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107315</xdr:rowOff>
    </xdr:from>
    <xdr:ext cx="248920" cy="249555"/>
    <xdr:sp macro="" textlink="">
      <xdr:nvSpPr>
        <xdr:cNvPr id="559" name="テキスト ボックス 558"/>
        <xdr:cNvSpPr txBox="1"/>
      </xdr:nvSpPr>
      <xdr:spPr>
        <a:xfrm>
          <a:off x="1118108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42545</xdr:rowOff>
    </xdr:from>
    <xdr:to xmlns:xdr="http://schemas.openxmlformats.org/drawingml/2006/spreadsheetDrawing">
      <xdr:col>89</xdr:col>
      <xdr:colOff>174625</xdr:colOff>
      <xdr:row>59</xdr:row>
      <xdr:rowOff>42545</xdr:rowOff>
    </xdr:to>
    <xdr:cxnSp macro="">
      <xdr:nvCxnSpPr>
        <xdr:cNvPr id="560" name="直線コネクタ 559"/>
        <xdr:cNvCxnSpPr/>
      </xdr:nvCxnSpPr>
      <xdr:spPr>
        <a:xfrm>
          <a:off x="11414125" y="9789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71120</xdr:rowOff>
    </xdr:from>
    <xdr:ext cx="530860" cy="249555"/>
    <xdr:sp macro="" textlink="">
      <xdr:nvSpPr>
        <xdr:cNvPr id="561" name="テキスト ボックス 560"/>
        <xdr:cNvSpPr txBox="1"/>
      </xdr:nvSpPr>
      <xdr:spPr>
        <a:xfrm>
          <a:off x="10930255" y="96532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62" name="直線コネクタ 561"/>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30860" cy="249555"/>
    <xdr:sp macro="" textlink="">
      <xdr:nvSpPr>
        <xdr:cNvPr id="563" name="テキスト ボックス 562"/>
        <xdr:cNvSpPr txBox="1"/>
      </xdr:nvSpPr>
      <xdr:spPr>
        <a:xfrm>
          <a:off x="10930255" y="92862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64" name="直線コネクタ 563"/>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162560</xdr:rowOff>
    </xdr:from>
    <xdr:ext cx="530860" cy="248920"/>
    <xdr:sp macro="" textlink="">
      <xdr:nvSpPr>
        <xdr:cNvPr id="565" name="テキスト ボックス 564"/>
        <xdr:cNvSpPr txBox="1"/>
      </xdr:nvSpPr>
      <xdr:spPr>
        <a:xfrm>
          <a:off x="10930255" y="89192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97790</xdr:rowOff>
    </xdr:from>
    <xdr:to xmlns:xdr="http://schemas.openxmlformats.org/drawingml/2006/spreadsheetDrawing">
      <xdr:col>89</xdr:col>
      <xdr:colOff>174625</xdr:colOff>
      <xdr:row>52</xdr:row>
      <xdr:rowOff>97790</xdr:rowOff>
    </xdr:to>
    <xdr:cxnSp macro="">
      <xdr:nvCxnSpPr>
        <xdr:cNvPr id="566" name="直線コネクタ 565"/>
        <xdr:cNvCxnSpPr/>
      </xdr:nvCxnSpPr>
      <xdr:spPr>
        <a:xfrm>
          <a:off x="11414125" y="8689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126365</xdr:rowOff>
    </xdr:from>
    <xdr:ext cx="595630" cy="248920"/>
    <xdr:sp macro="" textlink="">
      <xdr:nvSpPr>
        <xdr:cNvPr id="567" name="テキスト ボックス 566"/>
        <xdr:cNvSpPr txBox="1"/>
      </xdr:nvSpPr>
      <xdr:spPr>
        <a:xfrm>
          <a:off x="10866120"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174625</xdr:colOff>
      <xdr:row>50</xdr:row>
      <xdr:rowOff>60960</xdr:rowOff>
    </xdr:to>
    <xdr:cxnSp macro="">
      <xdr:nvCxnSpPr>
        <xdr:cNvPr id="568" name="直線コネクタ 567"/>
        <xdr:cNvCxnSpPr/>
      </xdr:nvCxnSpPr>
      <xdr:spPr>
        <a:xfrm>
          <a:off x="11414125" y="8322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89535</xdr:rowOff>
    </xdr:from>
    <xdr:ext cx="595630" cy="248920"/>
    <xdr:sp macro="" textlink="">
      <xdr:nvSpPr>
        <xdr:cNvPr id="569" name="テキスト ボックス 568"/>
        <xdr:cNvSpPr txBox="1"/>
      </xdr:nvSpPr>
      <xdr:spPr>
        <a:xfrm>
          <a:off x="10866120"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70" name="直線コネクタ 569"/>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52705</xdr:rowOff>
    </xdr:from>
    <xdr:ext cx="595630" cy="248920"/>
    <xdr:sp macro="" textlink="">
      <xdr:nvSpPr>
        <xdr:cNvPr id="571" name="テキスト ボックス 570"/>
        <xdr:cNvSpPr txBox="1"/>
      </xdr:nvSpPr>
      <xdr:spPr>
        <a:xfrm>
          <a:off x="10866120" y="7818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72"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13970</xdr:rowOff>
    </xdr:from>
    <xdr:to xmlns:xdr="http://schemas.openxmlformats.org/drawingml/2006/spreadsheetDrawing">
      <xdr:col>85</xdr:col>
      <xdr:colOff>126365</xdr:colOff>
      <xdr:row>59</xdr:row>
      <xdr:rowOff>83185</xdr:rowOff>
    </xdr:to>
    <xdr:cxnSp macro="">
      <xdr:nvCxnSpPr>
        <xdr:cNvPr id="573" name="直線コネクタ 572"/>
        <xdr:cNvCxnSpPr/>
      </xdr:nvCxnSpPr>
      <xdr:spPr>
        <a:xfrm flipV="1">
          <a:off x="14968220" y="844042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86995</xdr:rowOff>
    </xdr:from>
    <xdr:ext cx="534670" cy="248920"/>
    <xdr:sp macro="" textlink="">
      <xdr:nvSpPr>
        <xdr:cNvPr id="574" name="教育費最小値テキスト"/>
        <xdr:cNvSpPr txBox="1"/>
      </xdr:nvSpPr>
      <xdr:spPr>
        <a:xfrm>
          <a:off x="15017750" y="98342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83185</xdr:rowOff>
    </xdr:from>
    <xdr:to xmlns:xdr="http://schemas.openxmlformats.org/drawingml/2006/spreadsheetDrawing">
      <xdr:col>86</xdr:col>
      <xdr:colOff>25400</xdr:colOff>
      <xdr:row>59</xdr:row>
      <xdr:rowOff>83185</xdr:rowOff>
    </xdr:to>
    <xdr:cxnSp macro="">
      <xdr:nvCxnSpPr>
        <xdr:cNvPr id="575" name="直線コネクタ 574"/>
        <xdr:cNvCxnSpPr/>
      </xdr:nvCxnSpPr>
      <xdr:spPr>
        <a:xfrm>
          <a:off x="14881225" y="9830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127635</xdr:rowOff>
    </xdr:from>
    <xdr:ext cx="598805" cy="248920"/>
    <xdr:sp macro="" textlink="">
      <xdr:nvSpPr>
        <xdr:cNvPr id="576" name="教育費最大値テキスト"/>
        <xdr:cNvSpPr txBox="1"/>
      </xdr:nvSpPr>
      <xdr:spPr>
        <a:xfrm>
          <a:off x="15017750" y="82238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13970</xdr:rowOff>
    </xdr:from>
    <xdr:to xmlns:xdr="http://schemas.openxmlformats.org/drawingml/2006/spreadsheetDrawing">
      <xdr:col>86</xdr:col>
      <xdr:colOff>25400</xdr:colOff>
      <xdr:row>51</xdr:row>
      <xdr:rowOff>13970</xdr:rowOff>
    </xdr:to>
    <xdr:cxnSp macro="">
      <xdr:nvCxnSpPr>
        <xdr:cNvPr id="577" name="直線コネクタ 576"/>
        <xdr:cNvCxnSpPr/>
      </xdr:nvCxnSpPr>
      <xdr:spPr>
        <a:xfrm>
          <a:off x="14881225" y="844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81915</xdr:rowOff>
    </xdr:from>
    <xdr:to xmlns:xdr="http://schemas.openxmlformats.org/drawingml/2006/spreadsheetDrawing">
      <xdr:col>85</xdr:col>
      <xdr:colOff>127000</xdr:colOff>
      <xdr:row>57</xdr:row>
      <xdr:rowOff>28575</xdr:rowOff>
    </xdr:to>
    <xdr:cxnSp macro="">
      <xdr:nvCxnSpPr>
        <xdr:cNvPr id="578" name="直線コネクタ 577"/>
        <xdr:cNvCxnSpPr/>
      </xdr:nvCxnSpPr>
      <xdr:spPr>
        <a:xfrm>
          <a:off x="14195425" y="9333865"/>
          <a:ext cx="7747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15240</xdr:rowOff>
    </xdr:from>
    <xdr:ext cx="534670" cy="249555"/>
    <xdr:sp macro="" textlink="">
      <xdr:nvSpPr>
        <xdr:cNvPr id="579" name="教育費平均値テキスト"/>
        <xdr:cNvSpPr txBox="1"/>
      </xdr:nvSpPr>
      <xdr:spPr>
        <a:xfrm>
          <a:off x="15017750" y="943229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36195</xdr:rowOff>
    </xdr:from>
    <xdr:to xmlns:xdr="http://schemas.openxmlformats.org/drawingml/2006/spreadsheetDrawing">
      <xdr:col>85</xdr:col>
      <xdr:colOff>174625</xdr:colOff>
      <xdr:row>57</xdr:row>
      <xdr:rowOff>133985</xdr:rowOff>
    </xdr:to>
    <xdr:sp macro="" textlink="">
      <xdr:nvSpPr>
        <xdr:cNvPr id="580" name="フローチャート: 判断 579"/>
        <xdr:cNvSpPr/>
      </xdr:nvSpPr>
      <xdr:spPr>
        <a:xfrm>
          <a:off x="14919325" y="94532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102235</xdr:rowOff>
    </xdr:from>
    <xdr:to xmlns:xdr="http://schemas.openxmlformats.org/drawingml/2006/spreadsheetDrawing">
      <xdr:col>81</xdr:col>
      <xdr:colOff>50800</xdr:colOff>
      <xdr:row>56</xdr:row>
      <xdr:rowOff>81915</xdr:rowOff>
    </xdr:to>
    <xdr:cxnSp macro="">
      <xdr:nvCxnSpPr>
        <xdr:cNvPr id="581" name="直線コネクタ 580"/>
        <xdr:cNvCxnSpPr/>
      </xdr:nvCxnSpPr>
      <xdr:spPr>
        <a:xfrm>
          <a:off x="13385800" y="8858885"/>
          <a:ext cx="809625"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62230</xdr:rowOff>
    </xdr:from>
    <xdr:to xmlns:xdr="http://schemas.openxmlformats.org/drawingml/2006/spreadsheetDrawing">
      <xdr:col>81</xdr:col>
      <xdr:colOff>101600</xdr:colOff>
      <xdr:row>57</xdr:row>
      <xdr:rowOff>160020</xdr:rowOff>
    </xdr:to>
    <xdr:sp macro="" textlink="">
      <xdr:nvSpPr>
        <xdr:cNvPr id="582" name="フローチャート: 判断 581"/>
        <xdr:cNvSpPr/>
      </xdr:nvSpPr>
      <xdr:spPr>
        <a:xfrm>
          <a:off x="14144625" y="9479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151765</xdr:rowOff>
    </xdr:from>
    <xdr:ext cx="534035" cy="248920"/>
    <xdr:sp macro="" textlink="">
      <xdr:nvSpPr>
        <xdr:cNvPr id="583" name="テキスト ボックス 582"/>
        <xdr:cNvSpPr txBox="1"/>
      </xdr:nvSpPr>
      <xdr:spPr>
        <a:xfrm>
          <a:off x="13959840" y="956881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53</xdr:row>
      <xdr:rowOff>88265</xdr:rowOff>
    </xdr:from>
    <xdr:to xmlns:xdr="http://schemas.openxmlformats.org/drawingml/2006/spreadsheetDrawing">
      <xdr:col>76</xdr:col>
      <xdr:colOff>114300</xdr:colOff>
      <xdr:row>53</xdr:row>
      <xdr:rowOff>102235</xdr:rowOff>
    </xdr:to>
    <xdr:cxnSp macro="">
      <xdr:nvCxnSpPr>
        <xdr:cNvPr id="584" name="直線コネクタ 583"/>
        <xdr:cNvCxnSpPr/>
      </xdr:nvCxnSpPr>
      <xdr:spPr>
        <a:xfrm>
          <a:off x="12573000" y="884491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164465</xdr:rowOff>
    </xdr:from>
    <xdr:to xmlns:xdr="http://schemas.openxmlformats.org/drawingml/2006/spreadsheetDrawing">
      <xdr:col>76</xdr:col>
      <xdr:colOff>165100</xdr:colOff>
      <xdr:row>57</xdr:row>
      <xdr:rowOff>97155</xdr:rowOff>
    </xdr:to>
    <xdr:sp macro="" textlink="">
      <xdr:nvSpPr>
        <xdr:cNvPr id="585" name="フローチャート: 判断 584"/>
        <xdr:cNvSpPr/>
      </xdr:nvSpPr>
      <xdr:spPr>
        <a:xfrm>
          <a:off x="13335000" y="9416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88900</xdr:rowOff>
    </xdr:from>
    <xdr:ext cx="534035" cy="248920"/>
    <xdr:sp macro="" textlink="">
      <xdr:nvSpPr>
        <xdr:cNvPr id="586" name="テキスト ボックス 585"/>
        <xdr:cNvSpPr txBox="1"/>
      </xdr:nvSpPr>
      <xdr:spPr>
        <a:xfrm>
          <a:off x="13134340" y="95059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88265</xdr:rowOff>
    </xdr:from>
    <xdr:to xmlns:xdr="http://schemas.openxmlformats.org/drawingml/2006/spreadsheetDrawing">
      <xdr:col>71</xdr:col>
      <xdr:colOff>174625</xdr:colOff>
      <xdr:row>56</xdr:row>
      <xdr:rowOff>9525</xdr:rowOff>
    </xdr:to>
    <xdr:cxnSp macro="">
      <xdr:nvCxnSpPr>
        <xdr:cNvPr id="587" name="直線コネクタ 586"/>
        <xdr:cNvCxnSpPr/>
      </xdr:nvCxnSpPr>
      <xdr:spPr>
        <a:xfrm flipV="1">
          <a:off x="11750675" y="8844915"/>
          <a:ext cx="822325"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36195</xdr:rowOff>
    </xdr:from>
    <xdr:to xmlns:xdr="http://schemas.openxmlformats.org/drawingml/2006/spreadsheetDrawing">
      <xdr:col>72</xdr:col>
      <xdr:colOff>38100</xdr:colOff>
      <xdr:row>57</xdr:row>
      <xdr:rowOff>133985</xdr:rowOff>
    </xdr:to>
    <xdr:sp macro="" textlink="">
      <xdr:nvSpPr>
        <xdr:cNvPr id="588" name="フローチャート: 判断 587"/>
        <xdr:cNvSpPr/>
      </xdr:nvSpPr>
      <xdr:spPr>
        <a:xfrm>
          <a:off x="12525375" y="9453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125730</xdr:rowOff>
    </xdr:from>
    <xdr:ext cx="534035" cy="248920"/>
    <xdr:sp macro="" textlink="">
      <xdr:nvSpPr>
        <xdr:cNvPr id="589" name="テキスト ボックス 588"/>
        <xdr:cNvSpPr txBox="1"/>
      </xdr:nvSpPr>
      <xdr:spPr>
        <a:xfrm>
          <a:off x="12324715" y="954278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110490</xdr:rowOff>
    </xdr:from>
    <xdr:to xmlns:xdr="http://schemas.openxmlformats.org/drawingml/2006/spreadsheetDrawing">
      <xdr:col>67</xdr:col>
      <xdr:colOff>101600</xdr:colOff>
      <xdr:row>58</xdr:row>
      <xdr:rowOff>43180</xdr:rowOff>
    </xdr:to>
    <xdr:sp macro="" textlink="">
      <xdr:nvSpPr>
        <xdr:cNvPr id="590" name="フローチャート: 判断 589"/>
        <xdr:cNvSpPr/>
      </xdr:nvSpPr>
      <xdr:spPr>
        <a:xfrm>
          <a:off x="11699875" y="9527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34925</xdr:rowOff>
    </xdr:from>
    <xdr:ext cx="534035" cy="249555"/>
    <xdr:sp macro="" textlink="">
      <xdr:nvSpPr>
        <xdr:cNvPr id="591" name="テキスト ボックス 590"/>
        <xdr:cNvSpPr txBox="1"/>
      </xdr:nvSpPr>
      <xdr:spPr>
        <a:xfrm>
          <a:off x="11515090" y="96170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92" name="テキスト ボックス 591"/>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93" name="テキスト ボックス 592"/>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94" name="テキスト ボックス 593"/>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95" name="テキスト ボックス 594"/>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96" name="テキスト ボックス 595"/>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144780</xdr:rowOff>
    </xdr:from>
    <xdr:to xmlns:xdr="http://schemas.openxmlformats.org/drawingml/2006/spreadsheetDrawing">
      <xdr:col>85</xdr:col>
      <xdr:colOff>174625</xdr:colOff>
      <xdr:row>57</xdr:row>
      <xdr:rowOff>77470</xdr:rowOff>
    </xdr:to>
    <xdr:sp macro="" textlink="">
      <xdr:nvSpPr>
        <xdr:cNvPr id="597" name="楕円 596"/>
        <xdr:cNvSpPr/>
      </xdr:nvSpPr>
      <xdr:spPr>
        <a:xfrm>
          <a:off x="14919325" y="93967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1905</xdr:rowOff>
    </xdr:from>
    <xdr:ext cx="534670" cy="249555"/>
    <xdr:sp macro="" textlink="">
      <xdr:nvSpPr>
        <xdr:cNvPr id="598" name="教育費該当値テキスト"/>
        <xdr:cNvSpPr txBox="1"/>
      </xdr:nvSpPr>
      <xdr:spPr>
        <a:xfrm>
          <a:off x="15017750" y="9253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33020</xdr:rowOff>
    </xdr:from>
    <xdr:to xmlns:xdr="http://schemas.openxmlformats.org/drawingml/2006/spreadsheetDrawing">
      <xdr:col>81</xdr:col>
      <xdr:colOff>101600</xdr:colOff>
      <xdr:row>56</xdr:row>
      <xdr:rowOff>130810</xdr:rowOff>
    </xdr:to>
    <xdr:sp macro="" textlink="">
      <xdr:nvSpPr>
        <xdr:cNvPr id="599" name="楕円 598"/>
        <xdr:cNvSpPr/>
      </xdr:nvSpPr>
      <xdr:spPr>
        <a:xfrm>
          <a:off x="14144625" y="9284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146685</xdr:rowOff>
    </xdr:from>
    <xdr:ext cx="534035" cy="249555"/>
    <xdr:sp macro="" textlink="">
      <xdr:nvSpPr>
        <xdr:cNvPr id="600" name="テキスト ボックス 599"/>
        <xdr:cNvSpPr txBox="1"/>
      </xdr:nvSpPr>
      <xdr:spPr>
        <a:xfrm>
          <a:off x="13959840" y="906843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53340</xdr:rowOff>
    </xdr:from>
    <xdr:to xmlns:xdr="http://schemas.openxmlformats.org/drawingml/2006/spreadsheetDrawing">
      <xdr:col>76</xdr:col>
      <xdr:colOff>165100</xdr:colOff>
      <xdr:row>53</xdr:row>
      <xdr:rowOff>151130</xdr:rowOff>
    </xdr:to>
    <xdr:sp macro="" textlink="">
      <xdr:nvSpPr>
        <xdr:cNvPr id="601" name="楕円 600"/>
        <xdr:cNvSpPr/>
      </xdr:nvSpPr>
      <xdr:spPr>
        <a:xfrm>
          <a:off x="13335000" y="8809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1905</xdr:rowOff>
    </xdr:from>
    <xdr:ext cx="598805" cy="249555"/>
    <xdr:sp macro="" textlink="">
      <xdr:nvSpPr>
        <xdr:cNvPr id="602" name="テキスト ボックス 601"/>
        <xdr:cNvSpPr txBox="1"/>
      </xdr:nvSpPr>
      <xdr:spPr>
        <a:xfrm>
          <a:off x="13101955" y="8593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38735</xdr:rowOff>
    </xdr:from>
    <xdr:to xmlns:xdr="http://schemas.openxmlformats.org/drawingml/2006/spreadsheetDrawing">
      <xdr:col>72</xdr:col>
      <xdr:colOff>38100</xdr:colOff>
      <xdr:row>53</xdr:row>
      <xdr:rowOff>137160</xdr:rowOff>
    </xdr:to>
    <xdr:sp macro="" textlink="">
      <xdr:nvSpPr>
        <xdr:cNvPr id="603" name="楕円 602"/>
        <xdr:cNvSpPr/>
      </xdr:nvSpPr>
      <xdr:spPr>
        <a:xfrm>
          <a:off x="12525375" y="87953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51</xdr:row>
      <xdr:rowOff>153035</xdr:rowOff>
    </xdr:from>
    <xdr:ext cx="598805" cy="248920"/>
    <xdr:sp macro="" textlink="">
      <xdr:nvSpPr>
        <xdr:cNvPr id="604" name="テキスト ボックス 603"/>
        <xdr:cNvSpPr txBox="1"/>
      </xdr:nvSpPr>
      <xdr:spPr>
        <a:xfrm>
          <a:off x="12292330" y="85794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126365</xdr:rowOff>
    </xdr:from>
    <xdr:to xmlns:xdr="http://schemas.openxmlformats.org/drawingml/2006/spreadsheetDrawing">
      <xdr:col>67</xdr:col>
      <xdr:colOff>101600</xdr:colOff>
      <xdr:row>56</xdr:row>
      <xdr:rowOff>59055</xdr:rowOff>
    </xdr:to>
    <xdr:sp macro="" textlink="">
      <xdr:nvSpPr>
        <xdr:cNvPr id="605" name="楕円 604"/>
        <xdr:cNvSpPr/>
      </xdr:nvSpPr>
      <xdr:spPr>
        <a:xfrm>
          <a:off x="11699875" y="921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74295</xdr:rowOff>
    </xdr:from>
    <xdr:ext cx="534035" cy="249555"/>
    <xdr:sp macro="" textlink="">
      <xdr:nvSpPr>
        <xdr:cNvPr id="606" name="テキスト ボックス 605"/>
        <xdr:cNvSpPr txBox="1"/>
      </xdr:nvSpPr>
      <xdr:spPr>
        <a:xfrm>
          <a:off x="11515090" y="89960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607" name="正方形/長方形 606"/>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08" name="正方形/長方形 607"/>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10" name="正方形/長方形 609"/>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12" name="正方形/長方形 611"/>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4" name="正方形/長方形 613"/>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7170"/>
    <xdr:sp macro="" textlink="">
      <xdr:nvSpPr>
        <xdr:cNvPr id="615" name="テキスト ボックス 614"/>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16" name="直線コネクタ 615"/>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134620</xdr:rowOff>
    </xdr:from>
    <xdr:to xmlns:xdr="http://schemas.openxmlformats.org/drawingml/2006/spreadsheetDrawing">
      <xdr:col>89</xdr:col>
      <xdr:colOff>174625</xdr:colOff>
      <xdr:row>78</xdr:row>
      <xdr:rowOff>134620</xdr:rowOff>
    </xdr:to>
    <xdr:cxnSp macro="">
      <xdr:nvCxnSpPr>
        <xdr:cNvPr id="617" name="直線コネクタ 616"/>
        <xdr:cNvCxnSpPr/>
      </xdr:nvCxnSpPr>
      <xdr:spPr>
        <a:xfrm>
          <a:off x="11414125" y="13018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162560</xdr:rowOff>
    </xdr:from>
    <xdr:ext cx="248920" cy="248920"/>
    <xdr:sp macro="" textlink="">
      <xdr:nvSpPr>
        <xdr:cNvPr id="618" name="テキスト ボックス 617"/>
        <xdr:cNvSpPr txBox="1"/>
      </xdr:nvSpPr>
      <xdr:spPr>
        <a:xfrm>
          <a:off x="11181080"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174625</xdr:colOff>
      <xdr:row>76</xdr:row>
      <xdr:rowOff>24765</xdr:rowOff>
    </xdr:to>
    <xdr:cxnSp macro="">
      <xdr:nvCxnSpPr>
        <xdr:cNvPr id="619" name="直線コネクタ 618"/>
        <xdr:cNvCxnSpPr/>
      </xdr:nvCxnSpPr>
      <xdr:spPr>
        <a:xfrm>
          <a:off x="11414125" y="12578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52705</xdr:rowOff>
    </xdr:from>
    <xdr:ext cx="530860" cy="248920"/>
    <xdr:sp macro="" textlink="">
      <xdr:nvSpPr>
        <xdr:cNvPr id="620" name="テキスト ボックス 619"/>
        <xdr:cNvSpPr txBox="1"/>
      </xdr:nvSpPr>
      <xdr:spPr>
        <a:xfrm>
          <a:off x="10930255" y="12441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79375</xdr:rowOff>
    </xdr:from>
    <xdr:to xmlns:xdr="http://schemas.openxmlformats.org/drawingml/2006/spreadsheetDrawing">
      <xdr:col>89</xdr:col>
      <xdr:colOff>174625</xdr:colOff>
      <xdr:row>73</xdr:row>
      <xdr:rowOff>79375</xdr:rowOff>
    </xdr:to>
    <xdr:cxnSp macro="">
      <xdr:nvCxnSpPr>
        <xdr:cNvPr id="621" name="直線コネクタ 620"/>
        <xdr:cNvCxnSpPr/>
      </xdr:nvCxnSpPr>
      <xdr:spPr>
        <a:xfrm>
          <a:off x="11414125" y="12138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107315</xdr:rowOff>
    </xdr:from>
    <xdr:ext cx="530860" cy="249555"/>
    <xdr:sp macro="" textlink="">
      <xdr:nvSpPr>
        <xdr:cNvPr id="622" name="テキスト ボックス 621"/>
        <xdr:cNvSpPr txBox="1"/>
      </xdr:nvSpPr>
      <xdr:spPr>
        <a:xfrm>
          <a:off x="10930255" y="12000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134620</xdr:rowOff>
    </xdr:from>
    <xdr:to xmlns:xdr="http://schemas.openxmlformats.org/drawingml/2006/spreadsheetDrawing">
      <xdr:col>89</xdr:col>
      <xdr:colOff>174625</xdr:colOff>
      <xdr:row>70</xdr:row>
      <xdr:rowOff>134620</xdr:rowOff>
    </xdr:to>
    <xdr:cxnSp macro="">
      <xdr:nvCxnSpPr>
        <xdr:cNvPr id="623" name="直線コネクタ 622"/>
        <xdr:cNvCxnSpPr/>
      </xdr:nvCxnSpPr>
      <xdr:spPr>
        <a:xfrm>
          <a:off x="11414125" y="11697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162560</xdr:rowOff>
    </xdr:from>
    <xdr:ext cx="530860" cy="248920"/>
    <xdr:sp macro="" textlink="">
      <xdr:nvSpPr>
        <xdr:cNvPr id="624" name="テキスト ボックス 623"/>
        <xdr:cNvSpPr txBox="1"/>
      </xdr:nvSpPr>
      <xdr:spPr>
        <a:xfrm>
          <a:off x="10930255" y="11560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25" name="直線コネクタ 624"/>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52705</xdr:rowOff>
    </xdr:from>
    <xdr:ext cx="530860" cy="248920"/>
    <xdr:sp macro="" textlink="">
      <xdr:nvSpPr>
        <xdr:cNvPr id="626" name="テキスト ボックス 625"/>
        <xdr:cNvSpPr txBox="1"/>
      </xdr:nvSpPr>
      <xdr:spPr>
        <a:xfrm>
          <a:off x="10930255" y="11120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27"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108585</xdr:rowOff>
    </xdr:from>
    <xdr:to xmlns:xdr="http://schemas.openxmlformats.org/drawingml/2006/spreadsheetDrawing">
      <xdr:col>85</xdr:col>
      <xdr:colOff>126365</xdr:colOff>
      <xdr:row>78</xdr:row>
      <xdr:rowOff>134620</xdr:rowOff>
    </xdr:to>
    <xdr:cxnSp macro="">
      <xdr:nvCxnSpPr>
        <xdr:cNvPr id="628" name="直線コネクタ 627"/>
        <xdr:cNvCxnSpPr/>
      </xdr:nvCxnSpPr>
      <xdr:spPr>
        <a:xfrm flipV="1">
          <a:off x="14968220" y="1183703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137795</xdr:rowOff>
    </xdr:from>
    <xdr:ext cx="249555" cy="249555"/>
    <xdr:sp macro="" textlink="">
      <xdr:nvSpPr>
        <xdr:cNvPr id="629" name="災害復旧費最小値テキスト"/>
        <xdr:cNvSpPr txBox="1"/>
      </xdr:nvSpPr>
      <xdr:spPr>
        <a:xfrm>
          <a:off x="15017750" y="13021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134620</xdr:rowOff>
    </xdr:from>
    <xdr:to xmlns:xdr="http://schemas.openxmlformats.org/drawingml/2006/spreadsheetDrawing">
      <xdr:col>86</xdr:col>
      <xdr:colOff>25400</xdr:colOff>
      <xdr:row>78</xdr:row>
      <xdr:rowOff>134620</xdr:rowOff>
    </xdr:to>
    <xdr:cxnSp macro="">
      <xdr:nvCxnSpPr>
        <xdr:cNvPr id="630" name="直線コネクタ 629"/>
        <xdr:cNvCxnSpPr/>
      </xdr:nvCxnSpPr>
      <xdr:spPr>
        <a:xfrm>
          <a:off x="14881225"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57785</xdr:rowOff>
    </xdr:from>
    <xdr:ext cx="534670" cy="248920"/>
    <xdr:sp macro="" textlink="">
      <xdr:nvSpPr>
        <xdr:cNvPr id="631" name="災害復旧費最大値テキスト"/>
        <xdr:cNvSpPr txBox="1"/>
      </xdr:nvSpPr>
      <xdr:spPr>
        <a:xfrm>
          <a:off x="15017750" y="116211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108585</xdr:rowOff>
    </xdr:from>
    <xdr:to xmlns:xdr="http://schemas.openxmlformats.org/drawingml/2006/spreadsheetDrawing">
      <xdr:col>86</xdr:col>
      <xdr:colOff>25400</xdr:colOff>
      <xdr:row>71</xdr:row>
      <xdr:rowOff>108585</xdr:rowOff>
    </xdr:to>
    <xdr:cxnSp macro="">
      <xdr:nvCxnSpPr>
        <xdr:cNvPr id="632" name="直線コネクタ 631"/>
        <xdr:cNvCxnSpPr/>
      </xdr:nvCxnSpPr>
      <xdr:spPr>
        <a:xfrm>
          <a:off x="14881225" y="11837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134620</xdr:rowOff>
    </xdr:from>
    <xdr:to xmlns:xdr="http://schemas.openxmlformats.org/drawingml/2006/spreadsheetDrawing">
      <xdr:col>85</xdr:col>
      <xdr:colOff>127000</xdr:colOff>
      <xdr:row>78</xdr:row>
      <xdr:rowOff>134620</xdr:rowOff>
    </xdr:to>
    <xdr:cxnSp macro="">
      <xdr:nvCxnSpPr>
        <xdr:cNvPr id="633" name="直線コネクタ 632"/>
        <xdr:cNvCxnSpPr/>
      </xdr:nvCxnSpPr>
      <xdr:spPr>
        <a:xfrm>
          <a:off x="14195425" y="130187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52705</xdr:rowOff>
    </xdr:from>
    <xdr:ext cx="469900" cy="248920"/>
    <xdr:sp macro="" textlink="">
      <xdr:nvSpPr>
        <xdr:cNvPr id="634" name="災害復旧費平均値テキスト"/>
        <xdr:cNvSpPr txBox="1"/>
      </xdr:nvSpPr>
      <xdr:spPr>
        <a:xfrm>
          <a:off x="15017750" y="1277175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30480</xdr:rowOff>
    </xdr:from>
    <xdr:to xmlns:xdr="http://schemas.openxmlformats.org/drawingml/2006/spreadsheetDrawing">
      <xdr:col>85</xdr:col>
      <xdr:colOff>174625</xdr:colOff>
      <xdr:row>78</xdr:row>
      <xdr:rowOff>128270</xdr:rowOff>
    </xdr:to>
    <xdr:sp macro="" textlink="">
      <xdr:nvSpPr>
        <xdr:cNvPr id="635" name="フローチャート: 判断 634"/>
        <xdr:cNvSpPr/>
      </xdr:nvSpPr>
      <xdr:spPr>
        <a:xfrm>
          <a:off x="14919325" y="129146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134620</xdr:rowOff>
    </xdr:from>
    <xdr:to xmlns:xdr="http://schemas.openxmlformats.org/drawingml/2006/spreadsheetDrawing">
      <xdr:col>81</xdr:col>
      <xdr:colOff>50800</xdr:colOff>
      <xdr:row>78</xdr:row>
      <xdr:rowOff>134620</xdr:rowOff>
    </xdr:to>
    <xdr:cxnSp macro="">
      <xdr:nvCxnSpPr>
        <xdr:cNvPr id="636" name="直線コネクタ 635"/>
        <xdr:cNvCxnSpPr/>
      </xdr:nvCxnSpPr>
      <xdr:spPr>
        <a:xfrm>
          <a:off x="13385800" y="13018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33020</xdr:rowOff>
    </xdr:from>
    <xdr:to xmlns:xdr="http://schemas.openxmlformats.org/drawingml/2006/spreadsheetDrawing">
      <xdr:col>81</xdr:col>
      <xdr:colOff>101600</xdr:colOff>
      <xdr:row>78</xdr:row>
      <xdr:rowOff>130810</xdr:rowOff>
    </xdr:to>
    <xdr:sp macro="" textlink="">
      <xdr:nvSpPr>
        <xdr:cNvPr id="637" name="フローチャート: 判断 636"/>
        <xdr:cNvSpPr/>
      </xdr:nvSpPr>
      <xdr:spPr>
        <a:xfrm>
          <a:off x="14144625" y="1291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146685</xdr:rowOff>
    </xdr:from>
    <xdr:ext cx="469265" cy="249555"/>
    <xdr:sp macro="" textlink="">
      <xdr:nvSpPr>
        <xdr:cNvPr id="638" name="テキスト ボックス 637"/>
        <xdr:cNvSpPr txBox="1"/>
      </xdr:nvSpPr>
      <xdr:spPr>
        <a:xfrm>
          <a:off x="13976350" y="127006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134620</xdr:rowOff>
    </xdr:from>
    <xdr:to xmlns:xdr="http://schemas.openxmlformats.org/drawingml/2006/spreadsheetDrawing">
      <xdr:col>76</xdr:col>
      <xdr:colOff>114300</xdr:colOff>
      <xdr:row>78</xdr:row>
      <xdr:rowOff>134620</xdr:rowOff>
    </xdr:to>
    <xdr:cxnSp macro="">
      <xdr:nvCxnSpPr>
        <xdr:cNvPr id="639" name="直線コネクタ 638"/>
        <xdr:cNvCxnSpPr/>
      </xdr:nvCxnSpPr>
      <xdr:spPr>
        <a:xfrm>
          <a:off x="12573000" y="13018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88900</xdr:rowOff>
    </xdr:to>
    <xdr:sp macro="" textlink="">
      <xdr:nvSpPr>
        <xdr:cNvPr id="640" name="フローチャート: 判断 639"/>
        <xdr:cNvSpPr/>
      </xdr:nvSpPr>
      <xdr:spPr>
        <a:xfrm>
          <a:off x="13335000" y="1287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104775</xdr:rowOff>
    </xdr:from>
    <xdr:ext cx="469265" cy="249555"/>
    <xdr:sp macro="" textlink="">
      <xdr:nvSpPr>
        <xdr:cNvPr id="641" name="テキスト ボックス 640"/>
        <xdr:cNvSpPr txBox="1"/>
      </xdr:nvSpPr>
      <xdr:spPr>
        <a:xfrm>
          <a:off x="13166725" y="126587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119380</xdr:rowOff>
    </xdr:from>
    <xdr:to xmlns:xdr="http://schemas.openxmlformats.org/drawingml/2006/spreadsheetDrawing">
      <xdr:col>71</xdr:col>
      <xdr:colOff>174625</xdr:colOff>
      <xdr:row>78</xdr:row>
      <xdr:rowOff>134620</xdr:rowOff>
    </xdr:to>
    <xdr:cxnSp macro="">
      <xdr:nvCxnSpPr>
        <xdr:cNvPr id="642" name="直線コネクタ 641"/>
        <xdr:cNvCxnSpPr/>
      </xdr:nvCxnSpPr>
      <xdr:spPr>
        <a:xfrm>
          <a:off x="11750675" y="130035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12065</xdr:rowOff>
    </xdr:from>
    <xdr:to xmlns:xdr="http://schemas.openxmlformats.org/drawingml/2006/spreadsheetDrawing">
      <xdr:col>72</xdr:col>
      <xdr:colOff>38100</xdr:colOff>
      <xdr:row>78</xdr:row>
      <xdr:rowOff>109855</xdr:rowOff>
    </xdr:to>
    <xdr:sp macro="" textlink="">
      <xdr:nvSpPr>
        <xdr:cNvPr id="643" name="フローチャート: 判断 642"/>
        <xdr:cNvSpPr/>
      </xdr:nvSpPr>
      <xdr:spPr>
        <a:xfrm>
          <a:off x="12525375" y="12896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126365</xdr:rowOff>
    </xdr:from>
    <xdr:ext cx="469265" cy="248920"/>
    <xdr:sp macro="" textlink="">
      <xdr:nvSpPr>
        <xdr:cNvPr id="644" name="テキスト ボックス 643"/>
        <xdr:cNvSpPr txBox="1"/>
      </xdr:nvSpPr>
      <xdr:spPr>
        <a:xfrm>
          <a:off x="12357100" y="126803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38100</xdr:rowOff>
    </xdr:from>
    <xdr:to xmlns:xdr="http://schemas.openxmlformats.org/drawingml/2006/spreadsheetDrawing">
      <xdr:col>67</xdr:col>
      <xdr:colOff>101600</xdr:colOff>
      <xdr:row>78</xdr:row>
      <xdr:rowOff>135890</xdr:rowOff>
    </xdr:to>
    <xdr:sp macro="" textlink="">
      <xdr:nvSpPr>
        <xdr:cNvPr id="645" name="フローチャート: 判断 644"/>
        <xdr:cNvSpPr/>
      </xdr:nvSpPr>
      <xdr:spPr>
        <a:xfrm>
          <a:off x="11699875" y="1292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151765</xdr:rowOff>
    </xdr:from>
    <xdr:ext cx="469265" cy="248920"/>
    <xdr:sp macro="" textlink="">
      <xdr:nvSpPr>
        <xdr:cNvPr id="646" name="テキスト ボックス 645"/>
        <xdr:cNvSpPr txBox="1"/>
      </xdr:nvSpPr>
      <xdr:spPr>
        <a:xfrm>
          <a:off x="11531600" y="12705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47" name="テキスト ボックス 646"/>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8" name="テキスト ボックス 647"/>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9" name="テキスト ボックス 648"/>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50" name="テキスト ボックス 649"/>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51" name="テキスト ボックス 650"/>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85725</xdr:rowOff>
    </xdr:from>
    <xdr:to xmlns:xdr="http://schemas.openxmlformats.org/drawingml/2006/spreadsheetDrawing">
      <xdr:col>85</xdr:col>
      <xdr:colOff>174625</xdr:colOff>
      <xdr:row>79</xdr:row>
      <xdr:rowOff>18415</xdr:rowOff>
    </xdr:to>
    <xdr:sp macro="" textlink="">
      <xdr:nvSpPr>
        <xdr:cNvPr id="652" name="楕円 651"/>
        <xdr:cNvSpPr/>
      </xdr:nvSpPr>
      <xdr:spPr>
        <a:xfrm>
          <a:off x="14919325" y="129698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9525</xdr:rowOff>
    </xdr:from>
    <xdr:ext cx="249555" cy="249555"/>
    <xdr:sp macro="" textlink="">
      <xdr:nvSpPr>
        <xdr:cNvPr id="653" name="災害復旧費該当値テキスト"/>
        <xdr:cNvSpPr txBox="1"/>
      </xdr:nvSpPr>
      <xdr:spPr>
        <a:xfrm>
          <a:off x="15017750" y="128936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85725</xdr:rowOff>
    </xdr:from>
    <xdr:to xmlns:xdr="http://schemas.openxmlformats.org/drawingml/2006/spreadsheetDrawing">
      <xdr:col>81</xdr:col>
      <xdr:colOff>101600</xdr:colOff>
      <xdr:row>79</xdr:row>
      <xdr:rowOff>18415</xdr:rowOff>
    </xdr:to>
    <xdr:sp macro="" textlink="">
      <xdr:nvSpPr>
        <xdr:cNvPr id="654" name="楕円 653"/>
        <xdr:cNvSpPr/>
      </xdr:nvSpPr>
      <xdr:spPr>
        <a:xfrm>
          <a:off x="14144625" y="1296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9525</xdr:rowOff>
    </xdr:from>
    <xdr:ext cx="248920" cy="249555"/>
    <xdr:sp macro="" textlink="">
      <xdr:nvSpPr>
        <xdr:cNvPr id="655" name="テキスト ボックス 654"/>
        <xdr:cNvSpPr txBox="1"/>
      </xdr:nvSpPr>
      <xdr:spPr>
        <a:xfrm>
          <a:off x="14086840" y="13058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85725</xdr:rowOff>
    </xdr:from>
    <xdr:to xmlns:xdr="http://schemas.openxmlformats.org/drawingml/2006/spreadsheetDrawing">
      <xdr:col>76</xdr:col>
      <xdr:colOff>165100</xdr:colOff>
      <xdr:row>79</xdr:row>
      <xdr:rowOff>18415</xdr:rowOff>
    </xdr:to>
    <xdr:sp macro="" textlink="">
      <xdr:nvSpPr>
        <xdr:cNvPr id="656" name="楕円 655"/>
        <xdr:cNvSpPr/>
      </xdr:nvSpPr>
      <xdr:spPr>
        <a:xfrm>
          <a:off x="13335000" y="1296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79</xdr:row>
      <xdr:rowOff>9525</xdr:rowOff>
    </xdr:from>
    <xdr:ext cx="249555" cy="249555"/>
    <xdr:sp macro="" textlink="">
      <xdr:nvSpPr>
        <xdr:cNvPr id="657" name="テキスト ボックス 656"/>
        <xdr:cNvSpPr txBox="1"/>
      </xdr:nvSpPr>
      <xdr:spPr>
        <a:xfrm>
          <a:off x="13271500" y="13058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85725</xdr:rowOff>
    </xdr:from>
    <xdr:to xmlns:xdr="http://schemas.openxmlformats.org/drawingml/2006/spreadsheetDrawing">
      <xdr:col>72</xdr:col>
      <xdr:colOff>38100</xdr:colOff>
      <xdr:row>79</xdr:row>
      <xdr:rowOff>18415</xdr:rowOff>
    </xdr:to>
    <xdr:sp macro="" textlink="">
      <xdr:nvSpPr>
        <xdr:cNvPr id="658" name="楕円 657"/>
        <xdr:cNvSpPr/>
      </xdr:nvSpPr>
      <xdr:spPr>
        <a:xfrm>
          <a:off x="12525375" y="12969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9525</xdr:rowOff>
    </xdr:from>
    <xdr:ext cx="248920" cy="249555"/>
    <xdr:sp macro="" textlink="">
      <xdr:nvSpPr>
        <xdr:cNvPr id="659" name="テキスト ボックス 658"/>
        <xdr:cNvSpPr txBox="1"/>
      </xdr:nvSpPr>
      <xdr:spPr>
        <a:xfrm>
          <a:off x="12451715" y="13058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3175</xdr:rowOff>
    </xdr:to>
    <xdr:sp macro="" textlink="">
      <xdr:nvSpPr>
        <xdr:cNvPr id="660" name="楕円 659"/>
        <xdr:cNvSpPr/>
      </xdr:nvSpPr>
      <xdr:spPr>
        <a:xfrm>
          <a:off x="11699875" y="1295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160020</xdr:rowOff>
    </xdr:from>
    <xdr:ext cx="377825" cy="248920"/>
    <xdr:sp macro="" textlink="">
      <xdr:nvSpPr>
        <xdr:cNvPr id="661" name="テキスト ボックス 660"/>
        <xdr:cNvSpPr txBox="1"/>
      </xdr:nvSpPr>
      <xdr:spPr>
        <a:xfrm>
          <a:off x="11577320" y="13044170"/>
          <a:ext cx="3778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62" name="正方形/長方形 661"/>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63" name="正方形/長方形 662"/>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65" name="正方形/長方形 664"/>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67" name="正方形/長方形 666"/>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9" name="正方形/長方形 668"/>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70" name="テキスト ボックス 669"/>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1" name="直線コネクタ 670"/>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72" name="直線コネクタ 671"/>
        <xdr:cNvCxnSpPr/>
      </xdr:nvCxnSpPr>
      <xdr:spPr>
        <a:xfrm>
          <a:off x="11414125" y="16501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73" name="テキスト ボックス 672"/>
        <xdr:cNvSpPr txBox="1"/>
      </xdr:nvSpPr>
      <xdr:spPr>
        <a:xfrm>
          <a:off x="1118108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74" name="直線コネクタ 673"/>
        <xdr:cNvCxnSpPr/>
      </xdr:nvCxnSpPr>
      <xdr:spPr>
        <a:xfrm>
          <a:off x="11414125" y="16174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75" name="テキスト ボックス 674"/>
        <xdr:cNvSpPr txBox="1"/>
      </xdr:nvSpPr>
      <xdr:spPr>
        <a:xfrm>
          <a:off x="1093025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76" name="直線コネクタ 675"/>
        <xdr:cNvCxnSpPr/>
      </xdr:nvCxnSpPr>
      <xdr:spPr>
        <a:xfrm>
          <a:off x="11414125" y="158483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77" name="テキスト ボックス 676"/>
        <xdr:cNvSpPr txBox="1"/>
      </xdr:nvSpPr>
      <xdr:spPr>
        <a:xfrm>
          <a:off x="1093025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8" name="直線コネクタ 677"/>
        <xdr:cNvCxnSpPr/>
      </xdr:nvCxnSpPr>
      <xdr:spPr>
        <a:xfrm>
          <a:off x="11414125" y="15521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79" name="テキスト ボックス 678"/>
        <xdr:cNvSpPr txBox="1"/>
      </xdr:nvSpPr>
      <xdr:spPr>
        <a:xfrm>
          <a:off x="1093025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80" name="直線コネクタ 679"/>
        <xdr:cNvCxnSpPr/>
      </xdr:nvCxnSpPr>
      <xdr:spPr>
        <a:xfrm>
          <a:off x="11414125" y="15194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81" name="テキスト ボックス 680"/>
        <xdr:cNvSpPr txBox="1"/>
      </xdr:nvSpPr>
      <xdr:spPr>
        <a:xfrm>
          <a:off x="1093025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174625</xdr:colOff>
      <xdr:row>90</xdr:row>
      <xdr:rowOff>8255</xdr:rowOff>
    </xdr:to>
    <xdr:cxnSp macro="">
      <xdr:nvCxnSpPr>
        <xdr:cNvPr id="682" name="直線コネクタ 681"/>
        <xdr:cNvCxnSpPr/>
      </xdr:nvCxnSpPr>
      <xdr:spPr>
        <a:xfrm>
          <a:off x="11414125" y="148736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5630" cy="249555"/>
    <xdr:sp macro="" textlink="">
      <xdr:nvSpPr>
        <xdr:cNvPr id="683" name="テキスト ボックス 682"/>
        <xdr:cNvSpPr txBox="1"/>
      </xdr:nvSpPr>
      <xdr:spPr>
        <a:xfrm>
          <a:off x="1086612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84" name="直線コネクタ 68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52705</xdr:rowOff>
    </xdr:from>
    <xdr:ext cx="595630" cy="248920"/>
    <xdr:sp macro="" textlink="">
      <xdr:nvSpPr>
        <xdr:cNvPr id="685" name="テキスト ボックス 684"/>
        <xdr:cNvSpPr txBox="1"/>
      </xdr:nvSpPr>
      <xdr:spPr>
        <a:xfrm>
          <a:off x="1086612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86"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1905</xdr:rowOff>
    </xdr:from>
    <xdr:to xmlns:xdr="http://schemas.openxmlformats.org/drawingml/2006/spreadsheetDrawing">
      <xdr:col>85</xdr:col>
      <xdr:colOff>126365</xdr:colOff>
      <xdr:row>98</xdr:row>
      <xdr:rowOff>107950</xdr:rowOff>
    </xdr:to>
    <xdr:cxnSp macro="">
      <xdr:nvCxnSpPr>
        <xdr:cNvPr id="687" name="直線コネクタ 686"/>
        <xdr:cNvCxnSpPr/>
      </xdr:nvCxnSpPr>
      <xdr:spPr>
        <a:xfrm flipV="1">
          <a:off x="14968220" y="1486725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111760</xdr:rowOff>
    </xdr:from>
    <xdr:ext cx="469900" cy="258445"/>
    <xdr:sp macro="" textlink="">
      <xdr:nvSpPr>
        <xdr:cNvPr id="688" name="公債費最小値テキスト"/>
        <xdr:cNvSpPr txBox="1"/>
      </xdr:nvSpPr>
      <xdr:spPr>
        <a:xfrm>
          <a:off x="15017750" y="16342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107950</xdr:rowOff>
    </xdr:from>
    <xdr:to xmlns:xdr="http://schemas.openxmlformats.org/drawingml/2006/spreadsheetDrawing">
      <xdr:col>86</xdr:col>
      <xdr:colOff>25400</xdr:colOff>
      <xdr:row>98</xdr:row>
      <xdr:rowOff>107950</xdr:rowOff>
    </xdr:to>
    <xdr:cxnSp macro="">
      <xdr:nvCxnSpPr>
        <xdr:cNvPr id="689" name="直線コネクタ 688"/>
        <xdr:cNvCxnSpPr/>
      </xdr:nvCxnSpPr>
      <xdr:spPr>
        <a:xfrm>
          <a:off x="14881225" y="16338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116205</xdr:rowOff>
    </xdr:from>
    <xdr:ext cx="598805" cy="248920"/>
    <xdr:sp macro="" textlink="">
      <xdr:nvSpPr>
        <xdr:cNvPr id="690" name="公債費最大値テキスト"/>
        <xdr:cNvSpPr txBox="1"/>
      </xdr:nvSpPr>
      <xdr:spPr>
        <a:xfrm>
          <a:off x="15017750" y="146513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1905</xdr:rowOff>
    </xdr:from>
    <xdr:to xmlns:xdr="http://schemas.openxmlformats.org/drawingml/2006/spreadsheetDrawing">
      <xdr:col>86</xdr:col>
      <xdr:colOff>25400</xdr:colOff>
      <xdr:row>90</xdr:row>
      <xdr:rowOff>1905</xdr:rowOff>
    </xdr:to>
    <xdr:cxnSp macro="">
      <xdr:nvCxnSpPr>
        <xdr:cNvPr id="691" name="直線コネクタ 690"/>
        <xdr:cNvCxnSpPr/>
      </xdr:nvCxnSpPr>
      <xdr:spPr>
        <a:xfrm>
          <a:off x="14881225" y="14867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109220</xdr:rowOff>
    </xdr:from>
    <xdr:to xmlns:xdr="http://schemas.openxmlformats.org/drawingml/2006/spreadsheetDrawing">
      <xdr:col>85</xdr:col>
      <xdr:colOff>127000</xdr:colOff>
      <xdr:row>92</xdr:row>
      <xdr:rowOff>47625</xdr:rowOff>
    </xdr:to>
    <xdr:cxnSp macro="">
      <xdr:nvCxnSpPr>
        <xdr:cNvPr id="692" name="直線コネクタ 691"/>
        <xdr:cNvCxnSpPr/>
      </xdr:nvCxnSpPr>
      <xdr:spPr>
        <a:xfrm>
          <a:off x="14195425" y="15139670"/>
          <a:ext cx="7747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6985</xdr:rowOff>
    </xdr:from>
    <xdr:ext cx="534670" cy="258445"/>
    <xdr:sp macro="" textlink="">
      <xdr:nvSpPr>
        <xdr:cNvPr id="693" name="公債費平均値テキスト"/>
        <xdr:cNvSpPr txBox="1"/>
      </xdr:nvSpPr>
      <xdr:spPr>
        <a:xfrm>
          <a:off x="15017750" y="15723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29210</xdr:rowOff>
    </xdr:from>
    <xdr:to xmlns:xdr="http://schemas.openxmlformats.org/drawingml/2006/spreadsheetDrawing">
      <xdr:col>85</xdr:col>
      <xdr:colOff>174625</xdr:colOff>
      <xdr:row>95</xdr:row>
      <xdr:rowOff>130175</xdr:rowOff>
    </xdr:to>
    <xdr:sp macro="" textlink="">
      <xdr:nvSpPr>
        <xdr:cNvPr id="694" name="フローチャート: 判断 693"/>
        <xdr:cNvSpPr/>
      </xdr:nvSpPr>
      <xdr:spPr>
        <a:xfrm>
          <a:off x="14919325" y="1574546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109220</xdr:rowOff>
    </xdr:from>
    <xdr:to xmlns:xdr="http://schemas.openxmlformats.org/drawingml/2006/spreadsheetDrawing">
      <xdr:col>81</xdr:col>
      <xdr:colOff>50800</xdr:colOff>
      <xdr:row>92</xdr:row>
      <xdr:rowOff>31750</xdr:rowOff>
    </xdr:to>
    <xdr:cxnSp macro="">
      <xdr:nvCxnSpPr>
        <xdr:cNvPr id="695" name="直線コネクタ 694"/>
        <xdr:cNvCxnSpPr/>
      </xdr:nvCxnSpPr>
      <xdr:spPr>
        <a:xfrm flipV="1">
          <a:off x="13385800" y="15139670"/>
          <a:ext cx="8096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24130</xdr:rowOff>
    </xdr:from>
    <xdr:to xmlns:xdr="http://schemas.openxmlformats.org/drawingml/2006/spreadsheetDrawing">
      <xdr:col>81</xdr:col>
      <xdr:colOff>101600</xdr:colOff>
      <xdr:row>95</xdr:row>
      <xdr:rowOff>125730</xdr:rowOff>
    </xdr:to>
    <xdr:sp macro="" textlink="">
      <xdr:nvSpPr>
        <xdr:cNvPr id="696" name="フローチャート: 判断 695"/>
        <xdr:cNvSpPr/>
      </xdr:nvSpPr>
      <xdr:spPr>
        <a:xfrm>
          <a:off x="14144625" y="157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116840</xdr:rowOff>
    </xdr:from>
    <xdr:ext cx="534035" cy="259080"/>
    <xdr:sp macro="" textlink="">
      <xdr:nvSpPr>
        <xdr:cNvPr id="697" name="テキスト ボックス 696"/>
        <xdr:cNvSpPr txBox="1"/>
      </xdr:nvSpPr>
      <xdr:spPr>
        <a:xfrm>
          <a:off x="13959840" y="1583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92</xdr:row>
      <xdr:rowOff>31750</xdr:rowOff>
    </xdr:from>
    <xdr:to xmlns:xdr="http://schemas.openxmlformats.org/drawingml/2006/spreadsheetDrawing">
      <xdr:col>76</xdr:col>
      <xdr:colOff>114300</xdr:colOff>
      <xdr:row>92</xdr:row>
      <xdr:rowOff>69215</xdr:rowOff>
    </xdr:to>
    <xdr:cxnSp macro="">
      <xdr:nvCxnSpPr>
        <xdr:cNvPr id="698" name="直線コネクタ 697"/>
        <xdr:cNvCxnSpPr/>
      </xdr:nvCxnSpPr>
      <xdr:spPr>
        <a:xfrm flipV="1">
          <a:off x="12573000" y="1523365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86360</xdr:rowOff>
    </xdr:from>
    <xdr:to xmlns:xdr="http://schemas.openxmlformats.org/drawingml/2006/spreadsheetDrawing">
      <xdr:col>76</xdr:col>
      <xdr:colOff>165100</xdr:colOff>
      <xdr:row>96</xdr:row>
      <xdr:rowOff>15875</xdr:rowOff>
    </xdr:to>
    <xdr:sp macro="" textlink="">
      <xdr:nvSpPr>
        <xdr:cNvPr id="699" name="フローチャート: 判断 698"/>
        <xdr:cNvSpPr/>
      </xdr:nvSpPr>
      <xdr:spPr>
        <a:xfrm>
          <a:off x="13335000" y="15802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4035" cy="258445"/>
    <xdr:sp macro="" textlink="">
      <xdr:nvSpPr>
        <xdr:cNvPr id="700" name="テキスト ボックス 699"/>
        <xdr:cNvSpPr txBox="1"/>
      </xdr:nvSpPr>
      <xdr:spPr>
        <a:xfrm>
          <a:off x="13134340" y="15894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69215</xdr:rowOff>
    </xdr:from>
    <xdr:to xmlns:xdr="http://schemas.openxmlformats.org/drawingml/2006/spreadsheetDrawing">
      <xdr:col>71</xdr:col>
      <xdr:colOff>174625</xdr:colOff>
      <xdr:row>92</xdr:row>
      <xdr:rowOff>113665</xdr:rowOff>
    </xdr:to>
    <xdr:cxnSp macro="">
      <xdr:nvCxnSpPr>
        <xdr:cNvPr id="701" name="直線コネクタ 700"/>
        <xdr:cNvCxnSpPr/>
      </xdr:nvCxnSpPr>
      <xdr:spPr>
        <a:xfrm flipV="1">
          <a:off x="11750675" y="15271115"/>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74930</xdr:rowOff>
    </xdr:from>
    <xdr:to xmlns:xdr="http://schemas.openxmlformats.org/drawingml/2006/spreadsheetDrawing">
      <xdr:col>72</xdr:col>
      <xdr:colOff>38100</xdr:colOff>
      <xdr:row>96</xdr:row>
      <xdr:rowOff>5080</xdr:rowOff>
    </xdr:to>
    <xdr:sp macro="" textlink="">
      <xdr:nvSpPr>
        <xdr:cNvPr id="702" name="フローチャート: 判断 701"/>
        <xdr:cNvSpPr/>
      </xdr:nvSpPr>
      <xdr:spPr>
        <a:xfrm>
          <a:off x="12525375" y="15791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167640</xdr:rowOff>
    </xdr:from>
    <xdr:ext cx="534035" cy="258445"/>
    <xdr:sp macro="" textlink="">
      <xdr:nvSpPr>
        <xdr:cNvPr id="703" name="テキスト ボックス 702"/>
        <xdr:cNvSpPr txBox="1"/>
      </xdr:nvSpPr>
      <xdr:spPr>
        <a:xfrm>
          <a:off x="12324715" y="15883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65405</xdr:rowOff>
    </xdr:from>
    <xdr:to xmlns:xdr="http://schemas.openxmlformats.org/drawingml/2006/spreadsheetDrawing">
      <xdr:col>67</xdr:col>
      <xdr:colOff>101600</xdr:colOff>
      <xdr:row>95</xdr:row>
      <xdr:rowOff>167005</xdr:rowOff>
    </xdr:to>
    <xdr:sp macro="" textlink="">
      <xdr:nvSpPr>
        <xdr:cNvPr id="704" name="フローチャート: 判断 703"/>
        <xdr:cNvSpPr/>
      </xdr:nvSpPr>
      <xdr:spPr>
        <a:xfrm>
          <a:off x="11699875" y="157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158115</xdr:rowOff>
    </xdr:from>
    <xdr:ext cx="534035" cy="258445"/>
    <xdr:sp macro="" textlink="">
      <xdr:nvSpPr>
        <xdr:cNvPr id="705" name="テキスト ボックス 704"/>
        <xdr:cNvSpPr txBox="1"/>
      </xdr:nvSpPr>
      <xdr:spPr>
        <a:xfrm>
          <a:off x="11515090" y="15874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9" name="テキスト ボックス 70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168275</xdr:rowOff>
    </xdr:from>
    <xdr:to xmlns:xdr="http://schemas.openxmlformats.org/drawingml/2006/spreadsheetDrawing">
      <xdr:col>85</xdr:col>
      <xdr:colOff>174625</xdr:colOff>
      <xdr:row>92</xdr:row>
      <xdr:rowOff>98425</xdr:rowOff>
    </xdr:to>
    <xdr:sp macro="" textlink="">
      <xdr:nvSpPr>
        <xdr:cNvPr id="711" name="楕円 710"/>
        <xdr:cNvSpPr/>
      </xdr:nvSpPr>
      <xdr:spPr>
        <a:xfrm>
          <a:off x="14919325" y="151987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91</xdr:row>
      <xdr:rowOff>19685</xdr:rowOff>
    </xdr:from>
    <xdr:ext cx="534670" cy="258445"/>
    <xdr:sp macro="" textlink="">
      <xdr:nvSpPr>
        <xdr:cNvPr id="712" name="公債費該当値テキスト"/>
        <xdr:cNvSpPr txBox="1"/>
      </xdr:nvSpPr>
      <xdr:spPr>
        <a:xfrm>
          <a:off x="15017750" y="1505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58420</xdr:rowOff>
    </xdr:from>
    <xdr:to xmlns:xdr="http://schemas.openxmlformats.org/drawingml/2006/spreadsheetDrawing">
      <xdr:col>81</xdr:col>
      <xdr:colOff>101600</xdr:colOff>
      <xdr:row>91</xdr:row>
      <xdr:rowOff>160020</xdr:rowOff>
    </xdr:to>
    <xdr:sp macro="" textlink="">
      <xdr:nvSpPr>
        <xdr:cNvPr id="713" name="楕円 712"/>
        <xdr:cNvSpPr/>
      </xdr:nvSpPr>
      <xdr:spPr>
        <a:xfrm>
          <a:off x="14144625" y="150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5080</xdr:rowOff>
    </xdr:from>
    <xdr:ext cx="534035" cy="252730"/>
    <xdr:sp macro="" textlink="">
      <xdr:nvSpPr>
        <xdr:cNvPr id="714" name="テキスト ボックス 713"/>
        <xdr:cNvSpPr txBox="1"/>
      </xdr:nvSpPr>
      <xdr:spPr>
        <a:xfrm>
          <a:off x="13959840" y="1487043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152400</xdr:rowOff>
    </xdr:from>
    <xdr:to xmlns:xdr="http://schemas.openxmlformats.org/drawingml/2006/spreadsheetDrawing">
      <xdr:col>76</xdr:col>
      <xdr:colOff>165100</xdr:colOff>
      <xdr:row>92</xdr:row>
      <xdr:rowOff>82550</xdr:rowOff>
    </xdr:to>
    <xdr:sp macro="" textlink="">
      <xdr:nvSpPr>
        <xdr:cNvPr id="715" name="楕円 714"/>
        <xdr:cNvSpPr/>
      </xdr:nvSpPr>
      <xdr:spPr>
        <a:xfrm>
          <a:off x="13335000" y="151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95885</xdr:rowOff>
    </xdr:from>
    <xdr:ext cx="534035" cy="255905"/>
    <xdr:sp macro="" textlink="">
      <xdr:nvSpPr>
        <xdr:cNvPr id="716" name="テキスト ボックス 715"/>
        <xdr:cNvSpPr txBox="1"/>
      </xdr:nvSpPr>
      <xdr:spPr>
        <a:xfrm>
          <a:off x="13134340" y="1496123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18415</xdr:rowOff>
    </xdr:from>
    <xdr:to xmlns:xdr="http://schemas.openxmlformats.org/drawingml/2006/spreadsheetDrawing">
      <xdr:col>72</xdr:col>
      <xdr:colOff>38100</xdr:colOff>
      <xdr:row>92</xdr:row>
      <xdr:rowOff>120650</xdr:rowOff>
    </xdr:to>
    <xdr:sp macro="" textlink="">
      <xdr:nvSpPr>
        <xdr:cNvPr id="717" name="楕円 716"/>
        <xdr:cNvSpPr/>
      </xdr:nvSpPr>
      <xdr:spPr>
        <a:xfrm>
          <a:off x="12525375" y="152203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131445</xdr:rowOff>
    </xdr:from>
    <xdr:ext cx="534035" cy="257175"/>
    <xdr:sp macro="" textlink="">
      <xdr:nvSpPr>
        <xdr:cNvPr id="718" name="テキスト ボックス 717"/>
        <xdr:cNvSpPr txBox="1"/>
      </xdr:nvSpPr>
      <xdr:spPr>
        <a:xfrm>
          <a:off x="12324715" y="1499679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63500</xdr:rowOff>
    </xdr:from>
    <xdr:to xmlns:xdr="http://schemas.openxmlformats.org/drawingml/2006/spreadsheetDrawing">
      <xdr:col>67</xdr:col>
      <xdr:colOff>101600</xdr:colOff>
      <xdr:row>92</xdr:row>
      <xdr:rowOff>164465</xdr:rowOff>
    </xdr:to>
    <xdr:sp macro="" textlink="">
      <xdr:nvSpPr>
        <xdr:cNvPr id="719" name="楕円 718"/>
        <xdr:cNvSpPr/>
      </xdr:nvSpPr>
      <xdr:spPr>
        <a:xfrm>
          <a:off x="11699875" y="15265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9525</xdr:rowOff>
    </xdr:from>
    <xdr:ext cx="534035" cy="258445"/>
    <xdr:sp macro="" textlink="">
      <xdr:nvSpPr>
        <xdr:cNvPr id="720" name="テキスト ボックス 719"/>
        <xdr:cNvSpPr txBox="1"/>
      </xdr:nvSpPr>
      <xdr:spPr>
        <a:xfrm>
          <a:off x="11515090" y="1503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21" name="正方形/長方形 720"/>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22" name="正方形/長方形 721"/>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24" name="正方形/長方形 723"/>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26" name="正方形/長方形 725"/>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28" name="正方形/長方形 727"/>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7170"/>
    <xdr:sp macro="" textlink="">
      <xdr:nvSpPr>
        <xdr:cNvPr id="729" name="テキスト ボックス 728"/>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30" name="直線コネクタ 729"/>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134620</xdr:rowOff>
    </xdr:from>
    <xdr:to xmlns:xdr="http://schemas.openxmlformats.org/drawingml/2006/spreadsheetDrawing">
      <xdr:col>120</xdr:col>
      <xdr:colOff>114300</xdr:colOff>
      <xdr:row>38</xdr:row>
      <xdr:rowOff>134620</xdr:rowOff>
    </xdr:to>
    <xdr:cxnSp macro="">
      <xdr:nvCxnSpPr>
        <xdr:cNvPr id="731" name="直線コネクタ 730"/>
        <xdr:cNvCxnSpPr/>
      </xdr:nvCxnSpPr>
      <xdr:spPr>
        <a:xfrm>
          <a:off x="167640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162560</xdr:rowOff>
    </xdr:from>
    <xdr:ext cx="248920" cy="248920"/>
    <xdr:sp macro="" textlink="">
      <xdr:nvSpPr>
        <xdr:cNvPr id="732" name="テキスト ボックス 731"/>
        <xdr:cNvSpPr txBox="1"/>
      </xdr:nvSpPr>
      <xdr:spPr>
        <a:xfrm>
          <a:off x="16546830" y="6277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3" name="直線コネクタ 732"/>
        <xdr:cNvCxnSpPr/>
      </xdr:nvCxnSpPr>
      <xdr:spPr>
        <a:xfrm>
          <a:off x="167640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52705</xdr:rowOff>
    </xdr:from>
    <xdr:ext cx="530860" cy="248920"/>
    <xdr:sp macro="" textlink="">
      <xdr:nvSpPr>
        <xdr:cNvPr id="734" name="テキスト ボックス 733"/>
        <xdr:cNvSpPr txBox="1"/>
      </xdr:nvSpPr>
      <xdr:spPr>
        <a:xfrm>
          <a:off x="16280130" y="58375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79375</xdr:rowOff>
    </xdr:from>
    <xdr:to xmlns:xdr="http://schemas.openxmlformats.org/drawingml/2006/spreadsheetDrawing">
      <xdr:col>120</xdr:col>
      <xdr:colOff>114300</xdr:colOff>
      <xdr:row>33</xdr:row>
      <xdr:rowOff>79375</xdr:rowOff>
    </xdr:to>
    <xdr:cxnSp macro="">
      <xdr:nvCxnSpPr>
        <xdr:cNvPr id="735" name="直線コネクタ 734"/>
        <xdr:cNvCxnSpPr/>
      </xdr:nvCxnSpPr>
      <xdr:spPr>
        <a:xfrm>
          <a:off x="167640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107315</xdr:rowOff>
    </xdr:from>
    <xdr:ext cx="530860" cy="249555"/>
    <xdr:sp macro="" textlink="">
      <xdr:nvSpPr>
        <xdr:cNvPr id="736" name="テキスト ボックス 735"/>
        <xdr:cNvSpPr txBox="1"/>
      </xdr:nvSpPr>
      <xdr:spPr>
        <a:xfrm>
          <a:off x="16280130" y="539686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134620</xdr:rowOff>
    </xdr:from>
    <xdr:to xmlns:xdr="http://schemas.openxmlformats.org/drawingml/2006/spreadsheetDrawing">
      <xdr:col>120</xdr:col>
      <xdr:colOff>114300</xdr:colOff>
      <xdr:row>30</xdr:row>
      <xdr:rowOff>134620</xdr:rowOff>
    </xdr:to>
    <xdr:cxnSp macro="">
      <xdr:nvCxnSpPr>
        <xdr:cNvPr id="737" name="直線コネクタ 736"/>
        <xdr:cNvCxnSpPr/>
      </xdr:nvCxnSpPr>
      <xdr:spPr>
        <a:xfrm>
          <a:off x="167640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162560</xdr:rowOff>
    </xdr:from>
    <xdr:ext cx="530860" cy="248920"/>
    <xdr:sp macro="" textlink="">
      <xdr:nvSpPr>
        <xdr:cNvPr id="738" name="テキスト ボックス 737"/>
        <xdr:cNvSpPr txBox="1"/>
      </xdr:nvSpPr>
      <xdr:spPr>
        <a:xfrm>
          <a:off x="16280130" y="49568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9" name="直線コネクタ 738"/>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52705</xdr:rowOff>
    </xdr:from>
    <xdr:ext cx="530860" cy="248920"/>
    <xdr:sp macro="" textlink="">
      <xdr:nvSpPr>
        <xdr:cNvPr id="740" name="テキスト ボックス 739"/>
        <xdr:cNvSpPr txBox="1"/>
      </xdr:nvSpPr>
      <xdr:spPr>
        <a:xfrm>
          <a:off x="16280130" y="45167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41"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78740</xdr:rowOff>
    </xdr:from>
    <xdr:to xmlns:xdr="http://schemas.openxmlformats.org/drawingml/2006/spreadsheetDrawing">
      <xdr:col>116</xdr:col>
      <xdr:colOff>62865</xdr:colOff>
      <xdr:row>38</xdr:row>
      <xdr:rowOff>134620</xdr:rowOff>
    </xdr:to>
    <xdr:cxnSp macro="">
      <xdr:nvCxnSpPr>
        <xdr:cNvPr id="742" name="直線コネクタ 741"/>
        <xdr:cNvCxnSpPr/>
      </xdr:nvCxnSpPr>
      <xdr:spPr>
        <a:xfrm flipV="1">
          <a:off x="20318095" y="5368290"/>
          <a:ext cx="1270" cy="1046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5715</xdr:rowOff>
    </xdr:from>
    <xdr:ext cx="249555" cy="249555"/>
    <xdr:sp macro="" textlink="">
      <xdr:nvSpPr>
        <xdr:cNvPr id="743" name="諸支出金最小値テキスト"/>
        <xdr:cNvSpPr txBox="1"/>
      </xdr:nvSpPr>
      <xdr:spPr>
        <a:xfrm>
          <a:off x="20370800" y="64509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134620</xdr:rowOff>
    </xdr:from>
    <xdr:to xmlns:xdr="http://schemas.openxmlformats.org/drawingml/2006/spreadsheetDrawing">
      <xdr:col>116</xdr:col>
      <xdr:colOff>152400</xdr:colOff>
      <xdr:row>38</xdr:row>
      <xdr:rowOff>134620</xdr:rowOff>
    </xdr:to>
    <xdr:cxnSp macro="">
      <xdr:nvCxnSpPr>
        <xdr:cNvPr id="744" name="直線コネクタ 743"/>
        <xdr:cNvCxnSpPr/>
      </xdr:nvCxnSpPr>
      <xdr:spPr>
        <a:xfrm>
          <a:off x="2024697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27940</xdr:rowOff>
    </xdr:from>
    <xdr:ext cx="534670" cy="248920"/>
    <xdr:sp macro="" textlink="">
      <xdr:nvSpPr>
        <xdr:cNvPr id="745" name="諸支出金最大値テキスト"/>
        <xdr:cNvSpPr txBox="1"/>
      </xdr:nvSpPr>
      <xdr:spPr>
        <a:xfrm>
          <a:off x="20370800" y="51523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78740</xdr:rowOff>
    </xdr:from>
    <xdr:to xmlns:xdr="http://schemas.openxmlformats.org/drawingml/2006/spreadsheetDrawing">
      <xdr:col>116</xdr:col>
      <xdr:colOff>152400</xdr:colOff>
      <xdr:row>32</xdr:row>
      <xdr:rowOff>78740</xdr:rowOff>
    </xdr:to>
    <xdr:cxnSp macro="">
      <xdr:nvCxnSpPr>
        <xdr:cNvPr id="746" name="直線コネクタ 745"/>
        <xdr:cNvCxnSpPr/>
      </xdr:nvCxnSpPr>
      <xdr:spPr>
        <a:xfrm>
          <a:off x="20246975" y="536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134620</xdr:rowOff>
    </xdr:from>
    <xdr:to xmlns:xdr="http://schemas.openxmlformats.org/drawingml/2006/spreadsheetDrawing">
      <xdr:col>116</xdr:col>
      <xdr:colOff>63500</xdr:colOff>
      <xdr:row>38</xdr:row>
      <xdr:rowOff>134620</xdr:rowOff>
    </xdr:to>
    <xdr:cxnSp macro="">
      <xdr:nvCxnSpPr>
        <xdr:cNvPr id="747" name="直線コネクタ 746"/>
        <xdr:cNvCxnSpPr/>
      </xdr:nvCxnSpPr>
      <xdr:spPr>
        <a:xfrm>
          <a:off x="19558000" y="64147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92075</xdr:rowOff>
    </xdr:from>
    <xdr:ext cx="378460" cy="248920"/>
    <xdr:sp macro="" textlink="">
      <xdr:nvSpPr>
        <xdr:cNvPr id="748" name="諸支出金平均値テキスト"/>
        <xdr:cNvSpPr txBox="1"/>
      </xdr:nvSpPr>
      <xdr:spPr>
        <a:xfrm>
          <a:off x="20370800" y="620712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2540</xdr:rowOff>
    </xdr:to>
    <xdr:sp macro="" textlink="">
      <xdr:nvSpPr>
        <xdr:cNvPr id="749" name="フローチャート: 判断 748"/>
        <xdr:cNvSpPr/>
      </xdr:nvSpPr>
      <xdr:spPr>
        <a:xfrm>
          <a:off x="202692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134620</xdr:rowOff>
    </xdr:from>
    <xdr:to xmlns:xdr="http://schemas.openxmlformats.org/drawingml/2006/spreadsheetDrawing">
      <xdr:col>111</xdr:col>
      <xdr:colOff>174625</xdr:colOff>
      <xdr:row>38</xdr:row>
      <xdr:rowOff>134620</xdr:rowOff>
    </xdr:to>
    <xdr:cxnSp macro="">
      <xdr:nvCxnSpPr>
        <xdr:cNvPr id="750" name="直線コネクタ 749"/>
        <xdr:cNvCxnSpPr/>
      </xdr:nvCxnSpPr>
      <xdr:spPr>
        <a:xfrm>
          <a:off x="18735675" y="6414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39</xdr:row>
      <xdr:rowOff>1905</xdr:rowOff>
    </xdr:to>
    <xdr:sp macro="" textlink="">
      <xdr:nvSpPr>
        <xdr:cNvPr id="751" name="フローチャート: 判断 750"/>
        <xdr:cNvSpPr/>
      </xdr:nvSpPr>
      <xdr:spPr>
        <a:xfrm>
          <a:off x="19510375" y="6349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17780</xdr:rowOff>
    </xdr:from>
    <xdr:ext cx="378460" cy="248920"/>
    <xdr:sp macro="" textlink="">
      <xdr:nvSpPr>
        <xdr:cNvPr id="752" name="テキスト ボックス 751"/>
        <xdr:cNvSpPr txBox="1"/>
      </xdr:nvSpPr>
      <xdr:spPr>
        <a:xfrm>
          <a:off x="19383375" y="61328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134620</xdr:rowOff>
    </xdr:from>
    <xdr:to xmlns:xdr="http://schemas.openxmlformats.org/drawingml/2006/spreadsheetDrawing">
      <xdr:col>107</xdr:col>
      <xdr:colOff>50800</xdr:colOff>
      <xdr:row>38</xdr:row>
      <xdr:rowOff>134620</xdr:rowOff>
    </xdr:to>
    <xdr:cxnSp macro="">
      <xdr:nvCxnSpPr>
        <xdr:cNvPr id="753" name="直線コネクタ 752"/>
        <xdr:cNvCxnSpPr/>
      </xdr:nvCxnSpPr>
      <xdr:spPr>
        <a:xfrm>
          <a:off x="1792605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83185</xdr:rowOff>
    </xdr:from>
    <xdr:to xmlns:xdr="http://schemas.openxmlformats.org/drawingml/2006/spreadsheetDrawing">
      <xdr:col>107</xdr:col>
      <xdr:colOff>101600</xdr:colOff>
      <xdr:row>39</xdr:row>
      <xdr:rowOff>15240</xdr:rowOff>
    </xdr:to>
    <xdr:sp macro="" textlink="">
      <xdr:nvSpPr>
        <xdr:cNvPr id="754" name="フローチャート: 判断 753"/>
        <xdr:cNvSpPr/>
      </xdr:nvSpPr>
      <xdr:spPr>
        <a:xfrm>
          <a:off x="18684875" y="63633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31115</xdr:rowOff>
    </xdr:from>
    <xdr:ext cx="313690" cy="248920"/>
    <xdr:sp macro="" textlink="">
      <xdr:nvSpPr>
        <xdr:cNvPr id="755" name="テキスト ボックス 754"/>
        <xdr:cNvSpPr txBox="1"/>
      </xdr:nvSpPr>
      <xdr:spPr>
        <a:xfrm>
          <a:off x="18594705" y="614616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134620</xdr:rowOff>
    </xdr:from>
    <xdr:to xmlns:xdr="http://schemas.openxmlformats.org/drawingml/2006/spreadsheetDrawing">
      <xdr:col>102</xdr:col>
      <xdr:colOff>114300</xdr:colOff>
      <xdr:row>38</xdr:row>
      <xdr:rowOff>134620</xdr:rowOff>
    </xdr:to>
    <xdr:cxnSp macro="">
      <xdr:nvCxnSpPr>
        <xdr:cNvPr id="756" name="直線コネクタ 755"/>
        <xdr:cNvCxnSpPr/>
      </xdr:nvCxnSpPr>
      <xdr:spPr>
        <a:xfrm>
          <a:off x="1711325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14605</xdr:rowOff>
    </xdr:to>
    <xdr:sp macro="" textlink="">
      <xdr:nvSpPr>
        <xdr:cNvPr id="757" name="フローチャート: 判断 756"/>
        <xdr:cNvSpPr/>
      </xdr:nvSpPr>
      <xdr:spPr>
        <a:xfrm>
          <a:off x="17875250" y="6362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30480</xdr:rowOff>
    </xdr:from>
    <xdr:ext cx="313690" cy="248920"/>
    <xdr:sp macro="" textlink="">
      <xdr:nvSpPr>
        <xdr:cNvPr id="758" name="テキスト ボックス 757"/>
        <xdr:cNvSpPr txBox="1"/>
      </xdr:nvSpPr>
      <xdr:spPr>
        <a:xfrm>
          <a:off x="17785080" y="614553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81915</xdr:rowOff>
    </xdr:from>
    <xdr:to xmlns:xdr="http://schemas.openxmlformats.org/drawingml/2006/spreadsheetDrawing">
      <xdr:col>98</xdr:col>
      <xdr:colOff>38100</xdr:colOff>
      <xdr:row>39</xdr:row>
      <xdr:rowOff>14605</xdr:rowOff>
    </xdr:to>
    <xdr:sp macro="" textlink="">
      <xdr:nvSpPr>
        <xdr:cNvPr id="759" name="フローチャート: 判断 758"/>
        <xdr:cNvSpPr/>
      </xdr:nvSpPr>
      <xdr:spPr>
        <a:xfrm>
          <a:off x="17065625" y="63620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30480</xdr:rowOff>
    </xdr:from>
    <xdr:ext cx="313690" cy="248920"/>
    <xdr:sp macro="" textlink="">
      <xdr:nvSpPr>
        <xdr:cNvPr id="760" name="テキスト ボックス 759"/>
        <xdr:cNvSpPr txBox="1"/>
      </xdr:nvSpPr>
      <xdr:spPr>
        <a:xfrm>
          <a:off x="16959580" y="614553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61" name="テキスト ボックス 760"/>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62" name="テキスト ボックス 761"/>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63" name="テキスト ボックス 762"/>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64" name="テキスト ボックス 763"/>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65" name="テキスト ボックス 764"/>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85725</xdr:rowOff>
    </xdr:from>
    <xdr:to xmlns:xdr="http://schemas.openxmlformats.org/drawingml/2006/spreadsheetDrawing">
      <xdr:col>116</xdr:col>
      <xdr:colOff>114300</xdr:colOff>
      <xdr:row>39</xdr:row>
      <xdr:rowOff>18415</xdr:rowOff>
    </xdr:to>
    <xdr:sp macro="" textlink="">
      <xdr:nvSpPr>
        <xdr:cNvPr id="766" name="楕円 765"/>
        <xdr:cNvSpPr/>
      </xdr:nvSpPr>
      <xdr:spPr>
        <a:xfrm>
          <a:off x="202692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49555"/>
    <xdr:sp macro="" textlink="">
      <xdr:nvSpPr>
        <xdr:cNvPr id="767" name="諸支出金該当値テキスト"/>
        <xdr:cNvSpPr txBox="1"/>
      </xdr:nvSpPr>
      <xdr:spPr>
        <a:xfrm>
          <a:off x="20370800" y="63290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85725</xdr:rowOff>
    </xdr:from>
    <xdr:to xmlns:xdr="http://schemas.openxmlformats.org/drawingml/2006/spreadsheetDrawing">
      <xdr:col>112</xdr:col>
      <xdr:colOff>38100</xdr:colOff>
      <xdr:row>39</xdr:row>
      <xdr:rowOff>18415</xdr:rowOff>
    </xdr:to>
    <xdr:sp macro="" textlink="">
      <xdr:nvSpPr>
        <xdr:cNvPr id="768" name="楕円 767"/>
        <xdr:cNvSpPr/>
      </xdr:nvSpPr>
      <xdr:spPr>
        <a:xfrm>
          <a:off x="1951037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49555"/>
    <xdr:sp macro="" textlink="">
      <xdr:nvSpPr>
        <xdr:cNvPr id="769" name="テキスト ボックス 768"/>
        <xdr:cNvSpPr txBox="1"/>
      </xdr:nvSpPr>
      <xdr:spPr>
        <a:xfrm>
          <a:off x="1943671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85725</xdr:rowOff>
    </xdr:from>
    <xdr:to xmlns:xdr="http://schemas.openxmlformats.org/drawingml/2006/spreadsheetDrawing">
      <xdr:col>107</xdr:col>
      <xdr:colOff>101600</xdr:colOff>
      <xdr:row>39</xdr:row>
      <xdr:rowOff>18415</xdr:rowOff>
    </xdr:to>
    <xdr:sp macro="" textlink="">
      <xdr:nvSpPr>
        <xdr:cNvPr id="770" name="楕円 769"/>
        <xdr:cNvSpPr/>
      </xdr:nvSpPr>
      <xdr:spPr>
        <a:xfrm>
          <a:off x="1868487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8920" cy="249555"/>
    <xdr:sp macro="" textlink="">
      <xdr:nvSpPr>
        <xdr:cNvPr id="771" name="テキスト ボックス 770"/>
        <xdr:cNvSpPr txBox="1"/>
      </xdr:nvSpPr>
      <xdr:spPr>
        <a:xfrm>
          <a:off x="18627090"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85725</xdr:rowOff>
    </xdr:from>
    <xdr:to xmlns:xdr="http://schemas.openxmlformats.org/drawingml/2006/spreadsheetDrawing">
      <xdr:col>102</xdr:col>
      <xdr:colOff>165100</xdr:colOff>
      <xdr:row>39</xdr:row>
      <xdr:rowOff>18415</xdr:rowOff>
    </xdr:to>
    <xdr:sp macro="" textlink="">
      <xdr:nvSpPr>
        <xdr:cNvPr id="772" name="楕円 771"/>
        <xdr:cNvSpPr/>
      </xdr:nvSpPr>
      <xdr:spPr>
        <a:xfrm>
          <a:off x="1787525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9525</xdr:rowOff>
    </xdr:from>
    <xdr:ext cx="249555" cy="249555"/>
    <xdr:sp macro="" textlink="">
      <xdr:nvSpPr>
        <xdr:cNvPr id="773" name="テキスト ボックス 772"/>
        <xdr:cNvSpPr txBox="1"/>
      </xdr:nvSpPr>
      <xdr:spPr>
        <a:xfrm>
          <a:off x="1781175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85725</xdr:rowOff>
    </xdr:from>
    <xdr:to xmlns:xdr="http://schemas.openxmlformats.org/drawingml/2006/spreadsheetDrawing">
      <xdr:col>98</xdr:col>
      <xdr:colOff>38100</xdr:colOff>
      <xdr:row>39</xdr:row>
      <xdr:rowOff>18415</xdr:rowOff>
    </xdr:to>
    <xdr:sp macro="" textlink="">
      <xdr:nvSpPr>
        <xdr:cNvPr id="774" name="楕円 773"/>
        <xdr:cNvSpPr/>
      </xdr:nvSpPr>
      <xdr:spPr>
        <a:xfrm>
          <a:off x="1706562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49555"/>
    <xdr:sp macro="" textlink="">
      <xdr:nvSpPr>
        <xdr:cNvPr id="775" name="テキスト ボックス 774"/>
        <xdr:cNvSpPr txBox="1"/>
      </xdr:nvSpPr>
      <xdr:spPr>
        <a:xfrm>
          <a:off x="16991965" y="64547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76" name="正方形/長方形 775"/>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77" name="正方形/長方形 776"/>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79" name="正方形/長方形 778"/>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81" name="正方形/長方形 780"/>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3" name="正方形/長方形 782"/>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7170"/>
    <xdr:sp macro="" textlink="">
      <xdr:nvSpPr>
        <xdr:cNvPr id="784" name="テキスト ボックス 783"/>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85" name="直線コネクタ 784"/>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86" name="直線コネクタ 785"/>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162560</xdr:rowOff>
    </xdr:from>
    <xdr:ext cx="248920" cy="248920"/>
    <xdr:sp macro="" textlink="">
      <xdr:nvSpPr>
        <xdr:cNvPr id="787" name="テキスト ボックス 786"/>
        <xdr:cNvSpPr txBox="1"/>
      </xdr:nvSpPr>
      <xdr:spPr>
        <a:xfrm>
          <a:off x="16546830" y="89192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8" name="直線コネクタ 787"/>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52705</xdr:rowOff>
    </xdr:from>
    <xdr:ext cx="248920" cy="248920"/>
    <xdr:sp macro="" textlink="">
      <xdr:nvSpPr>
        <xdr:cNvPr id="789" name="テキスト ボックス 788"/>
        <xdr:cNvSpPr txBox="1"/>
      </xdr:nvSpPr>
      <xdr:spPr>
        <a:xfrm>
          <a:off x="16546830" y="781875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90"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134620</xdr:rowOff>
    </xdr:from>
    <xdr:to xmlns:xdr="http://schemas.openxmlformats.org/drawingml/2006/spreadsheetDrawing">
      <xdr:col>116</xdr:col>
      <xdr:colOff>62865</xdr:colOff>
      <xdr:row>54</xdr:row>
      <xdr:rowOff>134620</xdr:rowOff>
    </xdr:to>
    <xdr:cxnSp macro="">
      <xdr:nvCxnSpPr>
        <xdr:cNvPr id="791" name="直線コネクタ 790"/>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49555"/>
    <xdr:sp macro="" textlink="">
      <xdr:nvSpPr>
        <xdr:cNvPr id="792" name="前年度繰上充用金最小値テキスト"/>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93" name="直線コネクタ 792"/>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49555"/>
    <xdr:sp macro="" textlink="">
      <xdr:nvSpPr>
        <xdr:cNvPr id="794" name="前年度繰上充用金最大値テキスト"/>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95" name="直線コネクタ 794"/>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134620</xdr:rowOff>
    </xdr:from>
    <xdr:to xmlns:xdr="http://schemas.openxmlformats.org/drawingml/2006/spreadsheetDrawing">
      <xdr:col>116</xdr:col>
      <xdr:colOff>63500</xdr:colOff>
      <xdr:row>54</xdr:row>
      <xdr:rowOff>134620</xdr:rowOff>
    </xdr:to>
    <xdr:cxnSp macro="">
      <xdr:nvCxnSpPr>
        <xdr:cNvPr id="796" name="直線コネクタ 795"/>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64770</xdr:rowOff>
    </xdr:from>
    <xdr:ext cx="249555" cy="249555"/>
    <xdr:sp macro="" textlink="">
      <xdr:nvSpPr>
        <xdr:cNvPr id="797" name="前年度繰上充用金平均値テキスト"/>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798" name="フローチャート: 判断 797"/>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134620</xdr:rowOff>
    </xdr:from>
    <xdr:to xmlns:xdr="http://schemas.openxmlformats.org/drawingml/2006/spreadsheetDrawing">
      <xdr:col>111</xdr:col>
      <xdr:colOff>174625</xdr:colOff>
      <xdr:row>54</xdr:row>
      <xdr:rowOff>134620</xdr:rowOff>
    </xdr:to>
    <xdr:cxnSp macro="">
      <xdr:nvCxnSpPr>
        <xdr:cNvPr id="799" name="直線コネクタ 798"/>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800" name="フローチャート: 判断 799"/>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8920" cy="249555"/>
    <xdr:sp macro="" textlink="">
      <xdr:nvSpPr>
        <xdr:cNvPr id="801" name="テキスト ボックス 800"/>
        <xdr:cNvSpPr txBox="1"/>
      </xdr:nvSpPr>
      <xdr:spPr>
        <a:xfrm>
          <a:off x="1943671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134620</xdr:rowOff>
    </xdr:from>
    <xdr:to xmlns:xdr="http://schemas.openxmlformats.org/drawingml/2006/spreadsheetDrawing">
      <xdr:col>107</xdr:col>
      <xdr:colOff>50800</xdr:colOff>
      <xdr:row>54</xdr:row>
      <xdr:rowOff>134620</xdr:rowOff>
    </xdr:to>
    <xdr:cxnSp macro="">
      <xdr:nvCxnSpPr>
        <xdr:cNvPr id="802" name="直線コネクタ 801"/>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803" name="フローチャート: 判断 802"/>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8920" cy="249555"/>
    <xdr:sp macro="" textlink="">
      <xdr:nvSpPr>
        <xdr:cNvPr id="804" name="テキスト ボックス 803"/>
        <xdr:cNvSpPr txBox="1"/>
      </xdr:nvSpPr>
      <xdr:spPr>
        <a:xfrm>
          <a:off x="18627090"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134620</xdr:rowOff>
    </xdr:from>
    <xdr:to xmlns:xdr="http://schemas.openxmlformats.org/drawingml/2006/spreadsheetDrawing">
      <xdr:col>102</xdr:col>
      <xdr:colOff>114300</xdr:colOff>
      <xdr:row>54</xdr:row>
      <xdr:rowOff>134620</xdr:rowOff>
    </xdr:to>
    <xdr:cxnSp macro="">
      <xdr:nvCxnSpPr>
        <xdr:cNvPr id="805" name="直線コネクタ 804"/>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06" name="フローチャート: 判断 805"/>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9525</xdr:rowOff>
    </xdr:from>
    <xdr:ext cx="249555" cy="249555"/>
    <xdr:sp macro="" textlink="">
      <xdr:nvSpPr>
        <xdr:cNvPr id="807" name="テキスト ボックス 806"/>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08" name="フローチャート: 判断 807"/>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8920" cy="249555"/>
    <xdr:sp macro="" textlink="">
      <xdr:nvSpPr>
        <xdr:cNvPr id="809" name="テキスト ボックス 808"/>
        <xdr:cNvSpPr txBox="1"/>
      </xdr:nvSpPr>
      <xdr:spPr>
        <a:xfrm>
          <a:off x="16991965" y="909637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10" name="テキスト ボックス 809"/>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11" name="テキスト ボックス 810"/>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12" name="テキスト ボックス 811"/>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13" name="テキスト ボックス 812"/>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14" name="テキスト ボックス 813"/>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815" name="楕円 814"/>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120015</xdr:rowOff>
    </xdr:from>
    <xdr:ext cx="249555" cy="248920"/>
    <xdr:sp macro="" textlink="">
      <xdr:nvSpPr>
        <xdr:cNvPr id="816" name="前年度繰上充用金該当値テキスト"/>
        <xdr:cNvSpPr txBox="1"/>
      </xdr:nvSpPr>
      <xdr:spPr>
        <a:xfrm>
          <a:off x="2037080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817" name="楕円 816"/>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34290</xdr:rowOff>
    </xdr:from>
    <xdr:ext cx="248920" cy="249555"/>
    <xdr:sp macro="" textlink="">
      <xdr:nvSpPr>
        <xdr:cNvPr id="818" name="テキスト ボックス 817"/>
        <xdr:cNvSpPr txBox="1"/>
      </xdr:nvSpPr>
      <xdr:spPr>
        <a:xfrm>
          <a:off x="1943671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819" name="楕円 818"/>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34290</xdr:rowOff>
    </xdr:from>
    <xdr:ext cx="248920" cy="249555"/>
    <xdr:sp macro="" textlink="">
      <xdr:nvSpPr>
        <xdr:cNvPr id="820" name="テキスト ボックス 819"/>
        <xdr:cNvSpPr txBox="1"/>
      </xdr:nvSpPr>
      <xdr:spPr>
        <a:xfrm>
          <a:off x="18627090"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21" name="楕円 820"/>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34290</xdr:rowOff>
    </xdr:from>
    <xdr:ext cx="249555" cy="249555"/>
    <xdr:sp macro="" textlink="">
      <xdr:nvSpPr>
        <xdr:cNvPr id="822" name="テキスト ボックス 821"/>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23" name="楕円 822"/>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34290</xdr:rowOff>
    </xdr:from>
    <xdr:ext cx="248920" cy="249555"/>
    <xdr:sp macro="" textlink="">
      <xdr:nvSpPr>
        <xdr:cNvPr id="824" name="テキスト ボックス 823"/>
        <xdr:cNvSpPr txBox="1"/>
      </xdr:nvSpPr>
      <xdr:spPr>
        <a:xfrm>
          <a:off x="16991965" y="87909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総務費については、対前年度比で大幅に増加している。また、総務費、土木費、公債費について、人口一人当たり決算額が類似団体を大きく上回っている。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総務費については、ふるさと納税に係る事業費及び財政調整基金への積立額の増などによるもの。</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土木費については、令和６年供用開始の県央基幹病院へのアクセス道路整備など道路改良事業によるもの。</a:t>
          </a:r>
          <a:endParaRPr kumimoji="1" lang="ja-JP" altLang="en-US" sz="1300">
            <a:latin typeface="ＭＳ Ｐゴシック"/>
            <a:ea typeface="ＭＳ Ｐゴシック"/>
          </a:endParaRPr>
        </a:p>
        <a:p>
          <a:r>
            <a:rPr kumimoji="1" lang="ja-JP" altLang="en-US" sz="1300">
              <a:latin typeface="ＭＳ Ｐゴシック"/>
              <a:ea typeface="ＭＳ Ｐゴシック"/>
            </a:rPr>
            <a:t>公債費については、</a:t>
          </a:r>
          <a:r>
            <a:rPr kumimoji="1" lang="ja-JP" altLang="en-US" sz="1300">
              <a:solidFill>
                <a:sysClr val="windowText" lastClr="000000"/>
              </a:solidFill>
              <a:latin typeface="ＭＳ Ｐゴシック"/>
              <a:ea typeface="ＭＳ Ｐゴシック"/>
            </a:rPr>
            <a:t>近年の大型建設事業の元金償還の開始に伴う影響だが、合併特例債などの元利償還金の減少により、人口一人当たり決算額が減少した。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ふるさと納税に係る寄附額が予算を大きく上回ったことから、実質単年度収支はプラスとなり、財政調整基金残高が大幅に増加した。</a:t>
          </a:r>
          <a:endParaRPr kumimoji="1" lang="ja-JP" altLang="en-US" sz="1400">
            <a:latin typeface="ＭＳ ゴシック"/>
            <a:ea typeface="ＭＳ ゴシック"/>
          </a:endParaRPr>
        </a:p>
        <a:p>
          <a:r>
            <a:rPr kumimoji="1" lang="ja-JP" altLang="en-US" sz="1400">
              <a:latin typeface="ＭＳ ゴシック"/>
              <a:ea typeface="ＭＳ ゴシック"/>
            </a:rPr>
            <a:t>今後は、大型建設事業の</a:t>
          </a:r>
          <a:r>
            <a:rPr kumimoji="1" lang="ja-JP" altLang="en-US" sz="1400">
              <a:latin typeface="ＭＳ ゴシック"/>
              <a:ea typeface="ＭＳ ゴシック"/>
            </a:rPr>
            <a:t>市債等の償還に伴う公債費や公共施設の維持補修費などの増加が見込まれるため、適正な財政運営に努める。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一般会計については、ふるさと納税に係る寄附金が大幅に増加したことで歳入が増となったが、それに伴い財政調整基金積立金が増となったため決算における黒字額は例年並みとなった。</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水道事業会計及び下水道事業会計については、</a:t>
          </a:r>
          <a:r>
            <a:rPr kumimoji="1" lang="ja-JP" altLang="en-US" sz="1400">
              <a:latin typeface="ＭＳ ゴシック"/>
              <a:ea typeface="ＭＳ ゴシック"/>
            </a:rPr>
            <a:t>経常利益が生じたことによる資金剰余額の増に伴い、あわせて、0.27ポイント増加した。</a:t>
          </a:r>
          <a:r>
            <a:rPr kumimoji="1" lang="ja-JP" altLang="en-US" sz="1400">
              <a:latin typeface="ＭＳ ゴシック"/>
              <a:ea typeface="ＭＳ ゴシック"/>
            </a:rPr>
            <a:t>なお、下水道事業については、令和２年度から企業会計に移行している。</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solidFill>
                <a:sysClr val="windowText" lastClr="000000"/>
              </a:solidFill>
              <a:latin typeface="ＭＳ ゴシック"/>
              <a:ea typeface="ＭＳ ゴシック"/>
            </a:rPr>
            <a:t>介護保険事業特別会計については、</a:t>
          </a:r>
          <a:r>
            <a:rPr kumimoji="1" lang="ja-JP" altLang="en-US" sz="1400">
              <a:solidFill>
                <a:sysClr val="windowText" lastClr="000000"/>
              </a:solidFill>
              <a:latin typeface="ＭＳ ゴシック"/>
              <a:ea typeface="ＭＳ ゴシック"/>
            </a:rPr>
            <a:t>繰越金などの歳入が増加したものの、</a:t>
          </a:r>
          <a:r>
            <a:rPr kumimoji="1" lang="ja-JP" altLang="en-US" sz="1400">
              <a:solidFill>
                <a:sysClr val="windowText" lastClr="000000"/>
              </a:solidFill>
              <a:latin typeface="ＭＳ ゴシック"/>
              <a:ea typeface="ＭＳ ゴシック"/>
            </a:rPr>
            <a:t>介護給付費準備基金積立金や居宅介護サービス給付費が増加したため、</a:t>
          </a:r>
          <a:r>
            <a:rPr kumimoji="1" lang="ja-JP" altLang="en-US" sz="1400">
              <a:solidFill>
                <a:sysClr val="windowText" lastClr="000000"/>
              </a:solidFill>
              <a:latin typeface="ＭＳ ゴシック"/>
              <a:ea typeface="ＭＳ ゴシック"/>
            </a:rPr>
            <a:t>0.70ポイント減少した。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52048_&#19977;&#26465;&#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142</v>
      </c>
      <c r="M3" s="44"/>
      <c r="N3" s="44"/>
      <c r="O3" s="44"/>
      <c r="P3" s="44"/>
      <c r="Q3" s="44"/>
      <c r="R3" s="94"/>
      <c r="S3" s="94"/>
      <c r="T3" s="94"/>
      <c r="U3" s="94"/>
      <c r="V3" s="112"/>
      <c r="W3" s="127" t="s">
        <v>144</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54554943</v>
      </c>
      <c r="BO4" s="216"/>
      <c r="BP4" s="216"/>
      <c r="BQ4" s="216"/>
      <c r="BR4" s="216"/>
      <c r="BS4" s="216"/>
      <c r="BT4" s="216"/>
      <c r="BU4" s="219"/>
      <c r="BV4" s="213">
        <v>52035810</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1.2</v>
      </c>
      <c r="CU4" s="237"/>
      <c r="CV4" s="237"/>
      <c r="CW4" s="237"/>
      <c r="CX4" s="237"/>
      <c r="CY4" s="237"/>
      <c r="CZ4" s="237"/>
      <c r="DA4" s="245"/>
      <c r="DB4" s="229">
        <v>7.2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73</v>
      </c>
      <c r="AV5" s="139"/>
      <c r="AW5" s="139"/>
      <c r="AX5" s="139"/>
      <c r="AY5" s="190" t="s">
        <v>149</v>
      </c>
      <c r="AZ5" s="198"/>
      <c r="BA5" s="198"/>
      <c r="BB5" s="198"/>
      <c r="BC5" s="198"/>
      <c r="BD5" s="198"/>
      <c r="BE5" s="198"/>
      <c r="BF5" s="198"/>
      <c r="BG5" s="198"/>
      <c r="BH5" s="198"/>
      <c r="BI5" s="198"/>
      <c r="BJ5" s="198"/>
      <c r="BK5" s="198"/>
      <c r="BL5" s="198"/>
      <c r="BM5" s="209"/>
      <c r="BN5" s="214">
        <v>54119894</v>
      </c>
      <c r="BO5" s="217"/>
      <c r="BP5" s="217"/>
      <c r="BQ5" s="217"/>
      <c r="BR5" s="217"/>
      <c r="BS5" s="217"/>
      <c r="BT5" s="217"/>
      <c r="BU5" s="220"/>
      <c r="BV5" s="214">
        <v>49668767</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95.6</v>
      </c>
      <c r="CU5" s="238"/>
      <c r="CV5" s="238"/>
      <c r="CW5" s="238"/>
      <c r="CX5" s="238"/>
      <c r="CY5" s="238"/>
      <c r="CZ5" s="238"/>
      <c r="DA5" s="246"/>
      <c r="DB5" s="230">
        <v>88.4</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136</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168</v>
      </c>
      <c r="AZ6" s="198"/>
      <c r="BA6" s="198"/>
      <c r="BB6" s="198"/>
      <c r="BC6" s="198"/>
      <c r="BD6" s="198"/>
      <c r="BE6" s="198"/>
      <c r="BF6" s="198"/>
      <c r="BG6" s="198"/>
      <c r="BH6" s="198"/>
      <c r="BI6" s="198"/>
      <c r="BJ6" s="198"/>
      <c r="BK6" s="198"/>
      <c r="BL6" s="198"/>
      <c r="BM6" s="209"/>
      <c r="BN6" s="214">
        <v>435049</v>
      </c>
      <c r="BO6" s="217"/>
      <c r="BP6" s="217"/>
      <c r="BQ6" s="217"/>
      <c r="BR6" s="217"/>
      <c r="BS6" s="217"/>
      <c r="BT6" s="217"/>
      <c r="BU6" s="220"/>
      <c r="BV6" s="214">
        <v>2367043</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97.3</v>
      </c>
      <c r="CU6" s="239"/>
      <c r="CV6" s="239"/>
      <c r="CW6" s="239"/>
      <c r="CX6" s="239"/>
      <c r="CY6" s="239"/>
      <c r="CZ6" s="239"/>
      <c r="DA6" s="247"/>
      <c r="DB6" s="231">
        <v>94.1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73</v>
      </c>
      <c r="AV7" s="139"/>
      <c r="AW7" s="139"/>
      <c r="AX7" s="139"/>
      <c r="AY7" s="190" t="s">
        <v>171</v>
      </c>
      <c r="AZ7" s="198"/>
      <c r="BA7" s="198"/>
      <c r="BB7" s="198"/>
      <c r="BC7" s="198"/>
      <c r="BD7" s="198"/>
      <c r="BE7" s="198"/>
      <c r="BF7" s="198"/>
      <c r="BG7" s="198"/>
      <c r="BH7" s="198"/>
      <c r="BI7" s="198"/>
      <c r="BJ7" s="198"/>
      <c r="BK7" s="198"/>
      <c r="BL7" s="198"/>
      <c r="BM7" s="209"/>
      <c r="BN7" s="214">
        <v>127968</v>
      </c>
      <c r="BO7" s="217"/>
      <c r="BP7" s="217"/>
      <c r="BQ7" s="217"/>
      <c r="BR7" s="217"/>
      <c r="BS7" s="217"/>
      <c r="BT7" s="217"/>
      <c r="BU7" s="220"/>
      <c r="BV7" s="214">
        <v>414968</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26485422</v>
      </c>
      <c r="CU7" s="217"/>
      <c r="CV7" s="217"/>
      <c r="CW7" s="217"/>
      <c r="CX7" s="217"/>
      <c r="CY7" s="217"/>
      <c r="CZ7" s="217"/>
      <c r="DA7" s="220"/>
      <c r="DB7" s="214">
        <v>27159981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73</v>
      </c>
      <c r="AV8" s="139"/>
      <c r="AW8" s="139"/>
      <c r="AX8" s="139"/>
      <c r="AY8" s="190" t="s">
        <v>176</v>
      </c>
      <c r="AZ8" s="198"/>
      <c r="BA8" s="198"/>
      <c r="BB8" s="198"/>
      <c r="BC8" s="198"/>
      <c r="BD8" s="198"/>
      <c r="BE8" s="198"/>
      <c r="BF8" s="198"/>
      <c r="BG8" s="198"/>
      <c r="BH8" s="198"/>
      <c r="BI8" s="198"/>
      <c r="BJ8" s="198"/>
      <c r="BK8" s="198"/>
      <c r="BL8" s="198"/>
      <c r="BM8" s="209"/>
      <c r="BN8" s="214">
        <v>307081</v>
      </c>
      <c r="BO8" s="217"/>
      <c r="BP8" s="217"/>
      <c r="BQ8" s="217"/>
      <c r="BR8" s="217"/>
      <c r="BS8" s="217"/>
      <c r="BT8" s="217"/>
      <c r="BU8" s="220"/>
      <c r="BV8" s="214">
        <v>1952075</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0.55000000000000004</v>
      </c>
      <c r="CU8" s="240"/>
      <c r="CV8" s="240"/>
      <c r="CW8" s="240"/>
      <c r="CX8" s="240"/>
      <c r="CY8" s="240"/>
      <c r="CZ8" s="240"/>
      <c r="DA8" s="248"/>
      <c r="DB8" s="232">
        <v>0.56000000000000005</v>
      </c>
      <c r="DC8" s="240"/>
      <c r="DD8" s="240"/>
      <c r="DE8" s="240"/>
      <c r="DF8" s="240"/>
      <c r="DG8" s="240"/>
      <c r="DH8" s="240"/>
      <c r="DI8" s="248"/>
    </row>
    <row r="9" spans="1:119" ht="18.75" customHeight="1">
      <c r="A9" s="2"/>
      <c r="B9" s="10" t="s">
        <v>21</v>
      </c>
      <c r="C9" s="27"/>
      <c r="D9" s="27"/>
      <c r="E9" s="27"/>
      <c r="F9" s="27"/>
      <c r="G9" s="27"/>
      <c r="H9" s="27"/>
      <c r="I9" s="27"/>
      <c r="J9" s="27"/>
      <c r="K9" s="31"/>
      <c r="L9" s="65" t="s">
        <v>14</v>
      </c>
      <c r="M9" s="74"/>
      <c r="N9" s="74"/>
      <c r="O9" s="74"/>
      <c r="P9" s="74"/>
      <c r="Q9" s="86"/>
      <c r="R9" s="97">
        <v>94642</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-1644994</v>
      </c>
      <c r="BO9" s="217"/>
      <c r="BP9" s="217"/>
      <c r="BQ9" s="217"/>
      <c r="BR9" s="217"/>
      <c r="BS9" s="217"/>
      <c r="BT9" s="217"/>
      <c r="BU9" s="220"/>
      <c r="BV9" s="214">
        <v>1646521</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21.4</v>
      </c>
      <c r="CU9" s="238"/>
      <c r="CV9" s="238"/>
      <c r="CW9" s="238"/>
      <c r="CX9" s="238"/>
      <c r="CY9" s="238"/>
      <c r="CZ9" s="238"/>
      <c r="DA9" s="246"/>
      <c r="DB9" s="230">
        <v>24.4</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99192</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187</v>
      </c>
      <c r="AV10" s="139"/>
      <c r="AW10" s="139"/>
      <c r="AX10" s="139"/>
      <c r="AY10" s="190" t="s">
        <v>188</v>
      </c>
      <c r="AZ10" s="198"/>
      <c r="BA10" s="198"/>
      <c r="BB10" s="198"/>
      <c r="BC10" s="198"/>
      <c r="BD10" s="198"/>
      <c r="BE10" s="198"/>
      <c r="BF10" s="198"/>
      <c r="BG10" s="198"/>
      <c r="BH10" s="198"/>
      <c r="BI10" s="198"/>
      <c r="BJ10" s="198"/>
      <c r="BK10" s="198"/>
      <c r="BL10" s="198"/>
      <c r="BM10" s="209"/>
      <c r="BN10" s="214">
        <v>5080121</v>
      </c>
      <c r="BO10" s="217"/>
      <c r="BP10" s="217"/>
      <c r="BQ10" s="217"/>
      <c r="BR10" s="217"/>
      <c r="BS10" s="217"/>
      <c r="BT10" s="217"/>
      <c r="BU10" s="220"/>
      <c r="BV10" s="214">
        <v>1552002</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126</v>
      </c>
      <c r="S11" s="107"/>
      <c r="T11" s="107"/>
      <c r="U11" s="107"/>
      <c r="V11" s="119"/>
      <c r="W11" s="128"/>
      <c r="X11" s="54"/>
      <c r="Y11" s="54"/>
      <c r="Z11" s="54"/>
      <c r="AA11" s="54"/>
      <c r="AB11" s="54"/>
      <c r="AC11" s="54"/>
      <c r="AD11" s="54"/>
      <c r="AE11" s="54"/>
      <c r="AF11" s="54"/>
      <c r="AG11" s="54"/>
      <c r="AH11" s="54"/>
      <c r="AI11" s="54"/>
      <c r="AJ11" s="54"/>
      <c r="AK11" s="54"/>
      <c r="AL11" s="165"/>
      <c r="AM11" s="175" t="s">
        <v>194</v>
      </c>
      <c r="AN11" s="58"/>
      <c r="AO11" s="58"/>
      <c r="AP11" s="58"/>
      <c r="AQ11" s="58"/>
      <c r="AR11" s="58"/>
      <c r="AS11" s="58"/>
      <c r="AT11" s="63"/>
      <c r="AU11" s="182" t="s">
        <v>187</v>
      </c>
      <c r="AV11" s="139"/>
      <c r="AW11" s="139"/>
      <c r="AX11" s="139"/>
      <c r="AY11" s="190" t="s">
        <v>195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474715</v>
      </c>
      <c r="BW11" s="217"/>
      <c r="BX11" s="217"/>
      <c r="BY11" s="217"/>
      <c r="BZ11" s="217"/>
      <c r="CA11" s="217"/>
      <c r="CB11" s="217"/>
      <c r="CC11" s="220"/>
      <c r="CD11" s="192" t="s">
        <v>198</v>
      </c>
      <c r="CE11" s="111"/>
      <c r="CF11" s="111"/>
      <c r="CG11" s="111"/>
      <c r="CH11" s="111"/>
      <c r="CI11" s="111"/>
      <c r="CJ11" s="111"/>
      <c r="CK11" s="111"/>
      <c r="CL11" s="111"/>
      <c r="CM11" s="111"/>
      <c r="CN11" s="111"/>
      <c r="CO11" s="111"/>
      <c r="CP11" s="111"/>
      <c r="CQ11" s="111"/>
      <c r="CR11" s="111"/>
      <c r="CS11" s="211"/>
      <c r="CT11" s="232" t="s">
        <v>199</v>
      </c>
      <c r="CU11" s="240"/>
      <c r="CV11" s="240"/>
      <c r="CW11" s="240"/>
      <c r="CX11" s="240"/>
      <c r="CY11" s="240"/>
      <c r="CZ11" s="240"/>
      <c r="DA11" s="248"/>
      <c r="DB11" s="232" t="s">
        <v>199</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202</v>
      </c>
      <c r="M12" s="75"/>
      <c r="N12" s="75"/>
      <c r="O12" s="75"/>
      <c r="P12" s="75"/>
      <c r="Q12" s="87"/>
      <c r="R12" s="99">
        <v>93403</v>
      </c>
      <c r="S12" s="108"/>
      <c r="T12" s="108"/>
      <c r="U12" s="108"/>
      <c r="V12" s="120"/>
      <c r="W12" s="132" t="s">
        <v>8</v>
      </c>
      <c r="X12" s="139"/>
      <c r="Y12" s="139"/>
      <c r="Z12" s="139"/>
      <c r="AA12" s="139"/>
      <c r="AB12" s="144"/>
      <c r="AC12" s="148" t="s">
        <v>107</v>
      </c>
      <c r="AD12" s="155"/>
      <c r="AE12" s="155"/>
      <c r="AF12" s="155"/>
      <c r="AG12" s="158"/>
      <c r="AH12" s="148" t="s">
        <v>204</v>
      </c>
      <c r="AI12" s="155"/>
      <c r="AJ12" s="155"/>
      <c r="AK12" s="155"/>
      <c r="AL12" s="170"/>
      <c r="AM12" s="175" t="s">
        <v>205</v>
      </c>
      <c r="AN12" s="58"/>
      <c r="AO12" s="58"/>
      <c r="AP12" s="58"/>
      <c r="AQ12" s="58"/>
      <c r="AR12" s="58"/>
      <c r="AS12" s="58"/>
      <c r="AT12" s="63"/>
      <c r="AU12" s="182" t="s">
        <v>73</v>
      </c>
      <c r="AV12" s="139"/>
      <c r="AW12" s="139"/>
      <c r="AX12" s="139"/>
      <c r="AY12" s="190" t="s">
        <v>208</v>
      </c>
      <c r="AZ12" s="198"/>
      <c r="BA12" s="198"/>
      <c r="BB12" s="198"/>
      <c r="BC12" s="198"/>
      <c r="BD12" s="198"/>
      <c r="BE12" s="198"/>
      <c r="BF12" s="198"/>
      <c r="BG12" s="198"/>
      <c r="BH12" s="198"/>
      <c r="BI12" s="198"/>
      <c r="BJ12" s="198"/>
      <c r="BK12" s="198"/>
      <c r="BL12" s="198"/>
      <c r="BM12" s="209"/>
      <c r="BN12" s="214">
        <v>2370000</v>
      </c>
      <c r="BO12" s="217"/>
      <c r="BP12" s="217"/>
      <c r="BQ12" s="217"/>
      <c r="BR12" s="217"/>
      <c r="BS12" s="217"/>
      <c r="BT12" s="217"/>
      <c r="BU12" s="220"/>
      <c r="BV12" s="214">
        <v>801472</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199</v>
      </c>
      <c r="CU12" s="240"/>
      <c r="CV12" s="240"/>
      <c r="CW12" s="240"/>
      <c r="CX12" s="240"/>
      <c r="CY12" s="240"/>
      <c r="CZ12" s="240"/>
      <c r="DA12" s="248"/>
      <c r="DB12" s="232" t="s">
        <v>199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92752</v>
      </c>
      <c r="S13" s="109"/>
      <c r="T13" s="109"/>
      <c r="U13" s="109"/>
      <c r="V13" s="121"/>
      <c r="W13" s="130" t="s">
        <v>212</v>
      </c>
      <c r="X13" s="56"/>
      <c r="Y13" s="56"/>
      <c r="Z13" s="56"/>
      <c r="AA13" s="56"/>
      <c r="AB13" s="25"/>
      <c r="AC13" s="72">
        <v>1998</v>
      </c>
      <c r="AD13" s="80"/>
      <c r="AE13" s="80"/>
      <c r="AF13" s="80"/>
      <c r="AG13" s="84"/>
      <c r="AH13" s="72">
        <v>2343</v>
      </c>
      <c r="AI13" s="80"/>
      <c r="AJ13" s="80"/>
      <c r="AK13" s="80"/>
      <c r="AL13" s="118"/>
      <c r="AM13" s="175" t="s">
        <v>214</v>
      </c>
      <c r="AN13" s="58"/>
      <c r="AO13" s="58"/>
      <c r="AP13" s="58"/>
      <c r="AQ13" s="58"/>
      <c r="AR13" s="58"/>
      <c r="AS13" s="58"/>
      <c r="AT13" s="63"/>
      <c r="AU13" s="182" t="s">
        <v>187</v>
      </c>
      <c r="AV13" s="139"/>
      <c r="AW13" s="139"/>
      <c r="AX13" s="139"/>
      <c r="AY13" s="190" t="s">
        <v>216</v>
      </c>
      <c r="AZ13" s="198"/>
      <c r="BA13" s="198"/>
      <c r="BB13" s="198"/>
      <c r="BC13" s="198"/>
      <c r="BD13" s="198"/>
      <c r="BE13" s="198"/>
      <c r="BF13" s="198"/>
      <c r="BG13" s="198"/>
      <c r="BH13" s="198"/>
      <c r="BI13" s="198"/>
      <c r="BJ13" s="198"/>
      <c r="BK13" s="198"/>
      <c r="BL13" s="198"/>
      <c r="BM13" s="209"/>
      <c r="BN13" s="214">
        <v>1065127</v>
      </c>
      <c r="BO13" s="217"/>
      <c r="BP13" s="217"/>
      <c r="BQ13" s="217"/>
      <c r="BR13" s="217"/>
      <c r="BS13" s="217"/>
      <c r="BT13" s="217"/>
      <c r="BU13" s="220"/>
      <c r="BV13" s="214">
        <v>2871766</v>
      </c>
      <c r="BW13" s="217"/>
      <c r="BX13" s="217"/>
      <c r="BY13" s="217"/>
      <c r="BZ13" s="217"/>
      <c r="CA13" s="217"/>
      <c r="CB13" s="217"/>
      <c r="CC13" s="220"/>
      <c r="CD13" s="192" t="s">
        <v>217</v>
      </c>
      <c r="CE13" s="111"/>
      <c r="CF13" s="111"/>
      <c r="CG13" s="111"/>
      <c r="CH13" s="111"/>
      <c r="CI13" s="111"/>
      <c r="CJ13" s="111"/>
      <c r="CK13" s="111"/>
      <c r="CL13" s="111"/>
      <c r="CM13" s="111"/>
      <c r="CN13" s="111"/>
      <c r="CO13" s="111"/>
      <c r="CP13" s="111"/>
      <c r="CQ13" s="111"/>
      <c r="CR13" s="111"/>
      <c r="CS13" s="211"/>
      <c r="CT13" s="230">
        <v>15</v>
      </c>
      <c r="CU13" s="238"/>
      <c r="CV13" s="238"/>
      <c r="CW13" s="238"/>
      <c r="CX13" s="238"/>
      <c r="CY13" s="238"/>
      <c r="CZ13" s="238"/>
      <c r="DA13" s="246"/>
      <c r="DB13" s="230">
        <v>15.4</v>
      </c>
      <c r="DC13" s="238"/>
      <c r="DD13" s="238"/>
      <c r="DE13" s="238"/>
      <c r="DF13" s="238"/>
      <c r="DG13" s="238"/>
      <c r="DH13" s="238"/>
      <c r="DI13" s="246"/>
    </row>
    <row r="14" spans="1:119" ht="18.75" customHeight="1">
      <c r="A14" s="2"/>
      <c r="B14" s="12"/>
      <c r="C14" s="29"/>
      <c r="D14" s="29"/>
      <c r="E14" s="29"/>
      <c r="F14" s="29"/>
      <c r="G14" s="29"/>
      <c r="H14" s="29"/>
      <c r="I14" s="29"/>
      <c r="J14" s="29"/>
      <c r="K14" s="61"/>
      <c r="L14" s="68" t="s">
        <v>218</v>
      </c>
      <c r="M14" s="77"/>
      <c r="N14" s="77"/>
      <c r="O14" s="77"/>
      <c r="P14" s="77"/>
      <c r="Q14" s="89"/>
      <c r="R14" s="100">
        <v>94521</v>
      </c>
      <c r="S14" s="109"/>
      <c r="T14" s="109"/>
      <c r="U14" s="109"/>
      <c r="V14" s="121"/>
      <c r="W14" s="129"/>
      <c r="X14" s="57"/>
      <c r="Y14" s="57"/>
      <c r="Z14" s="57"/>
      <c r="AA14" s="57"/>
      <c r="AB14" s="24"/>
      <c r="AC14" s="149">
        <v>4.2</v>
      </c>
      <c r="AD14" s="156"/>
      <c r="AE14" s="156"/>
      <c r="AF14" s="156"/>
      <c r="AG14" s="159"/>
      <c r="AH14" s="149">
        <v>4.7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84.5</v>
      </c>
      <c r="CU14" s="242"/>
      <c r="CV14" s="242"/>
      <c r="CW14" s="242"/>
      <c r="CX14" s="242"/>
      <c r="CY14" s="242"/>
      <c r="CZ14" s="242"/>
      <c r="DA14" s="250"/>
      <c r="DB14" s="234">
        <v>113.8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93894</v>
      </c>
      <c r="S15" s="109"/>
      <c r="T15" s="109"/>
      <c r="U15" s="109"/>
      <c r="V15" s="121"/>
      <c r="W15" s="130" t="s">
        <v>6</v>
      </c>
      <c r="X15" s="56"/>
      <c r="Y15" s="56"/>
      <c r="Z15" s="56"/>
      <c r="AA15" s="56"/>
      <c r="AB15" s="25"/>
      <c r="AC15" s="72">
        <v>17472</v>
      </c>
      <c r="AD15" s="80"/>
      <c r="AE15" s="80"/>
      <c r="AF15" s="80"/>
      <c r="AG15" s="84"/>
      <c r="AH15" s="72">
        <v>18432</v>
      </c>
      <c r="AI15" s="80"/>
      <c r="AJ15" s="80"/>
      <c r="AK15" s="80"/>
      <c r="AL15" s="118"/>
      <c r="AM15" s="175"/>
      <c r="AN15" s="58"/>
      <c r="AO15" s="58"/>
      <c r="AP15" s="58"/>
      <c r="AQ15" s="58"/>
      <c r="AR15" s="58"/>
      <c r="AS15" s="58"/>
      <c r="AT15" s="63"/>
      <c r="AU15" s="182"/>
      <c r="AV15" s="139"/>
      <c r="AW15" s="139"/>
      <c r="AX15" s="139"/>
      <c r="AY15" s="189" t="s">
        <v>223</v>
      </c>
      <c r="AZ15" s="197"/>
      <c r="BA15" s="197"/>
      <c r="BB15" s="197"/>
      <c r="BC15" s="197"/>
      <c r="BD15" s="197"/>
      <c r="BE15" s="197"/>
      <c r="BF15" s="197"/>
      <c r="BG15" s="197"/>
      <c r="BH15" s="197"/>
      <c r="BI15" s="197"/>
      <c r="BJ15" s="197"/>
      <c r="BK15" s="197"/>
      <c r="BL15" s="197"/>
      <c r="BM15" s="208"/>
      <c r="BN15" s="213">
        <v>12453575</v>
      </c>
      <c r="BO15" s="216"/>
      <c r="BP15" s="216"/>
      <c r="BQ15" s="216"/>
      <c r="BR15" s="216"/>
      <c r="BS15" s="216"/>
      <c r="BT15" s="216"/>
      <c r="BU15" s="219"/>
      <c r="BV15" s="213">
        <v>11852601</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226</v>
      </c>
      <c r="S16" s="110"/>
      <c r="T16" s="110"/>
      <c r="U16" s="110"/>
      <c r="V16" s="122"/>
      <c r="W16" s="129"/>
      <c r="X16" s="57"/>
      <c r="Y16" s="57"/>
      <c r="Z16" s="57"/>
      <c r="AA16" s="57"/>
      <c r="AB16" s="24"/>
      <c r="AC16" s="149">
        <v>36.299999999999997</v>
      </c>
      <c r="AD16" s="156"/>
      <c r="AE16" s="156"/>
      <c r="AF16" s="156"/>
      <c r="AG16" s="159"/>
      <c r="AH16" s="149">
        <v>36.6</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22654694</v>
      </c>
      <c r="BO16" s="217"/>
      <c r="BP16" s="217"/>
      <c r="BQ16" s="217"/>
      <c r="BR16" s="217"/>
      <c r="BS16" s="217"/>
      <c r="BT16" s="217"/>
      <c r="BU16" s="220"/>
      <c r="BV16" s="214">
        <v>22296138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226</v>
      </c>
      <c r="S17" s="110"/>
      <c r="T17" s="110"/>
      <c r="U17" s="110"/>
      <c r="V17" s="122"/>
      <c r="W17" s="130" t="s">
        <v>93</v>
      </c>
      <c r="X17" s="56"/>
      <c r="Y17" s="56"/>
      <c r="Z17" s="56"/>
      <c r="AA17" s="56"/>
      <c r="AB17" s="25"/>
      <c r="AC17" s="72">
        <v>28650</v>
      </c>
      <c r="AD17" s="80"/>
      <c r="AE17" s="80"/>
      <c r="AF17" s="80"/>
      <c r="AG17" s="84"/>
      <c r="AH17" s="72">
        <v>29535</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15811336</v>
      </c>
      <c r="BO17" s="217"/>
      <c r="BP17" s="217"/>
      <c r="BQ17" s="217"/>
      <c r="BR17" s="217"/>
      <c r="BS17" s="217"/>
      <c r="BT17" s="217"/>
      <c r="BU17" s="220"/>
      <c r="BV17" s="214">
        <v>14991948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431.97</v>
      </c>
      <c r="M18" s="70"/>
      <c r="N18" s="70"/>
      <c r="O18" s="70"/>
      <c r="P18" s="70"/>
      <c r="Q18" s="70"/>
      <c r="R18" s="102"/>
      <c r="S18" s="102"/>
      <c r="T18" s="102"/>
      <c r="U18" s="102"/>
      <c r="V18" s="123"/>
      <c r="W18" s="131"/>
      <c r="X18" s="138"/>
      <c r="Y18" s="138"/>
      <c r="Z18" s="138"/>
      <c r="AA18" s="138"/>
      <c r="AB18" s="26"/>
      <c r="AC18" s="150">
        <v>59.5</v>
      </c>
      <c r="AD18" s="157"/>
      <c r="AE18" s="157"/>
      <c r="AF18" s="157"/>
      <c r="AG18" s="160"/>
      <c r="AH18" s="150">
        <v>58.7</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25880597</v>
      </c>
      <c r="BO18" s="217"/>
      <c r="BP18" s="217"/>
      <c r="BQ18" s="217"/>
      <c r="BR18" s="217"/>
      <c r="BS18" s="217"/>
      <c r="BT18" s="217"/>
      <c r="BU18" s="220"/>
      <c r="BV18" s="214">
        <v>25142853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219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33287201</v>
      </c>
      <c r="BO19" s="217"/>
      <c r="BP19" s="217"/>
      <c r="BQ19" s="217"/>
      <c r="BR19" s="217"/>
      <c r="BS19" s="217"/>
      <c r="BT19" s="217"/>
      <c r="BU19" s="220"/>
      <c r="BV19" s="214">
        <v>32110483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34000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8</v>
      </c>
      <c r="F22" s="56"/>
      <c r="G22" s="56"/>
      <c r="H22" s="56"/>
      <c r="I22" s="56"/>
      <c r="J22" s="56"/>
      <c r="K22" s="25"/>
      <c r="L22" s="50" t="s">
        <v>240</v>
      </c>
      <c r="M22" s="56"/>
      <c r="N22" s="56"/>
      <c r="O22" s="56"/>
      <c r="P22" s="25"/>
      <c r="Q22" s="92" t="s">
        <v>242</v>
      </c>
      <c r="R22" s="104"/>
      <c r="S22" s="104"/>
      <c r="T22" s="104"/>
      <c r="U22" s="104"/>
      <c r="V22" s="125"/>
      <c r="W22" s="133" t="s">
        <v>243</v>
      </c>
      <c r="X22" s="33"/>
      <c r="Y22" s="41"/>
      <c r="Z22" s="50" t="s">
        <v>8</v>
      </c>
      <c r="AA22" s="56"/>
      <c r="AB22" s="56"/>
      <c r="AC22" s="56"/>
      <c r="AD22" s="56"/>
      <c r="AE22" s="56"/>
      <c r="AF22" s="56"/>
      <c r="AG22" s="25"/>
      <c r="AH22" s="163" t="s">
        <v>181</v>
      </c>
      <c r="AI22" s="56"/>
      <c r="AJ22" s="56"/>
      <c r="AK22" s="56"/>
      <c r="AL22" s="25"/>
      <c r="AM22" s="163" t="s">
        <v>244</v>
      </c>
      <c r="AN22" s="178"/>
      <c r="AO22" s="178"/>
      <c r="AP22" s="178"/>
      <c r="AQ22" s="178"/>
      <c r="AR22" s="180"/>
      <c r="AS22" s="92" t="s">
        <v>242</v>
      </c>
      <c r="AT22" s="104"/>
      <c r="AU22" s="104"/>
      <c r="AV22" s="104"/>
      <c r="AW22" s="104"/>
      <c r="AX22" s="187"/>
      <c r="AY22" s="189" t="s">
        <v>246</v>
      </c>
      <c r="AZ22" s="197"/>
      <c r="BA22" s="197"/>
      <c r="BB22" s="197"/>
      <c r="BC22" s="197"/>
      <c r="BD22" s="197"/>
      <c r="BE22" s="197"/>
      <c r="BF22" s="197"/>
      <c r="BG22" s="197"/>
      <c r="BH22" s="197"/>
      <c r="BI22" s="197"/>
      <c r="BJ22" s="197"/>
      <c r="BK22" s="197"/>
      <c r="BL22" s="197"/>
      <c r="BM22" s="208"/>
      <c r="BN22" s="213">
        <v>65690409</v>
      </c>
      <c r="BO22" s="216"/>
      <c r="BP22" s="216"/>
      <c r="BQ22" s="216"/>
      <c r="BR22" s="216"/>
      <c r="BS22" s="216"/>
      <c r="BT22" s="216"/>
      <c r="BU22" s="219"/>
      <c r="BV22" s="213">
        <v>69276708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23526350</v>
      </c>
      <c r="BO23" s="217"/>
      <c r="BP23" s="217"/>
      <c r="BQ23" s="217"/>
      <c r="BR23" s="217"/>
      <c r="BS23" s="217"/>
      <c r="BT23" s="217"/>
      <c r="BU23" s="220"/>
      <c r="BV23" s="214">
        <v>25740360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250</v>
      </c>
      <c r="F24" s="58"/>
      <c r="G24" s="58"/>
      <c r="H24" s="58"/>
      <c r="I24" s="58"/>
      <c r="J24" s="58"/>
      <c r="K24" s="63"/>
      <c r="L24" s="72">
        <v>1</v>
      </c>
      <c r="M24" s="80"/>
      <c r="N24" s="80"/>
      <c r="O24" s="80"/>
      <c r="P24" s="84"/>
      <c r="Q24" s="72">
        <v>9540</v>
      </c>
      <c r="R24" s="80"/>
      <c r="S24" s="80"/>
      <c r="T24" s="80"/>
      <c r="U24" s="80"/>
      <c r="V24" s="84"/>
      <c r="W24" s="134"/>
      <c r="X24" s="34"/>
      <c r="Y24" s="42"/>
      <c r="Z24" s="52" t="s">
        <v>251</v>
      </c>
      <c r="AA24" s="58"/>
      <c r="AB24" s="58"/>
      <c r="AC24" s="58"/>
      <c r="AD24" s="58"/>
      <c r="AE24" s="58"/>
      <c r="AF24" s="58"/>
      <c r="AG24" s="63"/>
      <c r="AH24" s="72">
        <v>672</v>
      </c>
      <c r="AI24" s="80"/>
      <c r="AJ24" s="80"/>
      <c r="AK24" s="80"/>
      <c r="AL24" s="84"/>
      <c r="AM24" s="72">
        <v>1985760</v>
      </c>
      <c r="AN24" s="80"/>
      <c r="AO24" s="80"/>
      <c r="AP24" s="80"/>
      <c r="AQ24" s="80"/>
      <c r="AR24" s="84"/>
      <c r="AS24" s="72">
        <v>2955</v>
      </c>
      <c r="AT24" s="80"/>
      <c r="AU24" s="80"/>
      <c r="AV24" s="80"/>
      <c r="AW24" s="80"/>
      <c r="AX24" s="118"/>
      <c r="AY24" s="191" t="s">
        <v>253</v>
      </c>
      <c r="AZ24" s="199"/>
      <c r="BA24" s="199"/>
      <c r="BB24" s="199"/>
      <c r="BC24" s="199"/>
      <c r="BD24" s="199"/>
      <c r="BE24" s="199"/>
      <c r="BF24" s="199"/>
      <c r="BG24" s="199"/>
      <c r="BH24" s="199"/>
      <c r="BI24" s="199"/>
      <c r="BJ24" s="199"/>
      <c r="BK24" s="199"/>
      <c r="BL24" s="199"/>
      <c r="BM24" s="210"/>
      <c r="BN24" s="214">
        <v>47534537</v>
      </c>
      <c r="BO24" s="217"/>
      <c r="BP24" s="217"/>
      <c r="BQ24" s="217"/>
      <c r="BR24" s="217"/>
      <c r="BS24" s="217"/>
      <c r="BT24" s="217"/>
      <c r="BU24" s="220"/>
      <c r="BV24" s="214">
        <v>49823112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255</v>
      </c>
      <c r="F25" s="58"/>
      <c r="G25" s="58"/>
      <c r="H25" s="58"/>
      <c r="I25" s="58"/>
      <c r="J25" s="58"/>
      <c r="K25" s="63"/>
      <c r="L25" s="72">
        <v>1</v>
      </c>
      <c r="M25" s="80"/>
      <c r="N25" s="80"/>
      <c r="O25" s="80"/>
      <c r="P25" s="84"/>
      <c r="Q25" s="72">
        <v>7350</v>
      </c>
      <c r="R25" s="80"/>
      <c r="S25" s="80"/>
      <c r="T25" s="80"/>
      <c r="U25" s="80"/>
      <c r="V25" s="84"/>
      <c r="W25" s="134"/>
      <c r="X25" s="34"/>
      <c r="Y25" s="42"/>
      <c r="Z25" s="52" t="s">
        <v>256</v>
      </c>
      <c r="AA25" s="58"/>
      <c r="AB25" s="58"/>
      <c r="AC25" s="58"/>
      <c r="AD25" s="58"/>
      <c r="AE25" s="58"/>
      <c r="AF25" s="58"/>
      <c r="AG25" s="63"/>
      <c r="AH25" s="72">
        <v>151</v>
      </c>
      <c r="AI25" s="80"/>
      <c r="AJ25" s="80"/>
      <c r="AK25" s="80"/>
      <c r="AL25" s="84"/>
      <c r="AM25" s="72">
        <v>471875</v>
      </c>
      <c r="AN25" s="80"/>
      <c r="AO25" s="80"/>
      <c r="AP25" s="80"/>
      <c r="AQ25" s="80"/>
      <c r="AR25" s="84"/>
      <c r="AS25" s="72">
        <v>3125</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4614475</v>
      </c>
      <c r="BO25" s="216"/>
      <c r="BP25" s="216"/>
      <c r="BQ25" s="216"/>
      <c r="BR25" s="216"/>
      <c r="BS25" s="216"/>
      <c r="BT25" s="216"/>
      <c r="BU25" s="219"/>
      <c r="BV25" s="213">
        <v>5693861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6220</v>
      </c>
      <c r="R26" s="80"/>
      <c r="S26" s="80"/>
      <c r="T26" s="80"/>
      <c r="U26" s="80"/>
      <c r="V26" s="84"/>
      <c r="W26" s="134"/>
      <c r="X26" s="34"/>
      <c r="Y26" s="42"/>
      <c r="Z26" s="52" t="s">
        <v>258</v>
      </c>
      <c r="AA26" s="143"/>
      <c r="AB26" s="143"/>
      <c r="AC26" s="143"/>
      <c r="AD26" s="143"/>
      <c r="AE26" s="143"/>
      <c r="AF26" s="143"/>
      <c r="AG26" s="161"/>
      <c r="AH26" s="72">
        <v>65</v>
      </c>
      <c r="AI26" s="80"/>
      <c r="AJ26" s="80"/>
      <c r="AK26" s="80"/>
      <c r="AL26" s="84"/>
      <c r="AM26" s="72">
        <v>191685</v>
      </c>
      <c r="AN26" s="80"/>
      <c r="AO26" s="80"/>
      <c r="AP26" s="80"/>
      <c r="AQ26" s="80"/>
      <c r="AR26" s="84"/>
      <c r="AS26" s="72">
        <v>2949</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199</v>
      </c>
      <c r="BO26" s="217"/>
      <c r="BP26" s="217"/>
      <c r="BQ26" s="217"/>
      <c r="BR26" s="217"/>
      <c r="BS26" s="217"/>
      <c r="BT26" s="217"/>
      <c r="BU26" s="220"/>
      <c r="BV26" s="214" t="s">
        <v>199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4740</v>
      </c>
      <c r="R27" s="80"/>
      <c r="S27" s="80"/>
      <c r="T27" s="80"/>
      <c r="U27" s="80"/>
      <c r="V27" s="84"/>
      <c r="W27" s="134"/>
      <c r="X27" s="34"/>
      <c r="Y27" s="42"/>
      <c r="Z27" s="52" t="s">
        <v>262</v>
      </c>
      <c r="AA27" s="58"/>
      <c r="AB27" s="58"/>
      <c r="AC27" s="58"/>
      <c r="AD27" s="58"/>
      <c r="AE27" s="58"/>
      <c r="AF27" s="58"/>
      <c r="AG27" s="63"/>
      <c r="AH27" s="72">
        <v>11</v>
      </c>
      <c r="AI27" s="80"/>
      <c r="AJ27" s="80"/>
      <c r="AK27" s="80"/>
      <c r="AL27" s="84"/>
      <c r="AM27" s="72">
        <v>42163</v>
      </c>
      <c r="AN27" s="80"/>
      <c r="AO27" s="80"/>
      <c r="AP27" s="80"/>
      <c r="AQ27" s="80"/>
      <c r="AR27" s="84"/>
      <c r="AS27" s="72">
        <v>3833</v>
      </c>
      <c r="AT27" s="80"/>
      <c r="AU27" s="80"/>
      <c r="AV27" s="80"/>
      <c r="AW27" s="80"/>
      <c r="AX27" s="118"/>
      <c r="AY27" s="193" t="s">
        <v>264</v>
      </c>
      <c r="AZ27" s="200"/>
      <c r="BA27" s="200"/>
      <c r="BB27" s="200"/>
      <c r="BC27" s="200"/>
      <c r="BD27" s="200"/>
      <c r="BE27" s="200"/>
      <c r="BF27" s="200"/>
      <c r="BG27" s="200"/>
      <c r="BH27" s="200"/>
      <c r="BI27" s="200"/>
      <c r="BJ27" s="200"/>
      <c r="BK27" s="200"/>
      <c r="BL27" s="200"/>
      <c r="BM27" s="212"/>
      <c r="BN27" s="215" t="s">
        <v>199</v>
      </c>
      <c r="BO27" s="218"/>
      <c r="BP27" s="218"/>
      <c r="BQ27" s="218"/>
      <c r="BR27" s="218"/>
      <c r="BS27" s="218"/>
      <c r="BT27" s="218"/>
      <c r="BU27" s="221"/>
      <c r="BV27" s="215" t="s">
        <v>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4120</v>
      </c>
      <c r="R28" s="80"/>
      <c r="S28" s="80"/>
      <c r="T28" s="80"/>
      <c r="U28" s="80"/>
      <c r="V28" s="84"/>
      <c r="W28" s="134"/>
      <c r="X28" s="34"/>
      <c r="Y28" s="42"/>
      <c r="Z28" s="52" t="s">
        <v>35</v>
      </c>
      <c r="AA28" s="58"/>
      <c r="AB28" s="58"/>
      <c r="AC28" s="58"/>
      <c r="AD28" s="58"/>
      <c r="AE28" s="58"/>
      <c r="AF28" s="58"/>
      <c r="AG28" s="63"/>
      <c r="AH28" s="72" t="s">
        <v>199</v>
      </c>
      <c r="AI28" s="80"/>
      <c r="AJ28" s="80"/>
      <c r="AK28" s="80"/>
      <c r="AL28" s="84"/>
      <c r="AM28" s="72" t="s">
        <v>199</v>
      </c>
      <c r="AN28" s="80"/>
      <c r="AO28" s="80"/>
      <c r="AP28" s="80"/>
      <c r="AQ28" s="80"/>
      <c r="AR28" s="84"/>
      <c r="AS28" s="72" t="s">
        <v>199</v>
      </c>
      <c r="AT28" s="80"/>
      <c r="AU28" s="80"/>
      <c r="AV28" s="80"/>
      <c r="AW28" s="80"/>
      <c r="AX28" s="118"/>
      <c r="AY28" s="194" t="s">
        <v>270</v>
      </c>
      <c r="AZ28" s="201"/>
      <c r="BA28" s="201"/>
      <c r="BB28" s="204"/>
      <c r="BC28" s="189" t="s">
        <v>98</v>
      </c>
      <c r="BD28" s="197"/>
      <c r="BE28" s="197"/>
      <c r="BF28" s="197"/>
      <c r="BG28" s="197"/>
      <c r="BH28" s="197"/>
      <c r="BI28" s="197"/>
      <c r="BJ28" s="197"/>
      <c r="BK28" s="197"/>
      <c r="BL28" s="197"/>
      <c r="BM28" s="208"/>
      <c r="BN28" s="213">
        <v>11133277</v>
      </c>
      <c r="BO28" s="216"/>
      <c r="BP28" s="216"/>
      <c r="BQ28" s="216"/>
      <c r="BR28" s="216"/>
      <c r="BS28" s="216"/>
      <c r="BT28" s="216"/>
      <c r="BU28" s="219"/>
      <c r="BV28" s="213">
        <v>6623156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20</v>
      </c>
      <c r="M29" s="80"/>
      <c r="N29" s="80"/>
      <c r="O29" s="80"/>
      <c r="P29" s="84"/>
      <c r="Q29" s="72">
        <v>3810</v>
      </c>
      <c r="R29" s="80"/>
      <c r="S29" s="80"/>
      <c r="T29" s="80"/>
      <c r="U29" s="80"/>
      <c r="V29" s="84"/>
      <c r="W29" s="135"/>
      <c r="X29" s="140"/>
      <c r="Y29" s="142"/>
      <c r="Z29" s="52" t="s">
        <v>273</v>
      </c>
      <c r="AA29" s="58"/>
      <c r="AB29" s="58"/>
      <c r="AC29" s="58"/>
      <c r="AD29" s="58"/>
      <c r="AE29" s="58"/>
      <c r="AF29" s="58"/>
      <c r="AG29" s="63"/>
      <c r="AH29" s="72">
        <v>683</v>
      </c>
      <c r="AI29" s="80"/>
      <c r="AJ29" s="80"/>
      <c r="AK29" s="80"/>
      <c r="AL29" s="84"/>
      <c r="AM29" s="72">
        <v>2027923</v>
      </c>
      <c r="AN29" s="80"/>
      <c r="AO29" s="80"/>
      <c r="AP29" s="80"/>
      <c r="AQ29" s="80"/>
      <c r="AR29" s="84"/>
      <c r="AS29" s="72">
        <v>2969</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457343</v>
      </c>
      <c r="BO29" s="217"/>
      <c r="BP29" s="217"/>
      <c r="BQ29" s="217"/>
      <c r="BR29" s="217"/>
      <c r="BS29" s="217"/>
      <c r="BT29" s="217"/>
      <c r="BU29" s="220"/>
      <c r="BV29" s="214">
        <v>457247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93.9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2068616</v>
      </c>
      <c r="BO30" s="218"/>
      <c r="BP30" s="218"/>
      <c r="BQ30" s="218"/>
      <c r="BR30" s="218"/>
      <c r="BS30" s="218"/>
      <c r="BT30" s="218"/>
      <c r="BU30" s="221"/>
      <c r="BV30" s="215">
        <v>2257038</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283</v>
      </c>
      <c r="F33" s="54"/>
      <c r="G33" s="54"/>
      <c r="H33" s="54"/>
      <c r="I33" s="54"/>
      <c r="J33" s="54"/>
      <c r="K33" s="54"/>
      <c r="L33" s="54"/>
      <c r="M33" s="54"/>
      <c r="N33" s="54"/>
      <c r="O33" s="54"/>
      <c r="P33" s="54"/>
      <c r="Q33" s="54"/>
      <c r="R33" s="54"/>
      <c r="S33" s="54"/>
      <c r="T33" s="54"/>
      <c r="U33" s="37" t="s">
        <v>119</v>
      </c>
      <c r="V33" s="37"/>
      <c r="W33" s="54" t="s">
        <v>283</v>
      </c>
      <c r="X33" s="54"/>
      <c r="Y33" s="54"/>
      <c r="Z33" s="54"/>
      <c r="AA33" s="54"/>
      <c r="AB33" s="54"/>
      <c r="AC33" s="54"/>
      <c r="AD33" s="54"/>
      <c r="AE33" s="54"/>
      <c r="AF33" s="54"/>
      <c r="AG33" s="54"/>
      <c r="AH33" s="54"/>
      <c r="AI33" s="54"/>
      <c r="AJ33" s="54"/>
      <c r="AK33" s="54"/>
      <c r="AL33" s="54"/>
      <c r="AM33" s="37" t="s">
        <v>119</v>
      </c>
      <c r="AN33" s="37"/>
      <c r="AO33" s="54" t="s">
        <v>283</v>
      </c>
      <c r="AP33" s="54"/>
      <c r="AQ33" s="54"/>
      <c r="AR33" s="54"/>
      <c r="AS33" s="54"/>
      <c r="AT33" s="54"/>
      <c r="AU33" s="54"/>
      <c r="AV33" s="54"/>
      <c r="AW33" s="54"/>
      <c r="AX33" s="54"/>
      <c r="AY33" s="54"/>
      <c r="AZ33" s="54"/>
      <c r="BA33" s="54"/>
      <c r="BB33" s="54"/>
      <c r="BC33" s="54"/>
      <c r="BD33" s="37"/>
      <c r="BE33" s="54" t="s">
        <v>286</v>
      </c>
      <c r="BF33" s="54"/>
      <c r="BG33" s="54" t="s">
        <v>166</v>
      </c>
      <c r="BH33" s="54"/>
      <c r="BI33" s="54"/>
      <c r="BJ33" s="54"/>
      <c r="BK33" s="54"/>
      <c r="BL33" s="54"/>
      <c r="BM33" s="54"/>
      <c r="BN33" s="54"/>
      <c r="BO33" s="54"/>
      <c r="BP33" s="54"/>
      <c r="BQ33" s="54"/>
      <c r="BR33" s="54"/>
      <c r="BS33" s="54"/>
      <c r="BT33" s="54"/>
      <c r="BU33" s="54"/>
      <c r="BV33" s="37"/>
      <c r="BW33" s="37" t="s">
        <v>286</v>
      </c>
      <c r="BX33" s="37"/>
      <c r="BY33" s="54" t="s">
        <v>106</v>
      </c>
      <c r="BZ33" s="54"/>
      <c r="CA33" s="54"/>
      <c r="CB33" s="54"/>
      <c r="CC33" s="54"/>
      <c r="CD33" s="54"/>
      <c r="CE33" s="54"/>
      <c r="CF33" s="54"/>
      <c r="CG33" s="54"/>
      <c r="CH33" s="54"/>
      <c r="CI33" s="54"/>
      <c r="CJ33" s="54"/>
      <c r="CK33" s="54"/>
      <c r="CL33" s="54"/>
      <c r="CM33" s="54"/>
      <c r="CN33" s="54"/>
      <c r="CO33" s="37" t="s">
        <v>119</v>
      </c>
      <c r="CP33" s="37"/>
      <c r="CQ33" s="54" t="s">
        <v>287</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新潟県中越福祉事務組合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県央土地開発公社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勤労者福祉共済事業特別会計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新潟県三条・燕総合グラウンド施設組合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下田郷開発</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三条・燕・西蒲・南蒲広域養護老人ホーム施設組合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燕三条地場産業振興センター</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新潟県市町村総合事務組合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新潟県市町村総合事務組合
　【職員退職手当支給事業特別会計】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新潟県市町村総合事務組合
　【消防団員等公務災害補償事業特別会計】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新潟県市町村総合事務組合
　【消防賞じゅつ金支給事業特別会計】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新潟県市町村総合事務組合
　【非常勤職員公務災害補償等特別会計】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新潟県市町村総合事務組合
　【交通災害共済事業特別会計】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新潟県後期高齢者医療広域連合
　【一般会計】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FJtT4GB4sC2XZcOxxD3K4AFtpz5WU5QId5eyn7KHm2KFqkAHKpKFwT6GrIvUcvz5GOtiBOWgwrb+OarCQkjHZQ==" saltValue="gXPV7mwLL30hex+RAWfDg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522</v>
      </c>
      <c r="G33" s="883" t="s">
        <v>523</v>
      </c>
      <c r="H33" s="883" t="s">
        <v>524</v>
      </c>
      <c r="I33" s="883" t="s">
        <v>525</v>
      </c>
      <c r="J33" s="887" t="s">
        <v>526</v>
      </c>
      <c r="K33" s="862"/>
      <c r="L33" s="862"/>
      <c r="M33" s="862"/>
      <c r="N33" s="862"/>
      <c r="O33" s="862"/>
      <c r="P33" s="862"/>
    </row>
    <row r="34" spans="1:16" ht="39" customHeight="1">
      <c r="A34" s="862"/>
      <c r="B34" s="864"/>
      <c r="C34" s="870" t="s">
        <v>461</v>
      </c>
      <c r="D34" s="870"/>
      <c r="E34" s="875"/>
      <c r="F34" s="879">
        <v>7.4</v>
      </c>
      <c r="G34" s="884">
        <v>8.25</v>
      </c>
      <c r="H34" s="884">
        <v>9.0500000000000007</v>
      </c>
      <c r="I34" s="884">
        <v>9.6999999999999993</v>
      </c>
      <c r="J34" s="888">
        <v>10.58</v>
      </c>
      <c r="K34" s="862"/>
      <c r="L34" s="862"/>
      <c r="M34" s="862"/>
      <c r="N34" s="862"/>
      <c r="O34" s="862"/>
      <c r="P34" s="862"/>
    </row>
    <row r="35" spans="1:16" ht="39" customHeight="1">
      <c r="A35" s="862"/>
      <c r="B35" s="865"/>
      <c r="C35" s="871" t="s">
        <v>451</v>
      </c>
      <c r="D35" s="871"/>
      <c r="E35" s="876"/>
      <c r="F35" s="880">
        <v>1.1200000000000001</v>
      </c>
      <c r="G35" s="885">
        <v>1.1200000000000001</v>
      </c>
      <c r="H35" s="885">
        <v>1.1000000000000001</v>
      </c>
      <c r="I35" s="885">
        <v>7.12</v>
      </c>
      <c r="J35" s="889">
        <v>1.1100000000000001</v>
      </c>
      <c r="K35" s="862"/>
      <c r="L35" s="862"/>
      <c r="M35" s="862"/>
      <c r="N35" s="862"/>
      <c r="O35" s="862"/>
      <c r="P35" s="862"/>
    </row>
    <row r="36" spans="1:16" ht="39" customHeight="1">
      <c r="A36" s="862"/>
      <c r="B36" s="865"/>
      <c r="C36" s="871" t="s">
        <v>284</v>
      </c>
      <c r="D36" s="871"/>
      <c r="E36" s="876"/>
      <c r="F36" s="880">
        <v>0.77</v>
      </c>
      <c r="G36" s="885">
        <v>0.54</v>
      </c>
      <c r="H36" s="885">
        <v>0.69</v>
      </c>
      <c r="I36" s="885">
        <v>1.23</v>
      </c>
      <c r="J36" s="889">
        <v>0.53</v>
      </c>
      <c r="K36" s="862"/>
      <c r="L36" s="862"/>
      <c r="M36" s="862"/>
      <c r="N36" s="862"/>
      <c r="O36" s="862"/>
      <c r="P36" s="862"/>
    </row>
    <row r="37" spans="1:16" ht="39" customHeight="1">
      <c r="A37" s="862"/>
      <c r="B37" s="865"/>
      <c r="C37" s="871" t="s">
        <v>60</v>
      </c>
      <c r="D37" s="871"/>
      <c r="E37" s="876"/>
      <c r="F37" s="880">
        <v>1.03</v>
      </c>
      <c r="G37" s="885">
        <v>0.48</v>
      </c>
      <c r="H37" s="885">
        <v>0.44</v>
      </c>
      <c r="I37" s="885">
        <v>0.51</v>
      </c>
      <c r="J37" s="889">
        <v>0.27</v>
      </c>
      <c r="K37" s="862"/>
      <c r="L37" s="862"/>
      <c r="M37" s="862"/>
      <c r="N37" s="862"/>
      <c r="O37" s="862"/>
      <c r="P37" s="862"/>
    </row>
    <row r="38" spans="1:16" ht="39" customHeight="1">
      <c r="A38" s="862"/>
      <c r="B38" s="865"/>
      <c r="C38" s="871" t="s">
        <v>353</v>
      </c>
      <c r="D38" s="871"/>
      <c r="E38" s="876"/>
      <c r="F38" s="880" t="s">
        <v>199</v>
      </c>
      <c r="G38" s="885" t="s">
        <v>199</v>
      </c>
      <c r="H38" s="885">
        <v>0.95</v>
      </c>
      <c r="I38" s="885">
        <v>0.87</v>
      </c>
      <c r="J38" s="889">
        <v>0.26</v>
      </c>
      <c r="K38" s="862"/>
      <c r="L38" s="862"/>
      <c r="M38" s="862"/>
      <c r="N38" s="862"/>
      <c r="O38" s="862"/>
      <c r="P38" s="862"/>
    </row>
    <row r="39" spans="1:16" ht="39" customHeight="1">
      <c r="A39" s="862"/>
      <c r="B39" s="865"/>
      <c r="C39" s="871" t="s">
        <v>18</v>
      </c>
      <c r="D39" s="871"/>
      <c r="E39" s="876"/>
      <c r="F39" s="880">
        <v>5.e-002</v>
      </c>
      <c r="G39" s="885">
        <v>5.e-002</v>
      </c>
      <c r="H39" s="885">
        <v>5.e-002</v>
      </c>
      <c r="I39" s="885">
        <v>6.e-002</v>
      </c>
      <c r="J39" s="889">
        <v>4.e-002</v>
      </c>
      <c r="K39" s="862"/>
      <c r="L39" s="862"/>
      <c r="M39" s="862"/>
      <c r="N39" s="862"/>
      <c r="O39" s="862"/>
      <c r="P39" s="862"/>
    </row>
    <row r="40" spans="1:16" ht="39" customHeight="1">
      <c r="A40" s="862"/>
      <c r="B40" s="865"/>
      <c r="C40" s="871" t="s">
        <v>222</v>
      </c>
      <c r="D40" s="871"/>
      <c r="E40" s="876"/>
      <c r="F40" s="880">
        <v>0.13</v>
      </c>
      <c r="G40" s="885">
        <v>0</v>
      </c>
      <c r="H40" s="885">
        <v>0</v>
      </c>
      <c r="I40" s="885">
        <v>1.e-002</v>
      </c>
      <c r="J40" s="889">
        <v>4.e-002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199</v>
      </c>
      <c r="G42" s="885" t="s">
        <v>199</v>
      </c>
      <c r="H42" s="885" t="s">
        <v>199</v>
      </c>
      <c r="I42" s="885" t="s">
        <v>199</v>
      </c>
      <c r="J42" s="889" t="s">
        <v>199</v>
      </c>
      <c r="K42" s="862"/>
      <c r="L42" s="862"/>
      <c r="M42" s="862"/>
      <c r="N42" s="862"/>
      <c r="O42" s="862"/>
      <c r="P42" s="862"/>
    </row>
    <row r="43" spans="1:16" ht="39" customHeight="1">
      <c r="A43" s="862"/>
      <c r="B43" s="867"/>
      <c r="C43" s="872" t="s">
        <v>485</v>
      </c>
      <c r="D43" s="872"/>
      <c r="E43" s="877"/>
      <c r="F43" s="881">
        <v>0</v>
      </c>
      <c r="G43" s="886">
        <v>0.49</v>
      </c>
      <c r="H43" s="886" t="s">
        <v>199</v>
      </c>
      <c r="I43" s="886" t="s">
        <v>199</v>
      </c>
      <c r="J43" s="890" t="s">
        <v>199</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hmuP/voN7Byl0kp71GPqqbqDxAGbpkW6a9clMGX7BVTFhU+BR+gAXfSPyAytkPGymNK4qGpRMvzaLgxuxJo2Qw==" saltValue="iCXTmToDlao2lbI38zkmW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26</v>
      </c>
      <c r="C44" s="905"/>
      <c r="D44" s="905"/>
      <c r="E44" s="924"/>
      <c r="F44" s="924"/>
      <c r="G44" s="924"/>
      <c r="H44" s="924"/>
      <c r="I44" s="924"/>
      <c r="J44" s="933" t="s">
        <v>16</v>
      </c>
      <c r="K44" s="941" t="s">
        <v>522</v>
      </c>
      <c r="L44" s="950" t="s">
        <v>523</v>
      </c>
      <c r="M44" s="950" t="s">
        <v>524</v>
      </c>
      <c r="N44" s="950" t="s">
        <v>525</v>
      </c>
      <c r="O44" s="959" t="s">
        <v>526</v>
      </c>
      <c r="P44" s="734"/>
      <c r="Q44" s="734"/>
      <c r="R44" s="734"/>
      <c r="S44" s="734"/>
      <c r="T44" s="734"/>
      <c r="U44" s="734"/>
    </row>
    <row r="45" spans="1:21" ht="30.75" customHeight="1">
      <c r="A45" s="734"/>
      <c r="B45" s="892" t="s">
        <v>27</v>
      </c>
      <c r="C45" s="906"/>
      <c r="D45" s="916"/>
      <c r="E45" s="925" t="s">
        <v>25</v>
      </c>
      <c r="F45" s="925"/>
      <c r="G45" s="925"/>
      <c r="H45" s="925"/>
      <c r="I45" s="925"/>
      <c r="J45" s="934"/>
      <c r="K45" s="942">
        <v>6961</v>
      </c>
      <c r="L45" s="951">
        <v>7150</v>
      </c>
      <c r="M45" s="951">
        <v>7273</v>
      </c>
      <c r="N45" s="951">
        <v>7240</v>
      </c>
      <c r="O45" s="960">
        <v>6997</v>
      </c>
      <c r="P45" s="734"/>
      <c r="Q45" s="734"/>
      <c r="R45" s="734"/>
      <c r="S45" s="734"/>
      <c r="T45" s="734"/>
      <c r="U45" s="734"/>
    </row>
    <row r="46" spans="1:21" ht="30.75" customHeight="1">
      <c r="A46" s="734"/>
      <c r="B46" s="893"/>
      <c r="C46" s="907"/>
      <c r="D46" s="917"/>
      <c r="E46" s="926" t="s">
        <v>28</v>
      </c>
      <c r="F46" s="926"/>
      <c r="G46" s="926"/>
      <c r="H46" s="926"/>
      <c r="I46" s="926"/>
      <c r="J46" s="935"/>
      <c r="K46" s="943" t="s">
        <v>199</v>
      </c>
      <c r="L46" s="952" t="s">
        <v>199</v>
      </c>
      <c r="M46" s="952" t="s">
        <v>199</v>
      </c>
      <c r="N46" s="952" t="s">
        <v>199</v>
      </c>
      <c r="O46" s="961" t="s">
        <v>199</v>
      </c>
      <c r="P46" s="734"/>
      <c r="Q46" s="734"/>
      <c r="R46" s="734"/>
      <c r="S46" s="734"/>
      <c r="T46" s="734"/>
      <c r="U46" s="734"/>
    </row>
    <row r="47" spans="1:21" ht="30.75" customHeight="1">
      <c r="A47" s="734"/>
      <c r="B47" s="893"/>
      <c r="C47" s="907"/>
      <c r="D47" s="917"/>
      <c r="E47" s="926" t="s">
        <v>31</v>
      </c>
      <c r="F47" s="926"/>
      <c r="G47" s="926"/>
      <c r="H47" s="926"/>
      <c r="I47" s="926"/>
      <c r="J47" s="935"/>
      <c r="K47" s="943">
        <v>133</v>
      </c>
      <c r="L47" s="952">
        <v>133</v>
      </c>
      <c r="M47" s="952">
        <v>107</v>
      </c>
      <c r="N47" s="952">
        <v>80</v>
      </c>
      <c r="O47" s="961">
        <v>53</v>
      </c>
      <c r="P47" s="734"/>
      <c r="Q47" s="734"/>
      <c r="R47" s="734"/>
      <c r="S47" s="734"/>
      <c r="T47" s="734"/>
      <c r="U47" s="734"/>
    </row>
    <row r="48" spans="1:21" ht="30.75" customHeight="1">
      <c r="A48" s="734"/>
      <c r="B48" s="893"/>
      <c r="C48" s="907"/>
      <c r="D48" s="917"/>
      <c r="E48" s="926" t="s">
        <v>37</v>
      </c>
      <c r="F48" s="926"/>
      <c r="G48" s="926"/>
      <c r="H48" s="926"/>
      <c r="I48" s="926"/>
      <c r="J48" s="935"/>
      <c r="K48" s="943">
        <v>1524</v>
      </c>
      <c r="L48" s="952">
        <v>1505</v>
      </c>
      <c r="M48" s="952">
        <v>1406</v>
      </c>
      <c r="N48" s="952">
        <v>1277</v>
      </c>
      <c r="O48" s="961">
        <v>1264</v>
      </c>
      <c r="P48" s="734"/>
      <c r="Q48" s="734"/>
      <c r="R48" s="734"/>
      <c r="S48" s="734"/>
      <c r="T48" s="734"/>
      <c r="U48" s="734"/>
    </row>
    <row r="49" spans="1:21" ht="30.75" customHeight="1">
      <c r="A49" s="734"/>
      <c r="B49" s="893"/>
      <c r="C49" s="907"/>
      <c r="D49" s="917"/>
      <c r="E49" s="926" t="s">
        <v>0</v>
      </c>
      <c r="F49" s="926"/>
      <c r="G49" s="926"/>
      <c r="H49" s="926"/>
      <c r="I49" s="926"/>
      <c r="J49" s="935"/>
      <c r="K49" s="943">
        <v>29</v>
      </c>
      <c r="L49" s="952">
        <v>12</v>
      </c>
      <c r="M49" s="952">
        <v>12</v>
      </c>
      <c r="N49" s="952">
        <v>20</v>
      </c>
      <c r="O49" s="961">
        <v>19</v>
      </c>
      <c r="P49" s="734"/>
      <c r="Q49" s="734"/>
      <c r="R49" s="734"/>
      <c r="S49" s="734"/>
      <c r="T49" s="734"/>
      <c r="U49" s="734"/>
    </row>
    <row r="50" spans="1:21" ht="30.75" customHeight="1">
      <c r="A50" s="734"/>
      <c r="B50" s="893"/>
      <c r="C50" s="907"/>
      <c r="D50" s="917"/>
      <c r="E50" s="926" t="s">
        <v>39</v>
      </c>
      <c r="F50" s="926"/>
      <c r="G50" s="926"/>
      <c r="H50" s="926"/>
      <c r="I50" s="926"/>
      <c r="J50" s="935"/>
      <c r="K50" s="943">
        <v>95</v>
      </c>
      <c r="L50" s="952">
        <v>69</v>
      </c>
      <c r="M50" s="952">
        <v>56</v>
      </c>
      <c r="N50" s="952">
        <v>51</v>
      </c>
      <c r="O50" s="961">
        <v>43</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v>0</v>
      </c>
      <c r="N51" s="952" t="s">
        <v>199</v>
      </c>
      <c r="O51" s="961">
        <v>0</v>
      </c>
      <c r="P51" s="734"/>
      <c r="Q51" s="734"/>
      <c r="R51" s="734"/>
      <c r="S51" s="734"/>
      <c r="T51" s="734"/>
      <c r="U51" s="734"/>
    </row>
    <row r="52" spans="1:21" ht="30.75" customHeight="1">
      <c r="A52" s="734"/>
      <c r="B52" s="895" t="s">
        <v>45</v>
      </c>
      <c r="C52" s="909"/>
      <c r="D52" s="918"/>
      <c r="E52" s="926" t="s">
        <v>46</v>
      </c>
      <c r="F52" s="926"/>
      <c r="G52" s="926"/>
      <c r="H52" s="926"/>
      <c r="I52" s="926"/>
      <c r="J52" s="935"/>
      <c r="K52" s="943">
        <v>5547</v>
      </c>
      <c r="L52" s="952">
        <v>5524</v>
      </c>
      <c r="M52" s="952">
        <v>5546</v>
      </c>
      <c r="N52" s="952">
        <v>5477</v>
      </c>
      <c r="O52" s="961">
        <v>5124</v>
      </c>
      <c r="P52" s="734"/>
      <c r="Q52" s="734"/>
      <c r="R52" s="734"/>
      <c r="S52" s="734"/>
      <c r="T52" s="734"/>
      <c r="U52" s="734"/>
    </row>
    <row r="53" spans="1:21" ht="30.75" customHeight="1">
      <c r="A53" s="734"/>
      <c r="B53" s="896" t="s">
        <v>47</v>
      </c>
      <c r="C53" s="910"/>
      <c r="D53" s="919"/>
      <c r="E53" s="927" t="s">
        <v>50</v>
      </c>
      <c r="F53" s="927"/>
      <c r="G53" s="927"/>
      <c r="H53" s="927"/>
      <c r="I53" s="927"/>
      <c r="J53" s="936"/>
      <c r="K53" s="944">
        <v>3195</v>
      </c>
      <c r="L53" s="953">
        <v>3345</v>
      </c>
      <c r="M53" s="953">
        <v>3308</v>
      </c>
      <c r="N53" s="953">
        <v>3191</v>
      </c>
      <c r="O53" s="962">
        <v>3252</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522</v>
      </c>
      <c r="L57" s="954" t="s">
        <v>523</v>
      </c>
      <c r="M57" s="954" t="s">
        <v>524</v>
      </c>
      <c r="N57" s="954" t="s">
        <v>525</v>
      </c>
      <c r="O57" s="964" t="s">
        <v>526</v>
      </c>
      <c r="P57" s="734"/>
      <c r="Q57" s="734"/>
      <c r="R57" s="734"/>
      <c r="S57" s="734"/>
      <c r="T57" s="734"/>
      <c r="U57" s="734"/>
    </row>
    <row r="58" spans="1:21" ht="31.5" customHeight="1">
      <c r="B58" s="900" t="s">
        <v>61</v>
      </c>
      <c r="C58" s="913"/>
      <c r="D58" s="920" t="s">
        <v>64</v>
      </c>
      <c r="E58" s="929"/>
      <c r="F58" s="929"/>
      <c r="G58" s="929"/>
      <c r="H58" s="929"/>
      <c r="I58" s="929"/>
      <c r="J58" s="938"/>
      <c r="K58" s="947">
        <v>0</v>
      </c>
      <c r="L58" s="955">
        <v>0</v>
      </c>
      <c r="M58" s="955">
        <v>0</v>
      </c>
      <c r="N58" s="955">
        <v>0</v>
      </c>
      <c r="O58" s="965">
        <v>0</v>
      </c>
    </row>
    <row r="59" spans="1:21" ht="31.5" customHeight="1">
      <c r="B59" s="901"/>
      <c r="C59" s="914"/>
      <c r="D59" s="921" t="s">
        <v>12</v>
      </c>
      <c r="E59" s="930"/>
      <c r="F59" s="930"/>
      <c r="G59" s="930"/>
      <c r="H59" s="930"/>
      <c r="I59" s="930"/>
      <c r="J59" s="939"/>
      <c r="K59" s="948">
        <v>524</v>
      </c>
      <c r="L59" s="956">
        <v>524</v>
      </c>
      <c r="M59" s="956">
        <v>524</v>
      </c>
      <c r="N59" s="956">
        <v>524</v>
      </c>
      <c r="O59" s="966">
        <v>524</v>
      </c>
    </row>
    <row r="60" spans="1:21" ht="31.5" customHeight="1">
      <c r="B60" s="902"/>
      <c r="C60" s="915"/>
      <c r="D60" s="922" t="s">
        <v>66</v>
      </c>
      <c r="E60" s="931"/>
      <c r="F60" s="931"/>
      <c r="G60" s="931"/>
      <c r="H60" s="931"/>
      <c r="I60" s="931"/>
      <c r="J60" s="940"/>
      <c r="K60" s="949">
        <v>267</v>
      </c>
      <c r="L60" s="957">
        <v>267</v>
      </c>
      <c r="M60" s="957">
        <v>267</v>
      </c>
      <c r="N60" s="957">
        <v>240</v>
      </c>
      <c r="O60" s="967">
        <v>187</v>
      </c>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ju3rrUlHswfmBzBLDzGSOkgJhAyfy3GAFgPcYgD6ajU6jmIoMIN9zA3XqKJCNUHxDQ0BzZH/w+Z+uCK98t8wAQ==" saltValue="Pzo92DgiyM/RNrjkQZiro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26</v>
      </c>
      <c r="C40" s="905"/>
      <c r="D40" s="905"/>
      <c r="E40" s="924"/>
      <c r="F40" s="924"/>
      <c r="G40" s="924"/>
      <c r="H40" s="933" t="s">
        <v>16</v>
      </c>
      <c r="I40" s="941" t="s">
        <v>522</v>
      </c>
      <c r="J40" s="950" t="s">
        <v>523</v>
      </c>
      <c r="K40" s="950" t="s">
        <v>524</v>
      </c>
      <c r="L40" s="950" t="s">
        <v>525</v>
      </c>
      <c r="M40" s="990" t="s">
        <v>526</v>
      </c>
    </row>
    <row r="41" spans="2:13" ht="27.75" customHeight="1">
      <c r="B41" s="892" t="s">
        <v>33</v>
      </c>
      <c r="C41" s="906"/>
      <c r="D41" s="916"/>
      <c r="E41" s="973" t="s">
        <v>67</v>
      </c>
      <c r="F41" s="973"/>
      <c r="G41" s="973"/>
      <c r="H41" s="979"/>
      <c r="I41" s="983">
        <v>69409</v>
      </c>
      <c r="J41" s="987">
        <v>71682</v>
      </c>
      <c r="K41" s="987">
        <v>71890</v>
      </c>
      <c r="L41" s="987">
        <v>69344</v>
      </c>
      <c r="M41" s="991">
        <v>65757</v>
      </c>
    </row>
    <row r="42" spans="2:13" ht="27.75" customHeight="1">
      <c r="B42" s="893"/>
      <c r="C42" s="907"/>
      <c r="D42" s="917"/>
      <c r="E42" s="974" t="s">
        <v>75</v>
      </c>
      <c r="F42" s="974"/>
      <c r="G42" s="974"/>
      <c r="H42" s="980"/>
      <c r="I42" s="984">
        <v>504</v>
      </c>
      <c r="J42" s="988">
        <v>427</v>
      </c>
      <c r="K42" s="988">
        <v>374</v>
      </c>
      <c r="L42" s="988">
        <v>326</v>
      </c>
      <c r="M42" s="992">
        <v>285</v>
      </c>
    </row>
    <row r="43" spans="2:13" ht="27.75" customHeight="1">
      <c r="B43" s="893"/>
      <c r="C43" s="907"/>
      <c r="D43" s="917"/>
      <c r="E43" s="974" t="s">
        <v>76</v>
      </c>
      <c r="F43" s="974"/>
      <c r="G43" s="974"/>
      <c r="H43" s="980"/>
      <c r="I43" s="984">
        <v>20906</v>
      </c>
      <c r="J43" s="988">
        <v>20367</v>
      </c>
      <c r="K43" s="988">
        <v>18926</v>
      </c>
      <c r="L43" s="988">
        <v>17230</v>
      </c>
      <c r="M43" s="992">
        <v>15716</v>
      </c>
    </row>
    <row r="44" spans="2:13" ht="27.75" customHeight="1">
      <c r="B44" s="893"/>
      <c r="C44" s="907"/>
      <c r="D44" s="917"/>
      <c r="E44" s="974" t="s">
        <v>17</v>
      </c>
      <c r="F44" s="974"/>
      <c r="G44" s="974"/>
      <c r="H44" s="980"/>
      <c r="I44" s="984">
        <v>241</v>
      </c>
      <c r="J44" s="988">
        <v>247</v>
      </c>
      <c r="K44" s="988">
        <v>235</v>
      </c>
      <c r="L44" s="988">
        <v>215</v>
      </c>
      <c r="M44" s="992">
        <v>213</v>
      </c>
    </row>
    <row r="45" spans="2:13" ht="27.75" customHeight="1">
      <c r="B45" s="893"/>
      <c r="C45" s="907"/>
      <c r="D45" s="917"/>
      <c r="E45" s="974" t="s">
        <v>79</v>
      </c>
      <c r="F45" s="974"/>
      <c r="G45" s="974"/>
      <c r="H45" s="980"/>
      <c r="I45" s="984">
        <v>5622</v>
      </c>
      <c r="J45" s="988">
        <v>5377</v>
      </c>
      <c r="K45" s="988">
        <v>5197</v>
      </c>
      <c r="L45" s="988">
        <v>4991</v>
      </c>
      <c r="M45" s="992">
        <v>5022</v>
      </c>
    </row>
    <row r="46" spans="2:13" ht="27.75" customHeight="1">
      <c r="B46" s="893"/>
      <c r="C46" s="907"/>
      <c r="D46" s="918"/>
      <c r="E46" s="974" t="s">
        <v>78</v>
      </c>
      <c r="F46" s="974"/>
      <c r="G46" s="974"/>
      <c r="H46" s="980"/>
      <c r="I46" s="984">
        <v>30</v>
      </c>
      <c r="J46" s="988">
        <v>21</v>
      </c>
      <c r="K46" s="988">
        <v>14</v>
      </c>
      <c r="L46" s="988">
        <v>8</v>
      </c>
      <c r="M46" s="992">
        <v>4</v>
      </c>
    </row>
    <row r="47" spans="2:13" ht="27.75" customHeight="1">
      <c r="B47" s="893"/>
      <c r="C47" s="907"/>
      <c r="D47" s="971"/>
      <c r="E47" s="975" t="s">
        <v>81</v>
      </c>
      <c r="F47" s="978"/>
      <c r="G47" s="978"/>
      <c r="H47" s="981"/>
      <c r="I47" s="984" t="s">
        <v>199</v>
      </c>
      <c r="J47" s="988" t="s">
        <v>199</v>
      </c>
      <c r="K47" s="988" t="s">
        <v>199</v>
      </c>
      <c r="L47" s="988" t="s">
        <v>199</v>
      </c>
      <c r="M47" s="992" t="s">
        <v>199</v>
      </c>
    </row>
    <row r="48" spans="2:13" ht="27.75" customHeight="1">
      <c r="B48" s="893"/>
      <c r="C48" s="907"/>
      <c r="D48" s="917"/>
      <c r="E48" s="974" t="s">
        <v>55</v>
      </c>
      <c r="F48" s="974"/>
      <c r="G48" s="974"/>
      <c r="H48" s="980"/>
      <c r="I48" s="984" t="s">
        <v>199</v>
      </c>
      <c r="J48" s="988" t="s">
        <v>199</v>
      </c>
      <c r="K48" s="988" t="s">
        <v>199</v>
      </c>
      <c r="L48" s="988" t="s">
        <v>199</v>
      </c>
      <c r="M48" s="992" t="s">
        <v>199</v>
      </c>
    </row>
    <row r="49" spans="2:13" ht="27.75" customHeight="1">
      <c r="B49" s="894"/>
      <c r="C49" s="908"/>
      <c r="D49" s="917"/>
      <c r="E49" s="974" t="s">
        <v>85</v>
      </c>
      <c r="F49" s="974"/>
      <c r="G49" s="974"/>
      <c r="H49" s="980"/>
      <c r="I49" s="984" t="s">
        <v>199</v>
      </c>
      <c r="J49" s="988" t="s">
        <v>199</v>
      </c>
      <c r="K49" s="988" t="s">
        <v>199</v>
      </c>
      <c r="L49" s="988" t="s">
        <v>199</v>
      </c>
      <c r="M49" s="992" t="s">
        <v>199</v>
      </c>
    </row>
    <row r="50" spans="2:13" ht="27.75" customHeight="1">
      <c r="B50" s="968" t="s">
        <v>87</v>
      </c>
      <c r="C50" s="970"/>
      <c r="D50" s="972"/>
      <c r="E50" s="974" t="s">
        <v>89</v>
      </c>
      <c r="F50" s="974"/>
      <c r="G50" s="974"/>
      <c r="H50" s="980"/>
      <c r="I50" s="984">
        <v>13558</v>
      </c>
      <c r="J50" s="988">
        <v>13160</v>
      </c>
      <c r="K50" s="988">
        <v>11354</v>
      </c>
      <c r="L50" s="988">
        <v>12157</v>
      </c>
      <c r="M50" s="992">
        <v>16793</v>
      </c>
    </row>
    <row r="51" spans="2:13" ht="27.75" customHeight="1">
      <c r="B51" s="893"/>
      <c r="C51" s="907"/>
      <c r="D51" s="917"/>
      <c r="E51" s="974" t="s">
        <v>92</v>
      </c>
      <c r="F51" s="974"/>
      <c r="G51" s="974"/>
      <c r="H51" s="980"/>
      <c r="I51" s="984">
        <v>4568</v>
      </c>
      <c r="J51" s="988">
        <v>4160</v>
      </c>
      <c r="K51" s="988">
        <v>3962</v>
      </c>
      <c r="L51" s="988">
        <v>3548</v>
      </c>
      <c r="M51" s="992">
        <v>3286</v>
      </c>
    </row>
    <row r="52" spans="2:13" ht="27.75" customHeight="1">
      <c r="B52" s="894"/>
      <c r="C52" s="908"/>
      <c r="D52" s="917"/>
      <c r="E52" s="974" t="s">
        <v>41</v>
      </c>
      <c r="F52" s="974"/>
      <c r="G52" s="974"/>
      <c r="H52" s="980"/>
      <c r="I52" s="984">
        <v>55518</v>
      </c>
      <c r="J52" s="988">
        <v>54857</v>
      </c>
      <c r="K52" s="988">
        <v>53460</v>
      </c>
      <c r="L52" s="988">
        <v>51311</v>
      </c>
      <c r="M52" s="992">
        <v>48553</v>
      </c>
    </row>
    <row r="53" spans="2:13" ht="27.75" customHeight="1">
      <c r="B53" s="896" t="s">
        <v>47</v>
      </c>
      <c r="C53" s="910"/>
      <c r="D53" s="919"/>
      <c r="E53" s="976" t="s">
        <v>94</v>
      </c>
      <c r="F53" s="976"/>
      <c r="G53" s="976"/>
      <c r="H53" s="982"/>
      <c r="I53" s="985">
        <v>23067</v>
      </c>
      <c r="J53" s="989">
        <v>25943</v>
      </c>
      <c r="K53" s="989">
        <v>27861</v>
      </c>
      <c r="L53" s="989">
        <v>25098</v>
      </c>
      <c r="M53" s="993">
        <v>18365</v>
      </c>
    </row>
    <row r="54" spans="2:13" ht="27.75" customHeight="1">
      <c r="B54" s="969" t="s">
        <v>69</v>
      </c>
      <c r="C54" s="868"/>
      <c r="D54" s="868"/>
      <c r="E54" s="977"/>
      <c r="F54" s="977"/>
      <c r="G54" s="977"/>
      <c r="H54" s="977"/>
      <c r="I54" s="986"/>
      <c r="J54" s="986"/>
      <c r="K54" s="986"/>
      <c r="L54" s="986"/>
      <c r="M54" s="986"/>
    </row>
    <row r="55" spans="2:13" ht="13"/>
  </sheetData>
  <sheetProtection algorithmName="SHA-512" hashValue="eSbyqtgdyLxfKUlqvvcCfTcTqlVjeWyImdKyS8Ds4vTsnA9Cp88BPcLrc7vkyi6/4M3WS2EnfLfnBtMX10qTkQ==" saltValue="o6aTdGM5B0ej0ZrlQJ5G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90</v>
      </c>
    </row>
    <row r="54" spans="2:8" ht="29.25" customHeight="1">
      <c r="B54" s="994" t="s">
        <v>8</v>
      </c>
      <c r="C54" s="1000"/>
      <c r="D54" s="1000"/>
      <c r="E54" s="1009" t="s">
        <v>16</v>
      </c>
      <c r="F54" s="1016" t="s">
        <v>524</v>
      </c>
      <c r="G54" s="1016" t="s">
        <v>525</v>
      </c>
      <c r="H54" s="1024" t="s">
        <v>526</v>
      </c>
    </row>
    <row r="55" spans="2:8" ht="52.5" customHeight="1">
      <c r="B55" s="995"/>
      <c r="C55" s="1001" t="s">
        <v>98</v>
      </c>
      <c r="D55" s="1001"/>
      <c r="E55" s="1010"/>
      <c r="F55" s="1017">
        <v>5723</v>
      </c>
      <c r="G55" s="1017">
        <v>6623</v>
      </c>
      <c r="H55" s="1025">
        <v>11133</v>
      </c>
    </row>
    <row r="56" spans="2:8" ht="52.5" customHeight="1">
      <c r="B56" s="996"/>
      <c r="C56" s="1002" t="s">
        <v>101</v>
      </c>
      <c r="D56" s="1002"/>
      <c r="E56" s="1011"/>
      <c r="F56" s="1018">
        <v>457</v>
      </c>
      <c r="G56" s="1018">
        <v>457</v>
      </c>
      <c r="H56" s="1026">
        <v>457</v>
      </c>
    </row>
    <row r="57" spans="2:8" ht="53.25" customHeight="1">
      <c r="B57" s="996"/>
      <c r="C57" s="1003" t="s">
        <v>72</v>
      </c>
      <c r="D57" s="1003"/>
      <c r="E57" s="1012"/>
      <c r="F57" s="1019">
        <v>2519</v>
      </c>
      <c r="G57" s="1019">
        <v>2257</v>
      </c>
      <c r="H57" s="1027">
        <v>2069</v>
      </c>
    </row>
    <row r="58" spans="2:8" ht="45.75" customHeight="1">
      <c r="B58" s="997"/>
      <c r="C58" s="1004" t="s">
        <v>540</v>
      </c>
      <c r="D58" s="1007"/>
      <c r="E58" s="1013"/>
      <c r="F58" s="1020">
        <v>444</v>
      </c>
      <c r="G58" s="1020">
        <v>440</v>
      </c>
      <c r="H58" s="1028">
        <v>438</v>
      </c>
    </row>
    <row r="59" spans="2:8" ht="45.75" customHeight="1">
      <c r="B59" s="997"/>
      <c r="C59" s="1004" t="s">
        <v>541</v>
      </c>
      <c r="D59" s="1007"/>
      <c r="E59" s="1013"/>
      <c r="F59" s="1020">
        <v>361</v>
      </c>
      <c r="G59" s="1020">
        <v>361</v>
      </c>
      <c r="H59" s="1028">
        <v>362</v>
      </c>
    </row>
    <row r="60" spans="2:8" ht="45.75" customHeight="1">
      <c r="B60" s="997"/>
      <c r="C60" s="1004" t="s">
        <v>115</v>
      </c>
      <c r="D60" s="1007"/>
      <c r="E60" s="1013"/>
      <c r="F60" s="1020">
        <v>200</v>
      </c>
      <c r="G60" s="1020">
        <v>200</v>
      </c>
      <c r="H60" s="1028">
        <v>200</v>
      </c>
    </row>
    <row r="61" spans="2:8" ht="45.75" customHeight="1">
      <c r="B61" s="997"/>
      <c r="C61" s="1004" t="s">
        <v>542</v>
      </c>
      <c r="D61" s="1007"/>
      <c r="E61" s="1013"/>
      <c r="F61" s="1020">
        <v>184</v>
      </c>
      <c r="G61" s="1020">
        <v>184</v>
      </c>
      <c r="H61" s="1028">
        <v>184</v>
      </c>
    </row>
    <row r="62" spans="2:8" ht="45.75" customHeight="1">
      <c r="B62" s="998"/>
      <c r="C62" s="1005" t="s">
        <v>543</v>
      </c>
      <c r="D62" s="1008"/>
      <c r="E62" s="1014"/>
      <c r="F62" s="1021">
        <v>178</v>
      </c>
      <c r="G62" s="1021">
        <v>178</v>
      </c>
      <c r="H62" s="1029">
        <v>170</v>
      </c>
    </row>
    <row r="63" spans="2:8" ht="52.5" customHeight="1">
      <c r="B63" s="999"/>
      <c r="C63" s="1006" t="s">
        <v>104</v>
      </c>
      <c r="D63" s="1006"/>
      <c r="E63" s="1015"/>
      <c r="F63" s="1022">
        <v>8699</v>
      </c>
      <c r="G63" s="1022">
        <v>9337</v>
      </c>
      <c r="H63" s="1030">
        <v>13659</v>
      </c>
    </row>
    <row r="64" spans="2:8" ht="13"/>
  </sheetData>
  <sheetProtection algorithmName="SHA-512" hashValue="9I3efq1qeMzQyj0z+NvfdSilgCTmig7KzvZIWYj5Jf/PtXlh6X89PXPrZo1NQJXcwdGKflJuI8vOt3U+kpvK2A==" saltValue="zSTVFMpFXuf5sT+QLfILv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521</v>
      </c>
      <c r="G2" s="818"/>
      <c r="H2" s="828"/>
    </row>
    <row r="3" spans="1:8">
      <c r="A3" s="782" t="s">
        <v>227</v>
      </c>
      <c r="B3" s="767"/>
      <c r="C3" s="1039"/>
      <c r="D3" s="1042">
        <v>79382</v>
      </c>
      <c r="E3" s="1044"/>
      <c r="F3" s="1047">
        <v>54684</v>
      </c>
      <c r="G3" s="1049"/>
      <c r="H3" s="1052"/>
    </row>
    <row r="4" spans="1:8">
      <c r="A4" s="754"/>
      <c r="B4" s="766"/>
      <c r="C4" s="1040"/>
      <c r="D4" s="1043">
        <v>36766</v>
      </c>
      <c r="E4" s="1045"/>
      <c r="F4" s="1048">
        <v>32829</v>
      </c>
      <c r="G4" s="1050"/>
      <c r="H4" s="1053"/>
    </row>
    <row r="5" spans="1:8">
      <c r="A5" s="782" t="s">
        <v>519</v>
      </c>
      <c r="B5" s="767"/>
      <c r="C5" s="1039"/>
      <c r="D5" s="1042">
        <v>137759</v>
      </c>
      <c r="E5" s="1044"/>
      <c r="F5" s="1047">
        <v>62383</v>
      </c>
      <c r="G5" s="1049"/>
      <c r="H5" s="1052"/>
    </row>
    <row r="6" spans="1:8">
      <c r="A6" s="754"/>
      <c r="B6" s="766"/>
      <c r="C6" s="1040"/>
      <c r="D6" s="1043">
        <v>52345</v>
      </c>
      <c r="E6" s="1045"/>
      <c r="F6" s="1048">
        <v>35325</v>
      </c>
      <c r="G6" s="1050"/>
      <c r="H6" s="1053"/>
    </row>
    <row r="7" spans="1:8">
      <c r="A7" s="782" t="s">
        <v>476</v>
      </c>
      <c r="B7" s="767"/>
      <c r="C7" s="1039"/>
      <c r="D7" s="1042">
        <v>115826</v>
      </c>
      <c r="E7" s="1044"/>
      <c r="F7" s="1047">
        <v>63812</v>
      </c>
      <c r="G7" s="1049"/>
      <c r="H7" s="1052"/>
    </row>
    <row r="8" spans="1:8">
      <c r="A8" s="754"/>
      <c r="B8" s="766"/>
      <c r="C8" s="1040"/>
      <c r="D8" s="1043">
        <v>58879</v>
      </c>
      <c r="E8" s="1045"/>
      <c r="F8" s="1048">
        <v>33848</v>
      </c>
      <c r="G8" s="1050"/>
      <c r="H8" s="1053"/>
    </row>
    <row r="9" spans="1:8">
      <c r="A9" s="782" t="s">
        <v>319</v>
      </c>
      <c r="B9" s="767"/>
      <c r="C9" s="1039"/>
      <c r="D9" s="1042">
        <v>70710</v>
      </c>
      <c r="E9" s="1044"/>
      <c r="F9" s="1047">
        <v>54225</v>
      </c>
      <c r="G9" s="1049"/>
      <c r="H9" s="1052"/>
    </row>
    <row r="10" spans="1:8">
      <c r="A10" s="754"/>
      <c r="B10" s="766"/>
      <c r="C10" s="1040"/>
      <c r="D10" s="1043">
        <v>15322</v>
      </c>
      <c r="E10" s="1045"/>
      <c r="F10" s="1048">
        <v>27337</v>
      </c>
      <c r="G10" s="1050"/>
      <c r="H10" s="1053"/>
    </row>
    <row r="11" spans="1:8">
      <c r="A11" s="782" t="s">
        <v>138</v>
      </c>
      <c r="B11" s="767"/>
      <c r="C11" s="1039"/>
      <c r="D11" s="1042">
        <v>65468</v>
      </c>
      <c r="E11" s="1044"/>
      <c r="F11" s="1047">
        <v>54016</v>
      </c>
      <c r="G11" s="1049"/>
      <c r="H11" s="1052"/>
    </row>
    <row r="12" spans="1:8">
      <c r="A12" s="754"/>
      <c r="B12" s="766"/>
      <c r="C12" s="1041"/>
      <c r="D12" s="1043">
        <v>21507</v>
      </c>
      <c r="E12" s="1045"/>
      <c r="F12" s="1048">
        <v>28078</v>
      </c>
      <c r="G12" s="1050"/>
      <c r="H12" s="1053"/>
    </row>
    <row r="13" spans="1:8">
      <c r="A13" s="782"/>
      <c r="B13" s="767"/>
      <c r="C13" s="1039"/>
      <c r="D13" s="1042">
        <v>93829</v>
      </c>
      <c r="E13" s="1044"/>
      <c r="F13" s="1047">
        <v>57824</v>
      </c>
      <c r="G13" s="1051"/>
      <c r="H13" s="1052"/>
    </row>
    <row r="14" spans="1:8">
      <c r="A14" s="754"/>
      <c r="B14" s="766"/>
      <c r="C14" s="1040"/>
      <c r="D14" s="1043">
        <v>36964</v>
      </c>
      <c r="E14" s="1045"/>
      <c r="F14" s="1048">
        <v>31483</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84</v>
      </c>
      <c r="B19" s="1032">
        <f>ROUND(VALUE(SUBSTITUTE(実質収支比率等に係る経年分析!F$48,"▲","-")),2)</f>
        <v>1.18</v>
      </c>
      <c r="C19" s="1032">
        <f>ROUND(VALUE(SUBSTITUTE(実質収支比率等に係る経年分析!G$48,"▲","-")),2)</f>
        <v>1.18</v>
      </c>
      <c r="D19" s="1032">
        <f>ROUND(VALUE(SUBSTITUTE(実質収支比率等に係る経年分析!H$48,"▲","-")),2)</f>
        <v>1.1599999999999999</v>
      </c>
      <c r="E19" s="1032">
        <f>ROUND(VALUE(SUBSTITUTE(実質収支比率等に係る経年分析!I$48,"▲","-")),2)</f>
        <v>7.19</v>
      </c>
      <c r="F19" s="1032">
        <f>ROUND(VALUE(SUBSTITUTE(実質収支比率等に係る経年分析!J$48,"▲","-")),2)</f>
        <v>1.1599999999999999</v>
      </c>
    </row>
    <row r="20" spans="1:11">
      <c r="A20" s="1032" t="s">
        <v>32</v>
      </c>
      <c r="B20" s="1032">
        <f>ROUND(VALUE(SUBSTITUTE(実質収支比率等に係る経年分析!F$47,"▲","-")),2)</f>
        <v>28.39</v>
      </c>
      <c r="C20" s="1032">
        <f>ROUND(VALUE(SUBSTITUTE(実質収支比率等に係る経年分析!G$47,"▲","-")),2)</f>
        <v>26.52</v>
      </c>
      <c r="D20" s="1032">
        <f>ROUND(VALUE(SUBSTITUTE(実質収支比率等に係る経年分析!H$47,"▲","-")),2)</f>
        <v>21.77</v>
      </c>
      <c r="E20" s="1032">
        <f>ROUND(VALUE(SUBSTITUTE(実質収支比率等に係る経年分析!I$47,"▲","-")),2)</f>
        <v>24.39</v>
      </c>
      <c r="F20" s="1032">
        <f>ROUND(VALUE(SUBSTITUTE(実質収支比率等に係る経年分析!J$47,"▲","-")),2)</f>
        <v>42.04</v>
      </c>
    </row>
    <row r="21" spans="1:11">
      <c r="A21" s="1032" t="s">
        <v>108</v>
      </c>
      <c r="B21" s="1032">
        <f>IF(ISNUMBER(VALUE(SUBSTITUTE(実質収支比率等に係る経年分析!F$49,"▲","-"))),ROUND(VALUE(SUBSTITUTE(実質収支比率等に係る経年分析!F$49,"▲","-")),2),NA())</f>
        <v>1.64</v>
      </c>
      <c r="C21" s="1032">
        <f>IF(ISNUMBER(VALUE(SUBSTITUTE(実質収支比率等に係る経年分析!G$49,"▲","-"))),ROUND(VALUE(SUBSTITUTE(実質収支比率等に係る経年分析!G$49,"▲","-")),2),NA())</f>
        <v>-2.71</v>
      </c>
      <c r="D21" s="1032">
        <f>IF(ISNUMBER(VALUE(SUBSTITUTE(実質収支比率等に係る経年分析!H$49,"▲","-"))),ROUND(VALUE(SUBSTITUTE(実質収支比率等に係る経年分析!H$49,"▲","-")),2),NA())</f>
        <v>-4.58</v>
      </c>
      <c r="E21" s="1032">
        <f>IF(ISNUMBER(VALUE(SUBSTITUTE(実質収支比率等に係る経年分析!I$49,"▲","-"))),ROUND(VALUE(SUBSTITUTE(実質収支比率等に係る経年分析!I$49,"▲","-")),2),NA())</f>
        <v>10.57</v>
      </c>
      <c r="F21" s="1032">
        <f>IF(ISNUMBER(VALUE(SUBSTITUTE(実質収支比率等に係る経年分析!J$49,"▲","-"))),ROUND(VALUE(SUBSTITUTE(実質収支比率等に係る経年分析!J$49,"▲","-")),2),NA())</f>
        <v>4.0199999999999996</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70</v>
      </c>
      <c r="D26" s="1033" t="s">
        <v>109</v>
      </c>
      <c r="E26" s="1033" t="s">
        <v>70</v>
      </c>
      <c r="F26" s="1033" t="s">
        <v>109</v>
      </c>
      <c r="G26" s="1033" t="s">
        <v>70</v>
      </c>
      <c r="H26" s="1033" t="s">
        <v>109</v>
      </c>
      <c r="I26" s="1033" t="s">
        <v>70</v>
      </c>
      <c r="J26" s="1033" t="s">
        <v>109</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0.49</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0.13</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4.e-002</v>
      </c>
    </row>
    <row r="31" spans="1:11">
      <c r="A31" s="1033" t="str">
        <f>IF('連結実質赤字比率に係る赤字・黒字の構成分析'!C$39="",NA(),'連結実質赤字比率に係る赤字・黒字の構成分析'!C$39)</f>
        <v>勤労者福祉共済事業特別会計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5.e-002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5.e-002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5.e-002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6.e-002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4.e-002</v>
      </c>
    </row>
    <row r="32" spans="1:11">
      <c r="A32" s="1033" t="str">
        <f>IF('連結実質赤字比率に係る赤字・黒字の構成分析'!C$38="",NA(),'連結実質赤字比率に係る赤字・黒字の構成分析'!C$38)</f>
        <v>下水道事業会計</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0.95</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0.87</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0.26</v>
      </c>
    </row>
    <row r="33" spans="1:16">
      <c r="A33" s="1033" t="str">
        <f>IF('連結実質赤字比率に係る赤字・黒字の構成分析'!C$37="",NA(),'連結実質赤字比率に係る赤字・黒字の構成分析'!C$37)</f>
        <v>国民健康保険事業特別会計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1.03</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0.48</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0.44</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0.51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0.27</v>
      </c>
    </row>
    <row r="34" spans="1:16">
      <c r="A34" s="1033" t="str">
        <f>IF('連結実質赤字比率に係る赤字・黒字の構成分析'!C$36="",NA(),'連結実質赤字比率に係る赤字・黒字の構成分析'!C$36)</f>
        <v>介護保険事業特別会計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0.77</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0.54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0.69</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1.23</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0.53</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1.1200000000000001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1.1200000000000001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1.1000000000000001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7.12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1.1100000000000001</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7.4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8.25</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9.0500000000000007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9.6999999999999993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10.58</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5547</v>
      </c>
      <c r="E42" s="1034"/>
      <c r="F42" s="1034"/>
      <c r="G42" s="1034">
        <f>'実質公債費比率（分子）の構造'!L$52</f>
        <v>5524</v>
      </c>
      <c r="H42" s="1034"/>
      <c r="I42" s="1034"/>
      <c r="J42" s="1034">
        <f>'実質公債費比率（分子）の構造'!M$52</f>
        <v>5546</v>
      </c>
      <c r="K42" s="1034"/>
      <c r="L42" s="1034"/>
      <c r="M42" s="1034">
        <f>'実質公債費比率（分子）の構造'!N$52</f>
        <v>5477</v>
      </c>
      <c r="N42" s="1034"/>
      <c r="O42" s="1034"/>
      <c r="P42" s="1034">
        <f>'実質公債費比率（分子）の構造'!O$52</f>
        <v>5124</v>
      </c>
    </row>
    <row r="43" spans="1:16">
      <c r="A43" s="1034" t="s">
        <v>43</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f>'実質公債費比率（分子）の構造'!O$51</f>
        <v>0</v>
      </c>
      <c r="O43" s="1034"/>
      <c r="P43" s="1034"/>
    </row>
    <row r="44" spans="1:16">
      <c r="A44" s="1034" t="s">
        <v>39</v>
      </c>
      <c r="B44" s="1034">
        <f>'実質公債費比率（分子）の構造'!K$50</f>
        <v>95</v>
      </c>
      <c r="C44" s="1034"/>
      <c r="D44" s="1034"/>
      <c r="E44" s="1034">
        <f>'実質公債費比率（分子）の構造'!L$50</f>
        <v>69</v>
      </c>
      <c r="F44" s="1034"/>
      <c r="G44" s="1034"/>
      <c r="H44" s="1034">
        <f>'実質公債費比率（分子）の構造'!M$50</f>
        <v>56</v>
      </c>
      <c r="I44" s="1034"/>
      <c r="J44" s="1034"/>
      <c r="K44" s="1034">
        <f>'実質公債費比率（分子）の構造'!N$50</f>
        <v>51</v>
      </c>
      <c r="L44" s="1034"/>
      <c r="M44" s="1034"/>
      <c r="N44" s="1034">
        <f>'実質公債費比率（分子）の構造'!O$50</f>
        <v>43</v>
      </c>
      <c r="O44" s="1034"/>
      <c r="P44" s="1034"/>
    </row>
    <row r="45" spans="1:16">
      <c r="A45" s="1034" t="s">
        <v>0</v>
      </c>
      <c r="B45" s="1034">
        <f>'実質公債費比率（分子）の構造'!K$49</f>
        <v>29</v>
      </c>
      <c r="C45" s="1034"/>
      <c r="D45" s="1034"/>
      <c r="E45" s="1034">
        <f>'実質公債費比率（分子）の構造'!L$49</f>
        <v>12</v>
      </c>
      <c r="F45" s="1034"/>
      <c r="G45" s="1034"/>
      <c r="H45" s="1034">
        <f>'実質公債費比率（分子）の構造'!M$49</f>
        <v>12</v>
      </c>
      <c r="I45" s="1034"/>
      <c r="J45" s="1034"/>
      <c r="K45" s="1034">
        <f>'実質公債費比率（分子）の構造'!N$49</f>
        <v>20</v>
      </c>
      <c r="L45" s="1034"/>
      <c r="M45" s="1034"/>
      <c r="N45" s="1034">
        <f>'実質公債費比率（分子）の構造'!O$49</f>
        <v>19</v>
      </c>
      <c r="O45" s="1034"/>
      <c r="P45" s="1034"/>
    </row>
    <row r="46" spans="1:16">
      <c r="A46" s="1034" t="s">
        <v>37</v>
      </c>
      <c r="B46" s="1034">
        <f>'実質公債費比率（分子）の構造'!K$48</f>
        <v>1524</v>
      </c>
      <c r="C46" s="1034"/>
      <c r="D46" s="1034"/>
      <c r="E46" s="1034">
        <f>'実質公債費比率（分子）の構造'!L$48</f>
        <v>1505</v>
      </c>
      <c r="F46" s="1034"/>
      <c r="G46" s="1034"/>
      <c r="H46" s="1034">
        <f>'実質公債費比率（分子）の構造'!M$48</f>
        <v>1406</v>
      </c>
      <c r="I46" s="1034"/>
      <c r="J46" s="1034"/>
      <c r="K46" s="1034">
        <f>'実質公債費比率（分子）の構造'!N$48</f>
        <v>1277</v>
      </c>
      <c r="L46" s="1034"/>
      <c r="M46" s="1034"/>
      <c r="N46" s="1034">
        <f>'実質公債費比率（分子）の構造'!O$48</f>
        <v>1264</v>
      </c>
      <c r="O46" s="1034"/>
      <c r="P46" s="1034"/>
    </row>
    <row r="47" spans="1:16">
      <c r="A47" s="1034" t="s">
        <v>31</v>
      </c>
      <c r="B47" s="1034">
        <f>'実質公債費比率（分子）の構造'!K$47</f>
        <v>133</v>
      </c>
      <c r="C47" s="1034"/>
      <c r="D47" s="1034"/>
      <c r="E47" s="1034">
        <f>'実質公債費比率（分子）の構造'!L$47</f>
        <v>133</v>
      </c>
      <c r="F47" s="1034"/>
      <c r="G47" s="1034"/>
      <c r="H47" s="1034">
        <f>'実質公債費比率（分子）の構造'!M$47</f>
        <v>107</v>
      </c>
      <c r="I47" s="1034"/>
      <c r="J47" s="1034"/>
      <c r="K47" s="1034">
        <f>'実質公債費比率（分子）の構造'!N$47</f>
        <v>80</v>
      </c>
      <c r="L47" s="1034"/>
      <c r="M47" s="1034"/>
      <c r="N47" s="1034">
        <f>'実質公債費比率（分子）の構造'!O$47</f>
        <v>53</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6961</v>
      </c>
      <c r="C49" s="1034"/>
      <c r="D49" s="1034"/>
      <c r="E49" s="1034">
        <f>'実質公債費比率（分子）の構造'!L$45</f>
        <v>7150</v>
      </c>
      <c r="F49" s="1034"/>
      <c r="G49" s="1034"/>
      <c r="H49" s="1034">
        <f>'実質公債費比率（分子）の構造'!M$45</f>
        <v>7273</v>
      </c>
      <c r="I49" s="1034"/>
      <c r="J49" s="1034"/>
      <c r="K49" s="1034">
        <f>'実質公債費比率（分子）の構造'!N$45</f>
        <v>7240</v>
      </c>
      <c r="L49" s="1034"/>
      <c r="M49" s="1034"/>
      <c r="N49" s="1034">
        <f>'実質公債費比率（分子）の構造'!O$45</f>
        <v>6997</v>
      </c>
      <c r="O49" s="1034"/>
      <c r="P49" s="1034"/>
    </row>
    <row r="50" spans="1:16">
      <c r="A50" s="1034" t="s">
        <v>50</v>
      </c>
      <c r="B50" s="1034" t="e">
        <f>NA()</f>
        <v>#N/A</v>
      </c>
      <c r="C50" s="1034">
        <f>IF(ISNUMBER('実質公債費比率（分子）の構造'!K$53),'実質公債費比率（分子）の構造'!K$53,NA())</f>
        <v>3195</v>
      </c>
      <c r="D50" s="1034" t="e">
        <f>NA()</f>
        <v>#N/A</v>
      </c>
      <c r="E50" s="1034" t="e">
        <f>NA()</f>
        <v>#N/A</v>
      </c>
      <c r="F50" s="1034">
        <f>IF(ISNUMBER('実質公債費比率（分子）の構造'!L$53),'実質公債費比率（分子）の構造'!L$53,NA())</f>
        <v>3345</v>
      </c>
      <c r="G50" s="1034" t="e">
        <f>NA()</f>
        <v>#N/A</v>
      </c>
      <c r="H50" s="1034" t="e">
        <f>NA()</f>
        <v>#N/A</v>
      </c>
      <c r="I50" s="1034">
        <f>IF(ISNUMBER('実質公債費比率（分子）の構造'!M$53),'実質公債費比率（分子）の構造'!M$53,NA())</f>
        <v>3308</v>
      </c>
      <c r="J50" s="1034" t="e">
        <f>NA()</f>
        <v>#N/A</v>
      </c>
      <c r="K50" s="1034" t="e">
        <f>NA()</f>
        <v>#N/A</v>
      </c>
      <c r="L50" s="1034">
        <f>IF(ISNUMBER('実質公債費比率（分子）の構造'!N$53),'実質公債費比率（分子）の構造'!N$53,NA())</f>
        <v>3191</v>
      </c>
      <c r="M50" s="1034" t="e">
        <f>NA()</f>
        <v>#N/A</v>
      </c>
      <c r="N50" s="1034" t="e">
        <f>NA()</f>
        <v>#N/A</v>
      </c>
      <c r="O50" s="1034">
        <f>IF(ISNUMBER('実質公債費比率（分子）の構造'!O$53),'実質公債費比率（分子）の構造'!O$53,NA())</f>
        <v>3252</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127</v>
      </c>
      <c r="E55" s="1033" t="s">
        <v>123</v>
      </c>
      <c r="F55" s="1033"/>
      <c r="G55" s="1033" t="s">
        <v>127</v>
      </c>
      <c r="H55" s="1033" t="s">
        <v>123</v>
      </c>
      <c r="I55" s="1033"/>
      <c r="J55" s="1033" t="s">
        <v>127</v>
      </c>
      <c r="K55" s="1033" t="s">
        <v>123</v>
      </c>
      <c r="L55" s="1033"/>
      <c r="M55" s="1033" t="s">
        <v>127</v>
      </c>
      <c r="N55" s="1033" t="s">
        <v>123</v>
      </c>
      <c r="O55" s="1033"/>
      <c r="P55" s="1033" t="s">
        <v>127</v>
      </c>
    </row>
    <row r="56" spans="1:16">
      <c r="A56" s="1033" t="s">
        <v>41</v>
      </c>
      <c r="B56" s="1033"/>
      <c r="C56" s="1033"/>
      <c r="D56" s="1033">
        <f>'将来負担比率（分子）の構造'!I$52</f>
        <v>55518</v>
      </c>
      <c r="E56" s="1033"/>
      <c r="F56" s="1033"/>
      <c r="G56" s="1033">
        <f>'将来負担比率（分子）の構造'!J$52</f>
        <v>54857</v>
      </c>
      <c r="H56" s="1033"/>
      <c r="I56" s="1033"/>
      <c r="J56" s="1033">
        <f>'将来負担比率（分子）の構造'!K$52</f>
        <v>53460</v>
      </c>
      <c r="K56" s="1033"/>
      <c r="L56" s="1033"/>
      <c r="M56" s="1033">
        <f>'将来負担比率（分子）の構造'!L$52</f>
        <v>51311</v>
      </c>
      <c r="N56" s="1033"/>
      <c r="O56" s="1033"/>
      <c r="P56" s="1033">
        <f>'将来負担比率（分子）の構造'!M$52</f>
        <v>48553</v>
      </c>
    </row>
    <row r="57" spans="1:16">
      <c r="A57" s="1033" t="s">
        <v>92</v>
      </c>
      <c r="B57" s="1033"/>
      <c r="C57" s="1033"/>
      <c r="D57" s="1033">
        <f>'将来負担比率（分子）の構造'!I$51</f>
        <v>4568</v>
      </c>
      <c r="E57" s="1033"/>
      <c r="F57" s="1033"/>
      <c r="G57" s="1033">
        <f>'将来負担比率（分子）の構造'!J$51</f>
        <v>4160</v>
      </c>
      <c r="H57" s="1033"/>
      <c r="I57" s="1033"/>
      <c r="J57" s="1033">
        <f>'将来負担比率（分子）の構造'!K$51</f>
        <v>3962</v>
      </c>
      <c r="K57" s="1033"/>
      <c r="L57" s="1033"/>
      <c r="M57" s="1033">
        <f>'将来負担比率（分子）の構造'!L$51</f>
        <v>3548</v>
      </c>
      <c r="N57" s="1033"/>
      <c r="O57" s="1033"/>
      <c r="P57" s="1033">
        <f>'将来負担比率（分子）の構造'!M$51</f>
        <v>3286</v>
      </c>
    </row>
    <row r="58" spans="1:16">
      <c r="A58" s="1033" t="s">
        <v>89</v>
      </c>
      <c r="B58" s="1033"/>
      <c r="C58" s="1033"/>
      <c r="D58" s="1033">
        <f>'将来負担比率（分子）の構造'!I$50</f>
        <v>13558</v>
      </c>
      <c r="E58" s="1033"/>
      <c r="F58" s="1033"/>
      <c r="G58" s="1033">
        <f>'将来負担比率（分子）の構造'!J$50</f>
        <v>13160</v>
      </c>
      <c r="H58" s="1033"/>
      <c r="I58" s="1033"/>
      <c r="J58" s="1033">
        <f>'将来負担比率（分子）の構造'!K$50</f>
        <v>11354</v>
      </c>
      <c r="K58" s="1033"/>
      <c r="L58" s="1033"/>
      <c r="M58" s="1033">
        <f>'将来負担比率（分子）の構造'!L$50</f>
        <v>12157</v>
      </c>
      <c r="N58" s="1033"/>
      <c r="O58" s="1033"/>
      <c r="P58" s="1033">
        <f>'将来負担比率（分子）の構造'!M$50</f>
        <v>16793</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f>'将来負担比率（分子）の構造'!I$46</f>
        <v>30</v>
      </c>
      <c r="C61" s="1033"/>
      <c r="D61" s="1033"/>
      <c r="E61" s="1033">
        <f>'将来負担比率（分子）の構造'!J$46</f>
        <v>21</v>
      </c>
      <c r="F61" s="1033"/>
      <c r="G61" s="1033"/>
      <c r="H61" s="1033">
        <f>'将来負担比率（分子）の構造'!K$46</f>
        <v>14</v>
      </c>
      <c r="I61" s="1033"/>
      <c r="J61" s="1033"/>
      <c r="K61" s="1033">
        <f>'将来負担比率（分子）の構造'!L$46</f>
        <v>8</v>
      </c>
      <c r="L61" s="1033"/>
      <c r="M61" s="1033"/>
      <c r="N61" s="1033">
        <f>'将来負担比率（分子）の構造'!M$46</f>
        <v>4</v>
      </c>
      <c r="O61" s="1033"/>
      <c r="P61" s="1033"/>
    </row>
    <row r="62" spans="1:16">
      <c r="A62" s="1033" t="s">
        <v>79</v>
      </c>
      <c r="B62" s="1033">
        <f>'将来負担比率（分子）の構造'!I$45</f>
        <v>5622</v>
      </c>
      <c r="C62" s="1033"/>
      <c r="D62" s="1033"/>
      <c r="E62" s="1033">
        <f>'将来負担比率（分子）の構造'!J$45</f>
        <v>5377</v>
      </c>
      <c r="F62" s="1033"/>
      <c r="G62" s="1033"/>
      <c r="H62" s="1033">
        <f>'将来負担比率（分子）の構造'!K$45</f>
        <v>5197</v>
      </c>
      <c r="I62" s="1033"/>
      <c r="J62" s="1033"/>
      <c r="K62" s="1033">
        <f>'将来負担比率（分子）の構造'!L$45</f>
        <v>4991</v>
      </c>
      <c r="L62" s="1033"/>
      <c r="M62" s="1033"/>
      <c r="N62" s="1033">
        <f>'将来負担比率（分子）の構造'!M$45</f>
        <v>5022</v>
      </c>
      <c r="O62" s="1033"/>
      <c r="P62" s="1033"/>
    </row>
    <row r="63" spans="1:16">
      <c r="A63" s="1033" t="s">
        <v>17</v>
      </c>
      <c r="B63" s="1033">
        <f>'将来負担比率（分子）の構造'!I$44</f>
        <v>241</v>
      </c>
      <c r="C63" s="1033"/>
      <c r="D63" s="1033"/>
      <c r="E63" s="1033">
        <f>'将来負担比率（分子）の構造'!J$44</f>
        <v>247</v>
      </c>
      <c r="F63" s="1033"/>
      <c r="G63" s="1033"/>
      <c r="H63" s="1033">
        <f>'将来負担比率（分子）の構造'!K$44</f>
        <v>235</v>
      </c>
      <c r="I63" s="1033"/>
      <c r="J63" s="1033"/>
      <c r="K63" s="1033">
        <f>'将来負担比率（分子）の構造'!L$44</f>
        <v>215</v>
      </c>
      <c r="L63" s="1033"/>
      <c r="M63" s="1033"/>
      <c r="N63" s="1033">
        <f>'将来負担比率（分子）の構造'!M$44</f>
        <v>213</v>
      </c>
      <c r="O63" s="1033"/>
      <c r="P63" s="1033"/>
    </row>
    <row r="64" spans="1:16">
      <c r="A64" s="1033" t="s">
        <v>76</v>
      </c>
      <c r="B64" s="1033">
        <f>'将来負担比率（分子）の構造'!I$43</f>
        <v>20906</v>
      </c>
      <c r="C64" s="1033"/>
      <c r="D64" s="1033"/>
      <c r="E64" s="1033">
        <f>'将来負担比率（分子）の構造'!J$43</f>
        <v>20367</v>
      </c>
      <c r="F64" s="1033"/>
      <c r="G64" s="1033"/>
      <c r="H64" s="1033">
        <f>'将来負担比率（分子）の構造'!K$43</f>
        <v>18926</v>
      </c>
      <c r="I64" s="1033"/>
      <c r="J64" s="1033"/>
      <c r="K64" s="1033">
        <f>'将来負担比率（分子）の構造'!L$43</f>
        <v>17230</v>
      </c>
      <c r="L64" s="1033"/>
      <c r="M64" s="1033"/>
      <c r="N64" s="1033">
        <f>'将来負担比率（分子）の構造'!M$43</f>
        <v>15716</v>
      </c>
      <c r="O64" s="1033"/>
      <c r="P64" s="1033"/>
    </row>
    <row r="65" spans="1:16">
      <c r="A65" s="1033" t="s">
        <v>75</v>
      </c>
      <c r="B65" s="1033">
        <f>'将来負担比率（分子）の構造'!I$42</f>
        <v>504</v>
      </c>
      <c r="C65" s="1033"/>
      <c r="D65" s="1033"/>
      <c r="E65" s="1033">
        <f>'将来負担比率（分子）の構造'!J$42</f>
        <v>427</v>
      </c>
      <c r="F65" s="1033"/>
      <c r="G65" s="1033"/>
      <c r="H65" s="1033">
        <f>'将来負担比率（分子）の構造'!K$42</f>
        <v>374</v>
      </c>
      <c r="I65" s="1033"/>
      <c r="J65" s="1033"/>
      <c r="K65" s="1033">
        <f>'将来負担比率（分子）の構造'!L$42</f>
        <v>326</v>
      </c>
      <c r="L65" s="1033"/>
      <c r="M65" s="1033"/>
      <c r="N65" s="1033">
        <f>'将来負担比率（分子）の構造'!M$42</f>
        <v>285</v>
      </c>
      <c r="O65" s="1033"/>
      <c r="P65" s="1033"/>
    </row>
    <row r="66" spans="1:16">
      <c r="A66" s="1033" t="s">
        <v>67</v>
      </c>
      <c r="B66" s="1033">
        <f>'将来負担比率（分子）の構造'!I$41</f>
        <v>69409</v>
      </c>
      <c r="C66" s="1033"/>
      <c r="D66" s="1033"/>
      <c r="E66" s="1033">
        <f>'将来負担比率（分子）の構造'!J$41</f>
        <v>71682</v>
      </c>
      <c r="F66" s="1033"/>
      <c r="G66" s="1033"/>
      <c r="H66" s="1033">
        <f>'将来負担比率（分子）の構造'!K$41</f>
        <v>71890</v>
      </c>
      <c r="I66" s="1033"/>
      <c r="J66" s="1033"/>
      <c r="K66" s="1033">
        <f>'将来負担比率（分子）の構造'!L$41</f>
        <v>69344</v>
      </c>
      <c r="L66" s="1033"/>
      <c r="M66" s="1033"/>
      <c r="N66" s="1033">
        <f>'将来負担比率（分子）の構造'!M$41</f>
        <v>65757</v>
      </c>
      <c r="O66" s="1033"/>
      <c r="P66" s="1033"/>
    </row>
    <row r="67" spans="1:16">
      <c r="A67" s="1033" t="s">
        <v>94</v>
      </c>
      <c r="B67" s="1033" t="e">
        <f>NA()</f>
        <v>#N/A</v>
      </c>
      <c r="C67" s="1033">
        <f>IF(ISNUMBER('将来負担比率（分子）の構造'!I$53),IF('将来負担比率（分子）の構造'!I$53&lt;0,0,'将来負担比率（分子）の構造'!I$53),NA())</f>
        <v>23067</v>
      </c>
      <c r="D67" s="1033" t="e">
        <f>NA()</f>
        <v>#N/A</v>
      </c>
      <c r="E67" s="1033" t="e">
        <f>NA()</f>
        <v>#N/A</v>
      </c>
      <c r="F67" s="1033">
        <f>IF(ISNUMBER('将来負担比率（分子）の構造'!J$53),IF('将来負担比率（分子）の構造'!J$53&lt;0,0,'将来負担比率（分子）の構造'!J$53),NA())</f>
        <v>25943</v>
      </c>
      <c r="G67" s="1033" t="e">
        <f>NA()</f>
        <v>#N/A</v>
      </c>
      <c r="H67" s="1033" t="e">
        <f>NA()</f>
        <v>#N/A</v>
      </c>
      <c r="I67" s="1033">
        <f>IF(ISNUMBER('将来負担比率（分子）の構造'!K$53),IF('将来負担比率（分子）の構造'!K$53&lt;0,0,'将来負担比率（分子）の構造'!K$53),NA())</f>
        <v>27861</v>
      </c>
      <c r="J67" s="1033" t="e">
        <f>NA()</f>
        <v>#N/A</v>
      </c>
      <c r="K67" s="1033" t="e">
        <f>NA()</f>
        <v>#N/A</v>
      </c>
      <c r="L67" s="1033">
        <f>IF(ISNUMBER('将来負担比率（分子）の構造'!L$53),IF('将来負担比率（分子）の構造'!L$53&lt;0,0,'将来負担比率（分子）の構造'!L$53),NA())</f>
        <v>25098</v>
      </c>
      <c r="M67" s="1033" t="e">
        <f>NA()</f>
        <v>#N/A</v>
      </c>
      <c r="N67" s="1033" t="e">
        <f>NA()</f>
        <v>#N/A</v>
      </c>
      <c r="O67" s="1033">
        <f>IF(ISNUMBER('将来負担比率（分子）の構造'!M$53),IF('将来負担比率（分子）の構造'!M$53&lt;0,0,'将来負担比率（分子）の構造'!M$53),NA())</f>
        <v>18365</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131</v>
      </c>
      <c r="B72" s="1037">
        <f>基金残高に係る経年分析!F55</f>
        <v>5723</v>
      </c>
      <c r="C72" s="1037">
        <f>基金残高に係る経年分析!G55</f>
        <v>6623</v>
      </c>
      <c r="D72" s="1037">
        <f>基金残高に係る経年分析!H55</f>
        <v>11133</v>
      </c>
    </row>
    <row r="73" spans="1:16">
      <c r="A73" s="1035" t="s">
        <v>132</v>
      </c>
      <c r="B73" s="1037">
        <f>基金残高に係る経年分析!F56</f>
        <v>457</v>
      </c>
      <c r="C73" s="1037">
        <f>基金残高に係る経年分析!G56</f>
        <v>457</v>
      </c>
      <c r="D73" s="1037">
        <f>基金残高に係る経年分析!H56</f>
        <v>457</v>
      </c>
    </row>
    <row r="74" spans="1:16">
      <c r="A74" s="1035" t="s">
        <v>134</v>
      </c>
      <c r="B74" s="1037">
        <f>基金残高に係る経年分析!F57</f>
        <v>2519</v>
      </c>
      <c r="C74" s="1037">
        <f>基金残高に係る経年分析!G57</f>
        <v>2257</v>
      </c>
      <c r="D74" s="1037">
        <f>基金残高に係る経年分析!H57</f>
        <v>2069</v>
      </c>
    </row>
  </sheetData>
  <sheetProtection algorithmName="SHA-512" hashValue="D0tBH6AQzJbO1xV78BBfZKWyd0MGP46mf9i7s88rB4gBRLzTn2C8IcYHH0vdo0wbjvAPbEN3BJZ7kTVnq1OeYg==" saltValue="X8NVb016Yyb73ma1JrUb5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313</v>
      </c>
      <c r="AA4" s="139"/>
      <c r="AB4" s="139"/>
      <c r="AC4" s="144"/>
      <c r="AD4" s="182" t="s">
        <v>254</v>
      </c>
      <c r="AE4" s="139"/>
      <c r="AF4" s="139"/>
      <c r="AG4" s="139"/>
      <c r="AH4" s="139"/>
      <c r="AI4" s="139"/>
      <c r="AJ4" s="139"/>
      <c r="AK4" s="144"/>
      <c r="AL4" s="182" t="s">
        <v>313</v>
      </c>
      <c r="AM4" s="139"/>
      <c r="AN4" s="139"/>
      <c r="AO4" s="144"/>
      <c r="AP4" s="298" t="s">
        <v>316</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13215071</v>
      </c>
      <c r="S5" s="276"/>
      <c r="T5" s="276"/>
      <c r="U5" s="276"/>
      <c r="V5" s="276"/>
      <c r="W5" s="276"/>
      <c r="X5" s="276"/>
      <c r="Y5" s="278"/>
      <c r="Z5" s="281">
        <v>24.2</v>
      </c>
      <c r="AA5" s="281"/>
      <c r="AB5" s="281"/>
      <c r="AC5" s="281"/>
      <c r="AD5" s="286">
        <v>12803204</v>
      </c>
      <c r="AE5" s="286"/>
      <c r="AF5" s="286"/>
      <c r="AG5" s="286"/>
      <c r="AH5" s="286"/>
      <c r="AI5" s="286"/>
      <c r="AJ5" s="286"/>
      <c r="AK5" s="286"/>
      <c r="AL5" s="291">
        <v>48.1</v>
      </c>
      <c r="AM5" s="293"/>
      <c r="AN5" s="293"/>
      <c r="AO5" s="295"/>
      <c r="AP5" s="260" t="s">
        <v>320</v>
      </c>
      <c r="AQ5" s="265"/>
      <c r="AR5" s="265"/>
      <c r="AS5" s="265"/>
      <c r="AT5" s="265"/>
      <c r="AU5" s="265"/>
      <c r="AV5" s="265"/>
      <c r="AW5" s="265"/>
      <c r="AX5" s="265"/>
      <c r="AY5" s="265"/>
      <c r="AZ5" s="265"/>
      <c r="BA5" s="265"/>
      <c r="BB5" s="265"/>
      <c r="BC5" s="265"/>
      <c r="BD5" s="265"/>
      <c r="BE5" s="265"/>
      <c r="BF5" s="268"/>
      <c r="BG5" s="274">
        <v>12767148</v>
      </c>
      <c r="BH5" s="217"/>
      <c r="BI5" s="217"/>
      <c r="BJ5" s="217"/>
      <c r="BK5" s="217"/>
      <c r="BL5" s="217"/>
      <c r="BM5" s="217"/>
      <c r="BN5" s="279"/>
      <c r="BO5" s="282">
        <v>96.6</v>
      </c>
      <c r="BP5" s="282"/>
      <c r="BQ5" s="282"/>
      <c r="BR5" s="282"/>
      <c r="BS5" s="287">
        <v>213510</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396618</v>
      </c>
      <c r="S6" s="217"/>
      <c r="T6" s="217"/>
      <c r="U6" s="217"/>
      <c r="V6" s="217"/>
      <c r="W6" s="217"/>
      <c r="X6" s="217"/>
      <c r="Y6" s="279"/>
      <c r="Z6" s="282">
        <v>0.7</v>
      </c>
      <c r="AA6" s="282"/>
      <c r="AB6" s="282"/>
      <c r="AC6" s="282"/>
      <c r="AD6" s="287">
        <v>396618</v>
      </c>
      <c r="AE6" s="287"/>
      <c r="AF6" s="287"/>
      <c r="AG6" s="287"/>
      <c r="AH6" s="287"/>
      <c r="AI6" s="287"/>
      <c r="AJ6" s="287"/>
      <c r="AK6" s="287"/>
      <c r="AL6" s="283">
        <v>1.5</v>
      </c>
      <c r="AM6" s="238"/>
      <c r="AN6" s="238"/>
      <c r="AO6" s="296"/>
      <c r="AP6" s="261" t="s">
        <v>102</v>
      </c>
      <c r="AQ6" s="1"/>
      <c r="AR6" s="1"/>
      <c r="AS6" s="1"/>
      <c r="AT6" s="1"/>
      <c r="AU6" s="1"/>
      <c r="AV6" s="1"/>
      <c r="AW6" s="1"/>
      <c r="AX6" s="1"/>
      <c r="AY6" s="1"/>
      <c r="AZ6" s="1"/>
      <c r="BA6" s="1"/>
      <c r="BB6" s="1"/>
      <c r="BC6" s="1"/>
      <c r="BD6" s="1"/>
      <c r="BE6" s="1"/>
      <c r="BF6" s="269"/>
      <c r="BG6" s="274">
        <v>12767148</v>
      </c>
      <c r="BH6" s="217"/>
      <c r="BI6" s="217"/>
      <c r="BJ6" s="217"/>
      <c r="BK6" s="217"/>
      <c r="BL6" s="217"/>
      <c r="BM6" s="217"/>
      <c r="BN6" s="279"/>
      <c r="BO6" s="282">
        <v>96.6</v>
      </c>
      <c r="BP6" s="282"/>
      <c r="BQ6" s="282"/>
      <c r="BR6" s="282"/>
      <c r="BS6" s="287">
        <v>213510</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235547</v>
      </c>
      <c r="CS6" s="217"/>
      <c r="CT6" s="217"/>
      <c r="CU6" s="217"/>
      <c r="CV6" s="217"/>
      <c r="CW6" s="217"/>
      <c r="CX6" s="217"/>
      <c r="CY6" s="279"/>
      <c r="CZ6" s="291">
        <v>0.4</v>
      </c>
      <c r="DA6" s="293"/>
      <c r="DB6" s="293"/>
      <c r="DC6" s="337"/>
      <c r="DD6" s="288" t="s">
        <v>199</v>
      </c>
      <c r="DE6" s="217"/>
      <c r="DF6" s="217"/>
      <c r="DG6" s="217"/>
      <c r="DH6" s="217"/>
      <c r="DI6" s="217"/>
      <c r="DJ6" s="217"/>
      <c r="DK6" s="217"/>
      <c r="DL6" s="217"/>
      <c r="DM6" s="217"/>
      <c r="DN6" s="217"/>
      <c r="DO6" s="217"/>
      <c r="DP6" s="279"/>
      <c r="DQ6" s="288">
        <v>235547</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4046</v>
      </c>
      <c r="S7" s="217"/>
      <c r="T7" s="217"/>
      <c r="U7" s="217"/>
      <c r="V7" s="217"/>
      <c r="W7" s="217"/>
      <c r="X7" s="217"/>
      <c r="Y7" s="279"/>
      <c r="Z7" s="282">
        <v>0</v>
      </c>
      <c r="AA7" s="282"/>
      <c r="AB7" s="282"/>
      <c r="AC7" s="282"/>
      <c r="AD7" s="287">
        <v>4046</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5601262</v>
      </c>
      <c r="BH7" s="217"/>
      <c r="BI7" s="217"/>
      <c r="BJ7" s="217"/>
      <c r="BK7" s="217"/>
      <c r="BL7" s="217"/>
      <c r="BM7" s="217"/>
      <c r="BN7" s="279"/>
      <c r="BO7" s="282">
        <v>42.4</v>
      </c>
      <c r="BP7" s="282"/>
      <c r="BQ7" s="282"/>
      <c r="BR7" s="282"/>
      <c r="BS7" s="287">
        <v>213510</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11275831</v>
      </c>
      <c r="CS7" s="217"/>
      <c r="CT7" s="217"/>
      <c r="CU7" s="217"/>
      <c r="CV7" s="217"/>
      <c r="CW7" s="217"/>
      <c r="CX7" s="217"/>
      <c r="CY7" s="279"/>
      <c r="CZ7" s="282">
        <v>20.8</v>
      </c>
      <c r="DA7" s="282"/>
      <c r="DB7" s="282"/>
      <c r="DC7" s="282"/>
      <c r="DD7" s="288">
        <v>187309</v>
      </c>
      <c r="DE7" s="217"/>
      <c r="DF7" s="217"/>
      <c r="DG7" s="217"/>
      <c r="DH7" s="217"/>
      <c r="DI7" s="217"/>
      <c r="DJ7" s="217"/>
      <c r="DK7" s="217"/>
      <c r="DL7" s="217"/>
      <c r="DM7" s="217"/>
      <c r="DN7" s="217"/>
      <c r="DO7" s="217"/>
      <c r="DP7" s="279"/>
      <c r="DQ7" s="288">
        <v>5713478</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58561</v>
      </c>
      <c r="S8" s="217"/>
      <c r="T8" s="217"/>
      <c r="U8" s="217"/>
      <c r="V8" s="217"/>
      <c r="W8" s="217"/>
      <c r="X8" s="217"/>
      <c r="Y8" s="279"/>
      <c r="Z8" s="282">
        <v>0.1</v>
      </c>
      <c r="AA8" s="282"/>
      <c r="AB8" s="282"/>
      <c r="AC8" s="282"/>
      <c r="AD8" s="287">
        <v>58561</v>
      </c>
      <c r="AE8" s="287"/>
      <c r="AF8" s="287"/>
      <c r="AG8" s="287"/>
      <c r="AH8" s="287"/>
      <c r="AI8" s="287"/>
      <c r="AJ8" s="287"/>
      <c r="AK8" s="287"/>
      <c r="AL8" s="283">
        <v>0.2</v>
      </c>
      <c r="AM8" s="238"/>
      <c r="AN8" s="238"/>
      <c r="AO8" s="296"/>
      <c r="AP8" s="261" t="s">
        <v>124</v>
      </c>
      <c r="AQ8" s="1"/>
      <c r="AR8" s="1"/>
      <c r="AS8" s="1"/>
      <c r="AT8" s="1"/>
      <c r="AU8" s="1"/>
      <c r="AV8" s="1"/>
      <c r="AW8" s="1"/>
      <c r="AX8" s="1"/>
      <c r="AY8" s="1"/>
      <c r="AZ8" s="1"/>
      <c r="BA8" s="1"/>
      <c r="BB8" s="1"/>
      <c r="BC8" s="1"/>
      <c r="BD8" s="1"/>
      <c r="BE8" s="1"/>
      <c r="BF8" s="269"/>
      <c r="BG8" s="274">
        <v>174179</v>
      </c>
      <c r="BH8" s="217"/>
      <c r="BI8" s="217"/>
      <c r="BJ8" s="217"/>
      <c r="BK8" s="217"/>
      <c r="BL8" s="217"/>
      <c r="BM8" s="217"/>
      <c r="BN8" s="279"/>
      <c r="BO8" s="282">
        <v>1.3</v>
      </c>
      <c r="BP8" s="282"/>
      <c r="BQ8" s="282"/>
      <c r="BR8" s="282"/>
      <c r="BS8" s="287" t="s">
        <v>199</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14105523</v>
      </c>
      <c r="CS8" s="217"/>
      <c r="CT8" s="217"/>
      <c r="CU8" s="217"/>
      <c r="CV8" s="217"/>
      <c r="CW8" s="217"/>
      <c r="CX8" s="217"/>
      <c r="CY8" s="279"/>
      <c r="CZ8" s="282">
        <v>26.1</v>
      </c>
      <c r="DA8" s="282"/>
      <c r="DB8" s="282"/>
      <c r="DC8" s="282"/>
      <c r="DD8" s="288">
        <v>316473</v>
      </c>
      <c r="DE8" s="217"/>
      <c r="DF8" s="217"/>
      <c r="DG8" s="217"/>
      <c r="DH8" s="217"/>
      <c r="DI8" s="217"/>
      <c r="DJ8" s="217"/>
      <c r="DK8" s="217"/>
      <c r="DL8" s="217"/>
      <c r="DM8" s="217"/>
      <c r="DN8" s="217"/>
      <c r="DO8" s="217"/>
      <c r="DP8" s="279"/>
      <c r="DQ8" s="288">
        <v>7080613</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40827</v>
      </c>
      <c r="S9" s="217"/>
      <c r="T9" s="217"/>
      <c r="U9" s="217"/>
      <c r="V9" s="217"/>
      <c r="W9" s="217"/>
      <c r="X9" s="217"/>
      <c r="Y9" s="279"/>
      <c r="Z9" s="282">
        <v>0.1</v>
      </c>
      <c r="AA9" s="282"/>
      <c r="AB9" s="282"/>
      <c r="AC9" s="282"/>
      <c r="AD9" s="287">
        <v>40827</v>
      </c>
      <c r="AE9" s="287"/>
      <c r="AF9" s="287"/>
      <c r="AG9" s="287"/>
      <c r="AH9" s="287"/>
      <c r="AI9" s="287"/>
      <c r="AJ9" s="287"/>
      <c r="AK9" s="287"/>
      <c r="AL9" s="283">
        <v>0.2</v>
      </c>
      <c r="AM9" s="238"/>
      <c r="AN9" s="238"/>
      <c r="AO9" s="296"/>
      <c r="AP9" s="261" t="s">
        <v>336</v>
      </c>
      <c r="AQ9" s="1"/>
      <c r="AR9" s="1"/>
      <c r="AS9" s="1"/>
      <c r="AT9" s="1"/>
      <c r="AU9" s="1"/>
      <c r="AV9" s="1"/>
      <c r="AW9" s="1"/>
      <c r="AX9" s="1"/>
      <c r="AY9" s="1"/>
      <c r="AZ9" s="1"/>
      <c r="BA9" s="1"/>
      <c r="BB9" s="1"/>
      <c r="BC9" s="1"/>
      <c r="BD9" s="1"/>
      <c r="BE9" s="1"/>
      <c r="BF9" s="269"/>
      <c r="BG9" s="274">
        <v>4372339</v>
      </c>
      <c r="BH9" s="217"/>
      <c r="BI9" s="217"/>
      <c r="BJ9" s="217"/>
      <c r="BK9" s="217"/>
      <c r="BL9" s="217"/>
      <c r="BM9" s="217"/>
      <c r="BN9" s="279"/>
      <c r="BO9" s="282">
        <v>33.1</v>
      </c>
      <c r="BP9" s="282"/>
      <c r="BQ9" s="282"/>
      <c r="BR9" s="282"/>
      <c r="BS9" s="287" t="s">
        <v>199</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4208776</v>
      </c>
      <c r="CS9" s="217"/>
      <c r="CT9" s="217"/>
      <c r="CU9" s="217"/>
      <c r="CV9" s="217"/>
      <c r="CW9" s="217"/>
      <c r="CX9" s="217"/>
      <c r="CY9" s="279"/>
      <c r="CZ9" s="282">
        <v>7.8</v>
      </c>
      <c r="DA9" s="282"/>
      <c r="DB9" s="282"/>
      <c r="DC9" s="282"/>
      <c r="DD9" s="288">
        <v>217859</v>
      </c>
      <c r="DE9" s="217"/>
      <c r="DF9" s="217"/>
      <c r="DG9" s="217"/>
      <c r="DH9" s="217"/>
      <c r="DI9" s="217"/>
      <c r="DJ9" s="217"/>
      <c r="DK9" s="217"/>
      <c r="DL9" s="217"/>
      <c r="DM9" s="217"/>
      <c r="DN9" s="217"/>
      <c r="DO9" s="217"/>
      <c r="DP9" s="279"/>
      <c r="DQ9" s="288">
        <v>2828930</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199</v>
      </c>
      <c r="S10" s="217"/>
      <c r="T10" s="217"/>
      <c r="U10" s="217"/>
      <c r="V10" s="217"/>
      <c r="W10" s="217"/>
      <c r="X10" s="217"/>
      <c r="Y10" s="279"/>
      <c r="Z10" s="282" t="s">
        <v>199</v>
      </c>
      <c r="AA10" s="282"/>
      <c r="AB10" s="282"/>
      <c r="AC10" s="282"/>
      <c r="AD10" s="287" t="s">
        <v>199</v>
      </c>
      <c r="AE10" s="287"/>
      <c r="AF10" s="287"/>
      <c r="AG10" s="287"/>
      <c r="AH10" s="287"/>
      <c r="AI10" s="287"/>
      <c r="AJ10" s="287"/>
      <c r="AK10" s="287"/>
      <c r="AL10" s="283" t="s">
        <v>199</v>
      </c>
      <c r="AM10" s="238"/>
      <c r="AN10" s="238"/>
      <c r="AO10" s="296"/>
      <c r="AP10" s="261" t="s">
        <v>190</v>
      </c>
      <c r="AQ10" s="1"/>
      <c r="AR10" s="1"/>
      <c r="AS10" s="1"/>
      <c r="AT10" s="1"/>
      <c r="AU10" s="1"/>
      <c r="AV10" s="1"/>
      <c r="AW10" s="1"/>
      <c r="AX10" s="1"/>
      <c r="AY10" s="1"/>
      <c r="AZ10" s="1"/>
      <c r="BA10" s="1"/>
      <c r="BB10" s="1"/>
      <c r="BC10" s="1"/>
      <c r="BD10" s="1"/>
      <c r="BE10" s="1"/>
      <c r="BF10" s="269"/>
      <c r="BG10" s="274">
        <v>309516</v>
      </c>
      <c r="BH10" s="217"/>
      <c r="BI10" s="217"/>
      <c r="BJ10" s="217"/>
      <c r="BK10" s="217"/>
      <c r="BL10" s="217"/>
      <c r="BM10" s="217"/>
      <c r="BN10" s="279"/>
      <c r="BO10" s="282">
        <v>2.2999999999999998</v>
      </c>
      <c r="BP10" s="282"/>
      <c r="BQ10" s="282"/>
      <c r="BR10" s="282"/>
      <c r="BS10" s="287" t="s">
        <v>199</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v>209640</v>
      </c>
      <c r="CS10" s="217"/>
      <c r="CT10" s="217"/>
      <c r="CU10" s="217"/>
      <c r="CV10" s="217"/>
      <c r="CW10" s="217"/>
      <c r="CX10" s="217"/>
      <c r="CY10" s="279"/>
      <c r="CZ10" s="282">
        <v>0.4</v>
      </c>
      <c r="DA10" s="282"/>
      <c r="DB10" s="282"/>
      <c r="DC10" s="282"/>
      <c r="DD10" s="288" t="s">
        <v>199</v>
      </c>
      <c r="DE10" s="217"/>
      <c r="DF10" s="217"/>
      <c r="DG10" s="217"/>
      <c r="DH10" s="217"/>
      <c r="DI10" s="217"/>
      <c r="DJ10" s="217"/>
      <c r="DK10" s="217"/>
      <c r="DL10" s="217"/>
      <c r="DM10" s="217"/>
      <c r="DN10" s="217"/>
      <c r="DO10" s="217"/>
      <c r="DP10" s="279"/>
      <c r="DQ10" s="288">
        <v>57036</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2523677</v>
      </c>
      <c r="S11" s="217"/>
      <c r="T11" s="217"/>
      <c r="U11" s="217"/>
      <c r="V11" s="217"/>
      <c r="W11" s="217"/>
      <c r="X11" s="217"/>
      <c r="Y11" s="279"/>
      <c r="Z11" s="283">
        <v>4.5999999999999996</v>
      </c>
      <c r="AA11" s="238"/>
      <c r="AB11" s="238"/>
      <c r="AC11" s="285"/>
      <c r="AD11" s="288">
        <v>2523677</v>
      </c>
      <c r="AE11" s="217"/>
      <c r="AF11" s="217"/>
      <c r="AG11" s="217"/>
      <c r="AH11" s="217"/>
      <c r="AI11" s="217"/>
      <c r="AJ11" s="217"/>
      <c r="AK11" s="279"/>
      <c r="AL11" s="283">
        <v>9.5</v>
      </c>
      <c r="AM11" s="238"/>
      <c r="AN11" s="238"/>
      <c r="AO11" s="296"/>
      <c r="AP11" s="261" t="s">
        <v>341</v>
      </c>
      <c r="AQ11" s="1"/>
      <c r="AR11" s="1"/>
      <c r="AS11" s="1"/>
      <c r="AT11" s="1"/>
      <c r="AU11" s="1"/>
      <c r="AV11" s="1"/>
      <c r="AW11" s="1"/>
      <c r="AX11" s="1"/>
      <c r="AY11" s="1"/>
      <c r="AZ11" s="1"/>
      <c r="BA11" s="1"/>
      <c r="BB11" s="1"/>
      <c r="BC11" s="1"/>
      <c r="BD11" s="1"/>
      <c r="BE11" s="1"/>
      <c r="BF11" s="269"/>
      <c r="BG11" s="274">
        <v>745228</v>
      </c>
      <c r="BH11" s="217"/>
      <c r="BI11" s="217"/>
      <c r="BJ11" s="217"/>
      <c r="BK11" s="217"/>
      <c r="BL11" s="217"/>
      <c r="BM11" s="217"/>
      <c r="BN11" s="279"/>
      <c r="BO11" s="282">
        <v>5.6</v>
      </c>
      <c r="BP11" s="282"/>
      <c r="BQ11" s="282"/>
      <c r="BR11" s="282"/>
      <c r="BS11" s="287">
        <v>213510</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928207</v>
      </c>
      <c r="CS11" s="217"/>
      <c r="CT11" s="217"/>
      <c r="CU11" s="217"/>
      <c r="CV11" s="217"/>
      <c r="CW11" s="217"/>
      <c r="CX11" s="217"/>
      <c r="CY11" s="279"/>
      <c r="CZ11" s="282">
        <v>1.7</v>
      </c>
      <c r="DA11" s="282"/>
      <c r="DB11" s="282"/>
      <c r="DC11" s="282"/>
      <c r="DD11" s="288">
        <v>133418</v>
      </c>
      <c r="DE11" s="217"/>
      <c r="DF11" s="217"/>
      <c r="DG11" s="217"/>
      <c r="DH11" s="217"/>
      <c r="DI11" s="217"/>
      <c r="DJ11" s="217"/>
      <c r="DK11" s="217"/>
      <c r="DL11" s="217"/>
      <c r="DM11" s="217"/>
      <c r="DN11" s="217"/>
      <c r="DO11" s="217"/>
      <c r="DP11" s="279"/>
      <c r="DQ11" s="288">
        <v>508963</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13108</v>
      </c>
      <c r="S12" s="217"/>
      <c r="T12" s="217"/>
      <c r="U12" s="217"/>
      <c r="V12" s="217"/>
      <c r="W12" s="217"/>
      <c r="X12" s="217"/>
      <c r="Y12" s="279"/>
      <c r="Z12" s="282">
        <v>0</v>
      </c>
      <c r="AA12" s="282"/>
      <c r="AB12" s="282"/>
      <c r="AC12" s="282"/>
      <c r="AD12" s="287">
        <v>13108</v>
      </c>
      <c r="AE12" s="287"/>
      <c r="AF12" s="287"/>
      <c r="AG12" s="287"/>
      <c r="AH12" s="287"/>
      <c r="AI12" s="287"/>
      <c r="AJ12" s="287"/>
      <c r="AK12" s="287"/>
      <c r="AL12" s="283">
        <v>0</v>
      </c>
      <c r="AM12" s="238"/>
      <c r="AN12" s="238"/>
      <c r="AO12" s="296"/>
      <c r="AP12" s="261" t="s">
        <v>345</v>
      </c>
      <c r="AQ12" s="1"/>
      <c r="AR12" s="1"/>
      <c r="AS12" s="1"/>
      <c r="AT12" s="1"/>
      <c r="AU12" s="1"/>
      <c r="AV12" s="1"/>
      <c r="AW12" s="1"/>
      <c r="AX12" s="1"/>
      <c r="AY12" s="1"/>
      <c r="AZ12" s="1"/>
      <c r="BA12" s="1"/>
      <c r="BB12" s="1"/>
      <c r="BC12" s="1"/>
      <c r="BD12" s="1"/>
      <c r="BE12" s="1"/>
      <c r="BF12" s="269"/>
      <c r="BG12" s="274">
        <v>6089987</v>
      </c>
      <c r="BH12" s="217"/>
      <c r="BI12" s="217"/>
      <c r="BJ12" s="217"/>
      <c r="BK12" s="217"/>
      <c r="BL12" s="217"/>
      <c r="BM12" s="217"/>
      <c r="BN12" s="279"/>
      <c r="BO12" s="282">
        <v>46.1</v>
      </c>
      <c r="BP12" s="282"/>
      <c r="BQ12" s="282"/>
      <c r="BR12" s="282"/>
      <c r="BS12" s="287" t="s">
        <v>199</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2466068</v>
      </c>
      <c r="CS12" s="217"/>
      <c r="CT12" s="217"/>
      <c r="CU12" s="217"/>
      <c r="CV12" s="217"/>
      <c r="CW12" s="217"/>
      <c r="CX12" s="217"/>
      <c r="CY12" s="279"/>
      <c r="CZ12" s="282">
        <v>4.5999999999999996</v>
      </c>
      <c r="DA12" s="282"/>
      <c r="DB12" s="282"/>
      <c r="DC12" s="282"/>
      <c r="DD12" s="288">
        <v>76454</v>
      </c>
      <c r="DE12" s="217"/>
      <c r="DF12" s="217"/>
      <c r="DG12" s="217"/>
      <c r="DH12" s="217"/>
      <c r="DI12" s="217"/>
      <c r="DJ12" s="217"/>
      <c r="DK12" s="217"/>
      <c r="DL12" s="217"/>
      <c r="DM12" s="217"/>
      <c r="DN12" s="217"/>
      <c r="DO12" s="217"/>
      <c r="DP12" s="279"/>
      <c r="DQ12" s="288">
        <v>912435</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199</v>
      </c>
      <c r="S13" s="217"/>
      <c r="T13" s="217"/>
      <c r="U13" s="217"/>
      <c r="V13" s="217"/>
      <c r="W13" s="217"/>
      <c r="X13" s="217"/>
      <c r="Y13" s="279"/>
      <c r="Z13" s="282" t="s">
        <v>199</v>
      </c>
      <c r="AA13" s="282"/>
      <c r="AB13" s="282"/>
      <c r="AC13" s="282"/>
      <c r="AD13" s="287" t="s">
        <v>199</v>
      </c>
      <c r="AE13" s="287"/>
      <c r="AF13" s="287"/>
      <c r="AG13" s="287"/>
      <c r="AH13" s="287"/>
      <c r="AI13" s="287"/>
      <c r="AJ13" s="287"/>
      <c r="AK13" s="287"/>
      <c r="AL13" s="283" t="s">
        <v>199</v>
      </c>
      <c r="AM13" s="238"/>
      <c r="AN13" s="238"/>
      <c r="AO13" s="296"/>
      <c r="AP13" s="261" t="s">
        <v>348</v>
      </c>
      <c r="AQ13" s="1"/>
      <c r="AR13" s="1"/>
      <c r="AS13" s="1"/>
      <c r="AT13" s="1"/>
      <c r="AU13" s="1"/>
      <c r="AV13" s="1"/>
      <c r="AW13" s="1"/>
      <c r="AX13" s="1"/>
      <c r="AY13" s="1"/>
      <c r="AZ13" s="1"/>
      <c r="BA13" s="1"/>
      <c r="BB13" s="1"/>
      <c r="BC13" s="1"/>
      <c r="BD13" s="1"/>
      <c r="BE13" s="1"/>
      <c r="BF13" s="269"/>
      <c r="BG13" s="274">
        <v>6071487</v>
      </c>
      <c r="BH13" s="217"/>
      <c r="BI13" s="217"/>
      <c r="BJ13" s="217"/>
      <c r="BK13" s="217"/>
      <c r="BL13" s="217"/>
      <c r="BM13" s="217"/>
      <c r="BN13" s="279"/>
      <c r="BO13" s="282">
        <v>45.9</v>
      </c>
      <c r="BP13" s="282"/>
      <c r="BQ13" s="282"/>
      <c r="BR13" s="282"/>
      <c r="BS13" s="287" t="s">
        <v>199</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6591807</v>
      </c>
      <c r="CS13" s="217"/>
      <c r="CT13" s="217"/>
      <c r="CU13" s="217"/>
      <c r="CV13" s="217"/>
      <c r="CW13" s="217"/>
      <c r="CX13" s="217"/>
      <c r="CY13" s="279"/>
      <c r="CZ13" s="282">
        <v>12.2</v>
      </c>
      <c r="DA13" s="282"/>
      <c r="DB13" s="282"/>
      <c r="DC13" s="282"/>
      <c r="DD13" s="288">
        <v>3492546</v>
      </c>
      <c r="DE13" s="217"/>
      <c r="DF13" s="217"/>
      <c r="DG13" s="217"/>
      <c r="DH13" s="217"/>
      <c r="DI13" s="217"/>
      <c r="DJ13" s="217"/>
      <c r="DK13" s="217"/>
      <c r="DL13" s="217"/>
      <c r="DM13" s="217"/>
      <c r="DN13" s="217"/>
      <c r="DO13" s="217"/>
      <c r="DP13" s="279"/>
      <c r="DQ13" s="288">
        <v>3167521</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233</v>
      </c>
      <c r="S14" s="217"/>
      <c r="T14" s="217"/>
      <c r="U14" s="217"/>
      <c r="V14" s="217"/>
      <c r="W14" s="217"/>
      <c r="X14" s="217"/>
      <c r="Y14" s="279"/>
      <c r="Z14" s="282">
        <v>0</v>
      </c>
      <c r="AA14" s="282"/>
      <c r="AB14" s="282"/>
      <c r="AC14" s="282"/>
      <c r="AD14" s="287">
        <v>233</v>
      </c>
      <c r="AE14" s="287"/>
      <c r="AF14" s="287"/>
      <c r="AG14" s="287"/>
      <c r="AH14" s="287"/>
      <c r="AI14" s="287"/>
      <c r="AJ14" s="287"/>
      <c r="AK14" s="287"/>
      <c r="AL14" s="283">
        <v>0</v>
      </c>
      <c r="AM14" s="238"/>
      <c r="AN14" s="238"/>
      <c r="AO14" s="296"/>
      <c r="AP14" s="261" t="s">
        <v>215</v>
      </c>
      <c r="AQ14" s="1"/>
      <c r="AR14" s="1"/>
      <c r="AS14" s="1"/>
      <c r="AT14" s="1"/>
      <c r="AU14" s="1"/>
      <c r="AV14" s="1"/>
      <c r="AW14" s="1"/>
      <c r="AX14" s="1"/>
      <c r="AY14" s="1"/>
      <c r="AZ14" s="1"/>
      <c r="BA14" s="1"/>
      <c r="BB14" s="1"/>
      <c r="BC14" s="1"/>
      <c r="BD14" s="1"/>
      <c r="BE14" s="1"/>
      <c r="BF14" s="269"/>
      <c r="BG14" s="274">
        <v>381838</v>
      </c>
      <c r="BH14" s="217"/>
      <c r="BI14" s="217"/>
      <c r="BJ14" s="217"/>
      <c r="BK14" s="217"/>
      <c r="BL14" s="217"/>
      <c r="BM14" s="217"/>
      <c r="BN14" s="279"/>
      <c r="BO14" s="282">
        <v>2.9</v>
      </c>
      <c r="BP14" s="282"/>
      <c r="BQ14" s="282"/>
      <c r="BR14" s="282"/>
      <c r="BS14" s="287" t="s">
        <v>199</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1508176</v>
      </c>
      <c r="CS14" s="217"/>
      <c r="CT14" s="217"/>
      <c r="CU14" s="217"/>
      <c r="CV14" s="217"/>
      <c r="CW14" s="217"/>
      <c r="CX14" s="217"/>
      <c r="CY14" s="279"/>
      <c r="CZ14" s="282">
        <v>2.8</v>
      </c>
      <c r="DA14" s="282"/>
      <c r="DB14" s="282"/>
      <c r="DC14" s="282"/>
      <c r="DD14" s="288">
        <v>107223</v>
      </c>
      <c r="DE14" s="217"/>
      <c r="DF14" s="217"/>
      <c r="DG14" s="217"/>
      <c r="DH14" s="217"/>
      <c r="DI14" s="217"/>
      <c r="DJ14" s="217"/>
      <c r="DK14" s="217"/>
      <c r="DL14" s="217"/>
      <c r="DM14" s="217"/>
      <c r="DN14" s="217"/>
      <c r="DO14" s="217"/>
      <c r="DP14" s="279"/>
      <c r="DQ14" s="288">
        <v>1440899</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199</v>
      </c>
      <c r="S15" s="217"/>
      <c r="T15" s="217"/>
      <c r="U15" s="217"/>
      <c r="V15" s="217"/>
      <c r="W15" s="217"/>
      <c r="X15" s="217"/>
      <c r="Y15" s="279"/>
      <c r="Z15" s="282" t="s">
        <v>199</v>
      </c>
      <c r="AA15" s="282"/>
      <c r="AB15" s="282"/>
      <c r="AC15" s="282"/>
      <c r="AD15" s="287" t="s">
        <v>199</v>
      </c>
      <c r="AE15" s="287"/>
      <c r="AF15" s="287"/>
      <c r="AG15" s="287"/>
      <c r="AH15" s="287"/>
      <c r="AI15" s="287"/>
      <c r="AJ15" s="287"/>
      <c r="AK15" s="287"/>
      <c r="AL15" s="283" t="s">
        <v>199</v>
      </c>
      <c r="AM15" s="238"/>
      <c r="AN15" s="238"/>
      <c r="AO15" s="296"/>
      <c r="AP15" s="261" t="s">
        <v>352</v>
      </c>
      <c r="AQ15" s="1"/>
      <c r="AR15" s="1"/>
      <c r="AS15" s="1"/>
      <c r="AT15" s="1"/>
      <c r="AU15" s="1"/>
      <c r="AV15" s="1"/>
      <c r="AW15" s="1"/>
      <c r="AX15" s="1"/>
      <c r="AY15" s="1"/>
      <c r="AZ15" s="1"/>
      <c r="BA15" s="1"/>
      <c r="BB15" s="1"/>
      <c r="BC15" s="1"/>
      <c r="BD15" s="1"/>
      <c r="BE15" s="1"/>
      <c r="BF15" s="269"/>
      <c r="BG15" s="274">
        <v>694061</v>
      </c>
      <c r="BH15" s="217"/>
      <c r="BI15" s="217"/>
      <c r="BJ15" s="217"/>
      <c r="BK15" s="217"/>
      <c r="BL15" s="217"/>
      <c r="BM15" s="217"/>
      <c r="BN15" s="279"/>
      <c r="BO15" s="282">
        <v>5.3</v>
      </c>
      <c r="BP15" s="282"/>
      <c r="BQ15" s="282"/>
      <c r="BR15" s="282"/>
      <c r="BS15" s="287" t="s">
        <v>199</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5432450</v>
      </c>
      <c r="CS15" s="217"/>
      <c r="CT15" s="217"/>
      <c r="CU15" s="217"/>
      <c r="CV15" s="217"/>
      <c r="CW15" s="217"/>
      <c r="CX15" s="217"/>
      <c r="CY15" s="279"/>
      <c r="CZ15" s="282">
        <v>10</v>
      </c>
      <c r="DA15" s="282"/>
      <c r="DB15" s="282"/>
      <c r="DC15" s="282"/>
      <c r="DD15" s="288">
        <v>1583631</v>
      </c>
      <c r="DE15" s="217"/>
      <c r="DF15" s="217"/>
      <c r="DG15" s="217"/>
      <c r="DH15" s="217"/>
      <c r="DI15" s="217"/>
      <c r="DJ15" s="217"/>
      <c r="DK15" s="217"/>
      <c r="DL15" s="217"/>
      <c r="DM15" s="217"/>
      <c r="DN15" s="217"/>
      <c r="DO15" s="217"/>
      <c r="DP15" s="279"/>
      <c r="DQ15" s="288">
        <v>3792876</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28306</v>
      </c>
      <c r="S16" s="217"/>
      <c r="T16" s="217"/>
      <c r="U16" s="217"/>
      <c r="V16" s="217"/>
      <c r="W16" s="217"/>
      <c r="X16" s="217"/>
      <c r="Y16" s="279"/>
      <c r="Z16" s="282">
        <v>0.1</v>
      </c>
      <c r="AA16" s="282"/>
      <c r="AB16" s="282"/>
      <c r="AC16" s="282"/>
      <c r="AD16" s="287">
        <v>28306</v>
      </c>
      <c r="AE16" s="287"/>
      <c r="AF16" s="287"/>
      <c r="AG16" s="287"/>
      <c r="AH16" s="287"/>
      <c r="AI16" s="287"/>
      <c r="AJ16" s="287"/>
      <c r="AK16" s="287"/>
      <c r="AL16" s="283">
        <v>0.1</v>
      </c>
      <c r="AM16" s="238"/>
      <c r="AN16" s="238"/>
      <c r="AO16" s="296"/>
      <c r="AP16" s="261" t="s">
        <v>356</v>
      </c>
      <c r="AQ16" s="1"/>
      <c r="AR16" s="1"/>
      <c r="AS16" s="1"/>
      <c r="AT16" s="1"/>
      <c r="AU16" s="1"/>
      <c r="AV16" s="1"/>
      <c r="AW16" s="1"/>
      <c r="AX16" s="1"/>
      <c r="AY16" s="1"/>
      <c r="AZ16" s="1"/>
      <c r="BA16" s="1"/>
      <c r="BB16" s="1"/>
      <c r="BC16" s="1"/>
      <c r="BD16" s="1"/>
      <c r="BE16" s="1"/>
      <c r="BF16" s="269"/>
      <c r="BG16" s="274" t="s">
        <v>199</v>
      </c>
      <c r="BH16" s="217"/>
      <c r="BI16" s="217"/>
      <c r="BJ16" s="217"/>
      <c r="BK16" s="217"/>
      <c r="BL16" s="217"/>
      <c r="BM16" s="217"/>
      <c r="BN16" s="279"/>
      <c r="BO16" s="282" t="s">
        <v>199</v>
      </c>
      <c r="BP16" s="282"/>
      <c r="BQ16" s="282"/>
      <c r="BR16" s="282"/>
      <c r="BS16" s="287" t="s">
        <v>199</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t="s">
        <v>199</v>
      </c>
      <c r="CS16" s="217"/>
      <c r="CT16" s="217"/>
      <c r="CU16" s="217"/>
      <c r="CV16" s="217"/>
      <c r="CW16" s="217"/>
      <c r="CX16" s="217"/>
      <c r="CY16" s="279"/>
      <c r="CZ16" s="282" t="s">
        <v>199</v>
      </c>
      <c r="DA16" s="282"/>
      <c r="DB16" s="282"/>
      <c r="DC16" s="282"/>
      <c r="DD16" s="288" t="s">
        <v>199</v>
      </c>
      <c r="DE16" s="217"/>
      <c r="DF16" s="217"/>
      <c r="DG16" s="217"/>
      <c r="DH16" s="217"/>
      <c r="DI16" s="217"/>
      <c r="DJ16" s="217"/>
      <c r="DK16" s="217"/>
      <c r="DL16" s="217"/>
      <c r="DM16" s="217"/>
      <c r="DN16" s="217"/>
      <c r="DO16" s="217"/>
      <c r="DP16" s="279"/>
      <c r="DQ16" s="288" t="s">
        <v>199</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242659</v>
      </c>
      <c r="S17" s="217"/>
      <c r="T17" s="217"/>
      <c r="U17" s="217"/>
      <c r="V17" s="217"/>
      <c r="W17" s="217"/>
      <c r="X17" s="217"/>
      <c r="Y17" s="279"/>
      <c r="Z17" s="282">
        <v>0.4</v>
      </c>
      <c r="AA17" s="282"/>
      <c r="AB17" s="282"/>
      <c r="AC17" s="282"/>
      <c r="AD17" s="287">
        <v>242659</v>
      </c>
      <c r="AE17" s="287"/>
      <c r="AF17" s="287"/>
      <c r="AG17" s="287"/>
      <c r="AH17" s="287"/>
      <c r="AI17" s="287"/>
      <c r="AJ17" s="287"/>
      <c r="AK17" s="287"/>
      <c r="AL17" s="283">
        <v>0.9</v>
      </c>
      <c r="AM17" s="238"/>
      <c r="AN17" s="238"/>
      <c r="AO17" s="296"/>
      <c r="AP17" s="261" t="s">
        <v>359</v>
      </c>
      <c r="AQ17" s="1"/>
      <c r="AR17" s="1"/>
      <c r="AS17" s="1"/>
      <c r="AT17" s="1"/>
      <c r="AU17" s="1"/>
      <c r="AV17" s="1"/>
      <c r="AW17" s="1"/>
      <c r="AX17" s="1"/>
      <c r="AY17" s="1"/>
      <c r="AZ17" s="1"/>
      <c r="BA17" s="1"/>
      <c r="BB17" s="1"/>
      <c r="BC17" s="1"/>
      <c r="BD17" s="1"/>
      <c r="BE17" s="1"/>
      <c r="BF17" s="269"/>
      <c r="BG17" s="274" t="s">
        <v>199</v>
      </c>
      <c r="BH17" s="217"/>
      <c r="BI17" s="217"/>
      <c r="BJ17" s="217"/>
      <c r="BK17" s="217"/>
      <c r="BL17" s="217"/>
      <c r="BM17" s="217"/>
      <c r="BN17" s="279"/>
      <c r="BO17" s="282" t="s">
        <v>199</v>
      </c>
      <c r="BP17" s="282"/>
      <c r="BQ17" s="282"/>
      <c r="BR17" s="282"/>
      <c r="BS17" s="287" t="s">
        <v>199</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7157508</v>
      </c>
      <c r="CS17" s="217"/>
      <c r="CT17" s="217"/>
      <c r="CU17" s="217"/>
      <c r="CV17" s="217"/>
      <c r="CW17" s="217"/>
      <c r="CX17" s="217"/>
      <c r="CY17" s="279"/>
      <c r="CZ17" s="282">
        <v>13.2</v>
      </c>
      <c r="DA17" s="282"/>
      <c r="DB17" s="282"/>
      <c r="DC17" s="282"/>
      <c r="DD17" s="288" t="s">
        <v>199</v>
      </c>
      <c r="DE17" s="217"/>
      <c r="DF17" s="217"/>
      <c r="DG17" s="217"/>
      <c r="DH17" s="217"/>
      <c r="DI17" s="217"/>
      <c r="DJ17" s="217"/>
      <c r="DK17" s="217"/>
      <c r="DL17" s="217"/>
      <c r="DM17" s="217"/>
      <c r="DN17" s="217"/>
      <c r="DO17" s="217"/>
      <c r="DP17" s="279"/>
      <c r="DQ17" s="288">
        <v>7113854</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111780</v>
      </c>
      <c r="S18" s="217"/>
      <c r="T18" s="217"/>
      <c r="U18" s="217"/>
      <c r="V18" s="217"/>
      <c r="W18" s="217"/>
      <c r="X18" s="217"/>
      <c r="Y18" s="279"/>
      <c r="Z18" s="282">
        <v>0.2</v>
      </c>
      <c r="AA18" s="282"/>
      <c r="AB18" s="282"/>
      <c r="AC18" s="282"/>
      <c r="AD18" s="287">
        <v>111780</v>
      </c>
      <c r="AE18" s="287"/>
      <c r="AF18" s="287"/>
      <c r="AG18" s="287"/>
      <c r="AH18" s="287"/>
      <c r="AI18" s="287"/>
      <c r="AJ18" s="287"/>
      <c r="AK18" s="287"/>
      <c r="AL18" s="283">
        <v>0.4</v>
      </c>
      <c r="AM18" s="238"/>
      <c r="AN18" s="238"/>
      <c r="AO18" s="296"/>
      <c r="AP18" s="261" t="s">
        <v>97</v>
      </c>
      <c r="AQ18" s="1"/>
      <c r="AR18" s="1"/>
      <c r="AS18" s="1"/>
      <c r="AT18" s="1"/>
      <c r="AU18" s="1"/>
      <c r="AV18" s="1"/>
      <c r="AW18" s="1"/>
      <c r="AX18" s="1"/>
      <c r="AY18" s="1"/>
      <c r="AZ18" s="1"/>
      <c r="BA18" s="1"/>
      <c r="BB18" s="1"/>
      <c r="BC18" s="1"/>
      <c r="BD18" s="1"/>
      <c r="BE18" s="1"/>
      <c r="BF18" s="269"/>
      <c r="BG18" s="274" t="s">
        <v>199</v>
      </c>
      <c r="BH18" s="217"/>
      <c r="BI18" s="217"/>
      <c r="BJ18" s="217"/>
      <c r="BK18" s="217"/>
      <c r="BL18" s="217"/>
      <c r="BM18" s="217"/>
      <c r="BN18" s="279"/>
      <c r="BO18" s="282" t="s">
        <v>199</v>
      </c>
      <c r="BP18" s="282"/>
      <c r="BQ18" s="282"/>
      <c r="BR18" s="282"/>
      <c r="BS18" s="287" t="s">
        <v>199</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v>361</v>
      </c>
      <c r="CS18" s="217"/>
      <c r="CT18" s="217"/>
      <c r="CU18" s="217"/>
      <c r="CV18" s="217"/>
      <c r="CW18" s="217"/>
      <c r="CX18" s="217"/>
      <c r="CY18" s="279"/>
      <c r="CZ18" s="282">
        <v>0</v>
      </c>
      <c r="DA18" s="282"/>
      <c r="DB18" s="282"/>
      <c r="DC18" s="282"/>
      <c r="DD18" s="288" t="s">
        <v>199</v>
      </c>
      <c r="DE18" s="217"/>
      <c r="DF18" s="217"/>
      <c r="DG18" s="217"/>
      <c r="DH18" s="217"/>
      <c r="DI18" s="217"/>
      <c r="DJ18" s="217"/>
      <c r="DK18" s="217"/>
      <c r="DL18" s="217"/>
      <c r="DM18" s="217"/>
      <c r="DN18" s="217"/>
      <c r="DO18" s="217"/>
      <c r="DP18" s="279"/>
      <c r="DQ18" s="288" t="s">
        <v>199</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99889</v>
      </c>
      <c r="S19" s="217"/>
      <c r="T19" s="217"/>
      <c r="U19" s="217"/>
      <c r="V19" s="217"/>
      <c r="W19" s="217"/>
      <c r="X19" s="217"/>
      <c r="Y19" s="279"/>
      <c r="Z19" s="282">
        <v>0.2</v>
      </c>
      <c r="AA19" s="282"/>
      <c r="AB19" s="282"/>
      <c r="AC19" s="282"/>
      <c r="AD19" s="287">
        <v>99889</v>
      </c>
      <c r="AE19" s="287"/>
      <c r="AF19" s="287"/>
      <c r="AG19" s="287"/>
      <c r="AH19" s="287"/>
      <c r="AI19" s="287"/>
      <c r="AJ19" s="287"/>
      <c r="AK19" s="287"/>
      <c r="AL19" s="283">
        <v>0.4</v>
      </c>
      <c r="AM19" s="238"/>
      <c r="AN19" s="238"/>
      <c r="AO19" s="296"/>
      <c r="AP19" s="261" t="s">
        <v>252</v>
      </c>
      <c r="AQ19" s="1"/>
      <c r="AR19" s="1"/>
      <c r="AS19" s="1"/>
      <c r="AT19" s="1"/>
      <c r="AU19" s="1"/>
      <c r="AV19" s="1"/>
      <c r="AW19" s="1"/>
      <c r="AX19" s="1"/>
      <c r="AY19" s="1"/>
      <c r="AZ19" s="1"/>
      <c r="BA19" s="1"/>
      <c r="BB19" s="1"/>
      <c r="BC19" s="1"/>
      <c r="BD19" s="1"/>
      <c r="BE19" s="1"/>
      <c r="BF19" s="269"/>
      <c r="BG19" s="274">
        <v>447923</v>
      </c>
      <c r="BH19" s="217"/>
      <c r="BI19" s="217"/>
      <c r="BJ19" s="217"/>
      <c r="BK19" s="217"/>
      <c r="BL19" s="217"/>
      <c r="BM19" s="217"/>
      <c r="BN19" s="279"/>
      <c r="BO19" s="282">
        <v>3.4</v>
      </c>
      <c r="BP19" s="282"/>
      <c r="BQ19" s="282"/>
      <c r="BR19" s="282"/>
      <c r="BS19" s="287" t="s">
        <v>199</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199</v>
      </c>
      <c r="CS19" s="217"/>
      <c r="CT19" s="217"/>
      <c r="CU19" s="217"/>
      <c r="CV19" s="217"/>
      <c r="CW19" s="217"/>
      <c r="CX19" s="217"/>
      <c r="CY19" s="279"/>
      <c r="CZ19" s="282" t="s">
        <v>199</v>
      </c>
      <c r="DA19" s="282"/>
      <c r="DB19" s="282"/>
      <c r="DC19" s="282"/>
      <c r="DD19" s="288" t="s">
        <v>199</v>
      </c>
      <c r="DE19" s="217"/>
      <c r="DF19" s="217"/>
      <c r="DG19" s="217"/>
      <c r="DH19" s="217"/>
      <c r="DI19" s="217"/>
      <c r="DJ19" s="217"/>
      <c r="DK19" s="217"/>
      <c r="DL19" s="217"/>
      <c r="DM19" s="217"/>
      <c r="DN19" s="217"/>
      <c r="DO19" s="217"/>
      <c r="DP19" s="279"/>
      <c r="DQ19" s="288" t="s">
        <v>199</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11891</v>
      </c>
      <c r="S20" s="217"/>
      <c r="T20" s="217"/>
      <c r="U20" s="217"/>
      <c r="V20" s="217"/>
      <c r="W20" s="217"/>
      <c r="X20" s="217"/>
      <c r="Y20" s="279"/>
      <c r="Z20" s="282">
        <v>0</v>
      </c>
      <c r="AA20" s="282"/>
      <c r="AB20" s="282"/>
      <c r="AC20" s="282"/>
      <c r="AD20" s="287">
        <v>11891</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447923</v>
      </c>
      <c r="BH20" s="217"/>
      <c r="BI20" s="217"/>
      <c r="BJ20" s="217"/>
      <c r="BK20" s="217"/>
      <c r="BL20" s="217"/>
      <c r="BM20" s="217"/>
      <c r="BN20" s="279"/>
      <c r="BO20" s="282">
        <v>3.4</v>
      </c>
      <c r="BP20" s="282"/>
      <c r="BQ20" s="282"/>
      <c r="BR20" s="282"/>
      <c r="BS20" s="287" t="s">
        <v>199</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54119894</v>
      </c>
      <c r="CS20" s="217"/>
      <c r="CT20" s="217"/>
      <c r="CU20" s="217"/>
      <c r="CV20" s="217"/>
      <c r="CW20" s="217"/>
      <c r="CX20" s="217"/>
      <c r="CY20" s="279"/>
      <c r="CZ20" s="282">
        <v>100</v>
      </c>
      <c r="DA20" s="282"/>
      <c r="DB20" s="282"/>
      <c r="DC20" s="282"/>
      <c r="DD20" s="288">
        <v>6114913</v>
      </c>
      <c r="DE20" s="217"/>
      <c r="DF20" s="217"/>
      <c r="DG20" s="217"/>
      <c r="DH20" s="217"/>
      <c r="DI20" s="217"/>
      <c r="DJ20" s="217"/>
      <c r="DK20" s="217"/>
      <c r="DL20" s="217"/>
      <c r="DM20" s="217"/>
      <c r="DN20" s="217"/>
      <c r="DO20" s="217"/>
      <c r="DP20" s="279"/>
      <c r="DQ20" s="288">
        <v>32852152</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11523377</v>
      </c>
      <c r="S21" s="217"/>
      <c r="T21" s="217"/>
      <c r="U21" s="217"/>
      <c r="V21" s="217"/>
      <c r="W21" s="217"/>
      <c r="X21" s="217"/>
      <c r="Y21" s="279"/>
      <c r="Z21" s="282">
        <v>21.1</v>
      </c>
      <c r="AA21" s="282"/>
      <c r="AB21" s="282"/>
      <c r="AC21" s="282"/>
      <c r="AD21" s="287">
        <v>10201719</v>
      </c>
      <c r="AE21" s="287"/>
      <c r="AF21" s="287"/>
      <c r="AG21" s="287"/>
      <c r="AH21" s="287"/>
      <c r="AI21" s="287"/>
      <c r="AJ21" s="287"/>
      <c r="AK21" s="287"/>
      <c r="AL21" s="283">
        <v>38.4</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36056</v>
      </c>
      <c r="BH21" s="217"/>
      <c r="BI21" s="217"/>
      <c r="BJ21" s="217"/>
      <c r="BK21" s="217"/>
      <c r="BL21" s="217"/>
      <c r="BM21" s="217"/>
      <c r="BN21" s="279"/>
      <c r="BO21" s="282">
        <v>0.3</v>
      </c>
      <c r="BP21" s="282"/>
      <c r="BQ21" s="282"/>
      <c r="BR21" s="282"/>
      <c r="BS21" s="287" t="s">
        <v>199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10201719</v>
      </c>
      <c r="S22" s="217"/>
      <c r="T22" s="217"/>
      <c r="U22" s="217"/>
      <c r="V22" s="217"/>
      <c r="W22" s="217"/>
      <c r="X22" s="217"/>
      <c r="Y22" s="279"/>
      <c r="Z22" s="282">
        <v>18.7</v>
      </c>
      <c r="AA22" s="282"/>
      <c r="AB22" s="282"/>
      <c r="AC22" s="282"/>
      <c r="AD22" s="287">
        <v>10201719</v>
      </c>
      <c r="AE22" s="287"/>
      <c r="AF22" s="287"/>
      <c r="AG22" s="287"/>
      <c r="AH22" s="287"/>
      <c r="AI22" s="287"/>
      <c r="AJ22" s="287"/>
      <c r="AK22" s="287"/>
      <c r="AL22" s="283">
        <v>38.4</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199</v>
      </c>
      <c r="BH22" s="217"/>
      <c r="BI22" s="217"/>
      <c r="BJ22" s="217"/>
      <c r="BK22" s="217"/>
      <c r="BL22" s="217"/>
      <c r="BM22" s="217"/>
      <c r="BN22" s="279"/>
      <c r="BO22" s="282" t="s">
        <v>199</v>
      </c>
      <c r="BP22" s="282"/>
      <c r="BQ22" s="282"/>
      <c r="BR22" s="282"/>
      <c r="BS22" s="287" t="s">
        <v>199</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1321588</v>
      </c>
      <c r="S23" s="217"/>
      <c r="T23" s="217"/>
      <c r="U23" s="217"/>
      <c r="V23" s="217"/>
      <c r="W23" s="217"/>
      <c r="X23" s="217"/>
      <c r="Y23" s="279"/>
      <c r="Z23" s="282">
        <v>2.4</v>
      </c>
      <c r="AA23" s="282"/>
      <c r="AB23" s="282"/>
      <c r="AC23" s="282"/>
      <c r="AD23" s="287" t="s">
        <v>199</v>
      </c>
      <c r="AE23" s="287"/>
      <c r="AF23" s="287"/>
      <c r="AG23" s="287"/>
      <c r="AH23" s="287"/>
      <c r="AI23" s="287"/>
      <c r="AJ23" s="287"/>
      <c r="AK23" s="287"/>
      <c r="AL23" s="283" t="s">
        <v>199</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v>411867</v>
      </c>
      <c r="BH23" s="217"/>
      <c r="BI23" s="217"/>
      <c r="BJ23" s="217"/>
      <c r="BK23" s="217"/>
      <c r="BL23" s="217"/>
      <c r="BM23" s="217"/>
      <c r="BN23" s="279"/>
      <c r="BO23" s="282">
        <v>3.1</v>
      </c>
      <c r="BP23" s="282"/>
      <c r="BQ23" s="282"/>
      <c r="BR23" s="282"/>
      <c r="BS23" s="287" t="s">
        <v>199</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374</v>
      </c>
      <c r="DA23" s="139"/>
      <c r="DB23" s="139"/>
      <c r="DC23" s="144"/>
      <c r="DD23" s="182" t="s">
        <v>301</v>
      </c>
      <c r="DE23" s="139"/>
      <c r="DF23" s="139"/>
      <c r="DG23" s="139"/>
      <c r="DH23" s="139"/>
      <c r="DI23" s="139"/>
      <c r="DJ23" s="139"/>
      <c r="DK23" s="144"/>
      <c r="DL23" s="345" t="s">
        <v>376</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v>70</v>
      </c>
      <c r="S24" s="217"/>
      <c r="T24" s="217"/>
      <c r="U24" s="217"/>
      <c r="V24" s="217"/>
      <c r="W24" s="217"/>
      <c r="X24" s="217"/>
      <c r="Y24" s="279"/>
      <c r="Z24" s="282">
        <v>0</v>
      </c>
      <c r="AA24" s="282"/>
      <c r="AB24" s="282"/>
      <c r="AC24" s="282"/>
      <c r="AD24" s="287" t="s">
        <v>199</v>
      </c>
      <c r="AE24" s="287"/>
      <c r="AF24" s="287"/>
      <c r="AG24" s="287"/>
      <c r="AH24" s="287"/>
      <c r="AI24" s="287"/>
      <c r="AJ24" s="287"/>
      <c r="AK24" s="287"/>
      <c r="AL24" s="283" t="s">
        <v>199</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199</v>
      </c>
      <c r="BH24" s="217"/>
      <c r="BI24" s="217"/>
      <c r="BJ24" s="217"/>
      <c r="BK24" s="217"/>
      <c r="BL24" s="217"/>
      <c r="BM24" s="217"/>
      <c r="BN24" s="279"/>
      <c r="BO24" s="282" t="s">
        <v>199</v>
      </c>
      <c r="BP24" s="282"/>
      <c r="BQ24" s="282"/>
      <c r="BR24" s="282"/>
      <c r="BS24" s="287" t="s">
        <v>199</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22274134</v>
      </c>
      <c r="CS24" s="276"/>
      <c r="CT24" s="276"/>
      <c r="CU24" s="276"/>
      <c r="CV24" s="276"/>
      <c r="CW24" s="276"/>
      <c r="CX24" s="276"/>
      <c r="CY24" s="278"/>
      <c r="CZ24" s="291">
        <v>41.2</v>
      </c>
      <c r="DA24" s="293"/>
      <c r="DB24" s="293"/>
      <c r="DC24" s="337"/>
      <c r="DD24" s="341">
        <v>15628353</v>
      </c>
      <c r="DE24" s="276"/>
      <c r="DF24" s="276"/>
      <c r="DG24" s="276"/>
      <c r="DH24" s="276"/>
      <c r="DI24" s="276"/>
      <c r="DJ24" s="276"/>
      <c r="DK24" s="278"/>
      <c r="DL24" s="341">
        <v>15327853</v>
      </c>
      <c r="DM24" s="276"/>
      <c r="DN24" s="276"/>
      <c r="DO24" s="276"/>
      <c r="DP24" s="276"/>
      <c r="DQ24" s="276"/>
      <c r="DR24" s="276"/>
      <c r="DS24" s="276"/>
      <c r="DT24" s="276"/>
      <c r="DU24" s="276"/>
      <c r="DV24" s="278"/>
      <c r="DW24" s="291">
        <v>56.6</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28158263</v>
      </c>
      <c r="S25" s="217"/>
      <c r="T25" s="217"/>
      <c r="U25" s="217"/>
      <c r="V25" s="217"/>
      <c r="W25" s="217"/>
      <c r="X25" s="217"/>
      <c r="Y25" s="279"/>
      <c r="Z25" s="282">
        <v>51.6</v>
      </c>
      <c r="AA25" s="282"/>
      <c r="AB25" s="282"/>
      <c r="AC25" s="282"/>
      <c r="AD25" s="287">
        <v>26424738</v>
      </c>
      <c r="AE25" s="287"/>
      <c r="AF25" s="287"/>
      <c r="AG25" s="287"/>
      <c r="AH25" s="287"/>
      <c r="AI25" s="287"/>
      <c r="AJ25" s="287"/>
      <c r="AK25" s="287"/>
      <c r="AL25" s="283">
        <v>99.4</v>
      </c>
      <c r="AM25" s="238"/>
      <c r="AN25" s="238"/>
      <c r="AO25" s="296"/>
      <c r="AP25" s="261" t="s">
        <v>272</v>
      </c>
      <c r="AQ25" s="300"/>
      <c r="AR25" s="300"/>
      <c r="AS25" s="300"/>
      <c r="AT25" s="300"/>
      <c r="AU25" s="300"/>
      <c r="AV25" s="300"/>
      <c r="AW25" s="300"/>
      <c r="AX25" s="300"/>
      <c r="AY25" s="300"/>
      <c r="AZ25" s="300"/>
      <c r="BA25" s="300"/>
      <c r="BB25" s="300"/>
      <c r="BC25" s="300"/>
      <c r="BD25" s="300"/>
      <c r="BE25" s="300"/>
      <c r="BF25" s="314"/>
      <c r="BG25" s="274" t="s">
        <v>199</v>
      </c>
      <c r="BH25" s="217"/>
      <c r="BI25" s="217"/>
      <c r="BJ25" s="217"/>
      <c r="BK25" s="217"/>
      <c r="BL25" s="217"/>
      <c r="BM25" s="217"/>
      <c r="BN25" s="279"/>
      <c r="BO25" s="282" t="s">
        <v>199</v>
      </c>
      <c r="BP25" s="282"/>
      <c r="BQ25" s="282"/>
      <c r="BR25" s="282"/>
      <c r="BS25" s="287" t="s">
        <v>199</v>
      </c>
      <c r="BT25" s="287"/>
      <c r="BU25" s="287"/>
      <c r="BV25" s="287"/>
      <c r="BW25" s="287"/>
      <c r="BX25" s="287"/>
      <c r="BY25" s="287"/>
      <c r="BZ25" s="287"/>
      <c r="CA25" s="287"/>
      <c r="CB25" s="325"/>
      <c r="CD25" s="261" t="s">
        <v>197</v>
      </c>
      <c r="CE25" s="1"/>
      <c r="CF25" s="1"/>
      <c r="CG25" s="1"/>
      <c r="CH25" s="1"/>
      <c r="CI25" s="1"/>
      <c r="CJ25" s="1"/>
      <c r="CK25" s="1"/>
      <c r="CL25" s="1"/>
      <c r="CM25" s="1"/>
      <c r="CN25" s="1"/>
      <c r="CO25" s="1"/>
      <c r="CP25" s="1"/>
      <c r="CQ25" s="269"/>
      <c r="CR25" s="274">
        <v>6462806</v>
      </c>
      <c r="CS25" s="313"/>
      <c r="CT25" s="313"/>
      <c r="CU25" s="313"/>
      <c r="CV25" s="313"/>
      <c r="CW25" s="313"/>
      <c r="CX25" s="313"/>
      <c r="CY25" s="332"/>
      <c r="CZ25" s="283">
        <v>11.9</v>
      </c>
      <c r="DA25" s="335"/>
      <c r="DB25" s="335"/>
      <c r="DC25" s="338"/>
      <c r="DD25" s="288">
        <v>5880278</v>
      </c>
      <c r="DE25" s="313"/>
      <c r="DF25" s="313"/>
      <c r="DG25" s="313"/>
      <c r="DH25" s="313"/>
      <c r="DI25" s="313"/>
      <c r="DJ25" s="313"/>
      <c r="DK25" s="332"/>
      <c r="DL25" s="288">
        <v>5748942</v>
      </c>
      <c r="DM25" s="313"/>
      <c r="DN25" s="313"/>
      <c r="DO25" s="313"/>
      <c r="DP25" s="313"/>
      <c r="DQ25" s="313"/>
      <c r="DR25" s="313"/>
      <c r="DS25" s="313"/>
      <c r="DT25" s="313"/>
      <c r="DU25" s="313"/>
      <c r="DV25" s="332"/>
      <c r="DW25" s="283">
        <v>21.2</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14775</v>
      </c>
      <c r="S26" s="217"/>
      <c r="T26" s="217"/>
      <c r="U26" s="217"/>
      <c r="V26" s="217"/>
      <c r="W26" s="217"/>
      <c r="X26" s="217"/>
      <c r="Y26" s="279"/>
      <c r="Z26" s="282">
        <v>0</v>
      </c>
      <c r="AA26" s="282"/>
      <c r="AB26" s="282"/>
      <c r="AC26" s="282"/>
      <c r="AD26" s="287">
        <v>14775</v>
      </c>
      <c r="AE26" s="287"/>
      <c r="AF26" s="287"/>
      <c r="AG26" s="287"/>
      <c r="AH26" s="287"/>
      <c r="AI26" s="287"/>
      <c r="AJ26" s="287"/>
      <c r="AK26" s="287"/>
      <c r="AL26" s="283">
        <v>0.1</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199</v>
      </c>
      <c r="BH26" s="217"/>
      <c r="BI26" s="217"/>
      <c r="BJ26" s="217"/>
      <c r="BK26" s="217"/>
      <c r="BL26" s="217"/>
      <c r="BM26" s="217"/>
      <c r="BN26" s="279"/>
      <c r="BO26" s="282" t="s">
        <v>199</v>
      </c>
      <c r="BP26" s="282"/>
      <c r="BQ26" s="282"/>
      <c r="BR26" s="282"/>
      <c r="BS26" s="287" t="s">
        <v>199</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3694759</v>
      </c>
      <c r="CS26" s="217"/>
      <c r="CT26" s="217"/>
      <c r="CU26" s="217"/>
      <c r="CV26" s="217"/>
      <c r="CW26" s="217"/>
      <c r="CX26" s="217"/>
      <c r="CY26" s="279"/>
      <c r="CZ26" s="283">
        <v>6.8</v>
      </c>
      <c r="DA26" s="335"/>
      <c r="DB26" s="335"/>
      <c r="DC26" s="338"/>
      <c r="DD26" s="288">
        <v>3369665</v>
      </c>
      <c r="DE26" s="217"/>
      <c r="DF26" s="217"/>
      <c r="DG26" s="217"/>
      <c r="DH26" s="217"/>
      <c r="DI26" s="217"/>
      <c r="DJ26" s="217"/>
      <c r="DK26" s="279"/>
      <c r="DL26" s="288" t="s">
        <v>199</v>
      </c>
      <c r="DM26" s="217"/>
      <c r="DN26" s="217"/>
      <c r="DO26" s="217"/>
      <c r="DP26" s="217"/>
      <c r="DQ26" s="217"/>
      <c r="DR26" s="217"/>
      <c r="DS26" s="217"/>
      <c r="DT26" s="217"/>
      <c r="DU26" s="217"/>
      <c r="DV26" s="279"/>
      <c r="DW26" s="283" t="s">
        <v>199</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202952</v>
      </c>
      <c r="S27" s="217"/>
      <c r="T27" s="217"/>
      <c r="U27" s="217"/>
      <c r="V27" s="217"/>
      <c r="W27" s="217"/>
      <c r="X27" s="217"/>
      <c r="Y27" s="279"/>
      <c r="Z27" s="282">
        <v>0.4</v>
      </c>
      <c r="AA27" s="282"/>
      <c r="AB27" s="282"/>
      <c r="AC27" s="282"/>
      <c r="AD27" s="287" t="s">
        <v>199</v>
      </c>
      <c r="AE27" s="287"/>
      <c r="AF27" s="287"/>
      <c r="AG27" s="287"/>
      <c r="AH27" s="287"/>
      <c r="AI27" s="287"/>
      <c r="AJ27" s="287"/>
      <c r="AK27" s="287"/>
      <c r="AL27" s="283" t="s">
        <v>199</v>
      </c>
      <c r="AM27" s="238"/>
      <c r="AN27" s="238"/>
      <c r="AO27" s="296"/>
      <c r="AP27" s="261" t="s">
        <v>387</v>
      </c>
      <c r="AQ27" s="1"/>
      <c r="AR27" s="1"/>
      <c r="AS27" s="1"/>
      <c r="AT27" s="1"/>
      <c r="AU27" s="1"/>
      <c r="AV27" s="1"/>
      <c r="AW27" s="1"/>
      <c r="AX27" s="1"/>
      <c r="AY27" s="1"/>
      <c r="AZ27" s="1"/>
      <c r="BA27" s="1"/>
      <c r="BB27" s="1"/>
      <c r="BC27" s="1"/>
      <c r="BD27" s="1"/>
      <c r="BE27" s="1"/>
      <c r="BF27" s="269"/>
      <c r="BG27" s="274">
        <v>13215071</v>
      </c>
      <c r="BH27" s="217"/>
      <c r="BI27" s="217"/>
      <c r="BJ27" s="217"/>
      <c r="BK27" s="217"/>
      <c r="BL27" s="217"/>
      <c r="BM27" s="217"/>
      <c r="BN27" s="279"/>
      <c r="BO27" s="282">
        <v>100</v>
      </c>
      <c r="BP27" s="282"/>
      <c r="BQ27" s="282"/>
      <c r="BR27" s="282"/>
      <c r="BS27" s="287">
        <v>213510</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8654708</v>
      </c>
      <c r="CS27" s="313"/>
      <c r="CT27" s="313"/>
      <c r="CU27" s="313"/>
      <c r="CV27" s="313"/>
      <c r="CW27" s="313"/>
      <c r="CX27" s="313"/>
      <c r="CY27" s="332"/>
      <c r="CZ27" s="283">
        <v>16</v>
      </c>
      <c r="DA27" s="335"/>
      <c r="DB27" s="335"/>
      <c r="DC27" s="338"/>
      <c r="DD27" s="288">
        <v>2635109</v>
      </c>
      <c r="DE27" s="313"/>
      <c r="DF27" s="313"/>
      <c r="DG27" s="313"/>
      <c r="DH27" s="313"/>
      <c r="DI27" s="313"/>
      <c r="DJ27" s="313"/>
      <c r="DK27" s="332"/>
      <c r="DL27" s="288">
        <v>2465945</v>
      </c>
      <c r="DM27" s="313"/>
      <c r="DN27" s="313"/>
      <c r="DO27" s="313"/>
      <c r="DP27" s="313"/>
      <c r="DQ27" s="313"/>
      <c r="DR27" s="313"/>
      <c r="DS27" s="313"/>
      <c r="DT27" s="313"/>
      <c r="DU27" s="313"/>
      <c r="DV27" s="332"/>
      <c r="DW27" s="283">
        <v>9.1</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187139</v>
      </c>
      <c r="S28" s="217"/>
      <c r="T28" s="217"/>
      <c r="U28" s="217"/>
      <c r="V28" s="217"/>
      <c r="W28" s="217"/>
      <c r="X28" s="217"/>
      <c r="Y28" s="279"/>
      <c r="Z28" s="282">
        <v>0.3</v>
      </c>
      <c r="AA28" s="282"/>
      <c r="AB28" s="282"/>
      <c r="AC28" s="282"/>
      <c r="AD28" s="287">
        <v>65211</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7156620</v>
      </c>
      <c r="CS28" s="217"/>
      <c r="CT28" s="217"/>
      <c r="CU28" s="217"/>
      <c r="CV28" s="217"/>
      <c r="CW28" s="217"/>
      <c r="CX28" s="217"/>
      <c r="CY28" s="279"/>
      <c r="CZ28" s="283">
        <v>13.2</v>
      </c>
      <c r="DA28" s="335"/>
      <c r="DB28" s="335"/>
      <c r="DC28" s="338"/>
      <c r="DD28" s="288">
        <v>7112966</v>
      </c>
      <c r="DE28" s="217"/>
      <c r="DF28" s="217"/>
      <c r="DG28" s="217"/>
      <c r="DH28" s="217"/>
      <c r="DI28" s="217"/>
      <c r="DJ28" s="217"/>
      <c r="DK28" s="279"/>
      <c r="DL28" s="288">
        <v>7112966</v>
      </c>
      <c r="DM28" s="217"/>
      <c r="DN28" s="217"/>
      <c r="DO28" s="217"/>
      <c r="DP28" s="217"/>
      <c r="DQ28" s="217"/>
      <c r="DR28" s="217"/>
      <c r="DS28" s="217"/>
      <c r="DT28" s="217"/>
      <c r="DU28" s="217"/>
      <c r="DV28" s="279"/>
      <c r="DW28" s="283">
        <v>26.3</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356009</v>
      </c>
      <c r="S29" s="217"/>
      <c r="T29" s="217"/>
      <c r="U29" s="217"/>
      <c r="V29" s="217"/>
      <c r="W29" s="217"/>
      <c r="X29" s="217"/>
      <c r="Y29" s="279"/>
      <c r="Z29" s="282">
        <v>0.7</v>
      </c>
      <c r="AA29" s="282"/>
      <c r="AB29" s="282"/>
      <c r="AC29" s="282"/>
      <c r="AD29" s="287" t="s">
        <v>199</v>
      </c>
      <c r="AE29" s="287"/>
      <c r="AF29" s="287"/>
      <c r="AG29" s="287"/>
      <c r="AH29" s="287"/>
      <c r="AI29" s="287"/>
      <c r="AJ29" s="287"/>
      <c r="AK29" s="287"/>
      <c r="AL29" s="283" t="s">
        <v>199</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7151597</v>
      </c>
      <c r="CS29" s="313"/>
      <c r="CT29" s="313"/>
      <c r="CU29" s="313"/>
      <c r="CV29" s="313"/>
      <c r="CW29" s="313"/>
      <c r="CX29" s="313"/>
      <c r="CY29" s="332"/>
      <c r="CZ29" s="283">
        <v>13.2</v>
      </c>
      <c r="DA29" s="335"/>
      <c r="DB29" s="335"/>
      <c r="DC29" s="338"/>
      <c r="DD29" s="288">
        <v>7107943</v>
      </c>
      <c r="DE29" s="313"/>
      <c r="DF29" s="313"/>
      <c r="DG29" s="313"/>
      <c r="DH29" s="313"/>
      <c r="DI29" s="313"/>
      <c r="DJ29" s="313"/>
      <c r="DK29" s="332"/>
      <c r="DL29" s="288">
        <v>7107943</v>
      </c>
      <c r="DM29" s="313"/>
      <c r="DN29" s="313"/>
      <c r="DO29" s="313"/>
      <c r="DP29" s="313"/>
      <c r="DQ29" s="313"/>
      <c r="DR29" s="313"/>
      <c r="DS29" s="313"/>
      <c r="DT29" s="313"/>
      <c r="DU29" s="313"/>
      <c r="DV29" s="332"/>
      <c r="DW29" s="283">
        <v>26.3</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8957183</v>
      </c>
      <c r="S30" s="217"/>
      <c r="T30" s="217"/>
      <c r="U30" s="217"/>
      <c r="V30" s="217"/>
      <c r="W30" s="217"/>
      <c r="X30" s="217"/>
      <c r="Y30" s="279"/>
      <c r="Z30" s="282">
        <v>16.399999999999999</v>
      </c>
      <c r="AA30" s="282"/>
      <c r="AB30" s="282"/>
      <c r="AC30" s="282"/>
      <c r="AD30" s="287" t="s">
        <v>199</v>
      </c>
      <c r="AE30" s="287"/>
      <c r="AF30" s="287"/>
      <c r="AG30" s="287"/>
      <c r="AH30" s="287"/>
      <c r="AI30" s="287"/>
      <c r="AJ30" s="287"/>
      <c r="AK30" s="287"/>
      <c r="AL30" s="283" t="s">
        <v>199</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6916466</v>
      </c>
      <c r="CS30" s="217"/>
      <c r="CT30" s="217"/>
      <c r="CU30" s="217"/>
      <c r="CV30" s="217"/>
      <c r="CW30" s="217"/>
      <c r="CX30" s="217"/>
      <c r="CY30" s="279"/>
      <c r="CZ30" s="283">
        <v>12.8</v>
      </c>
      <c r="DA30" s="335"/>
      <c r="DB30" s="335"/>
      <c r="DC30" s="338"/>
      <c r="DD30" s="288">
        <v>6878035</v>
      </c>
      <c r="DE30" s="217"/>
      <c r="DF30" s="217"/>
      <c r="DG30" s="217"/>
      <c r="DH30" s="217"/>
      <c r="DI30" s="217"/>
      <c r="DJ30" s="217"/>
      <c r="DK30" s="279"/>
      <c r="DL30" s="288">
        <v>6878035</v>
      </c>
      <c r="DM30" s="217"/>
      <c r="DN30" s="217"/>
      <c r="DO30" s="217"/>
      <c r="DP30" s="217"/>
      <c r="DQ30" s="217"/>
      <c r="DR30" s="217"/>
      <c r="DS30" s="217"/>
      <c r="DT30" s="217"/>
      <c r="DU30" s="217"/>
      <c r="DV30" s="279"/>
      <c r="DW30" s="283">
        <v>25.4</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199</v>
      </c>
      <c r="S31" s="217"/>
      <c r="T31" s="217"/>
      <c r="U31" s="217"/>
      <c r="V31" s="217"/>
      <c r="W31" s="217"/>
      <c r="X31" s="217"/>
      <c r="Y31" s="279"/>
      <c r="Z31" s="282" t="s">
        <v>199</v>
      </c>
      <c r="AA31" s="282"/>
      <c r="AB31" s="282"/>
      <c r="AC31" s="282"/>
      <c r="AD31" s="287" t="s">
        <v>199</v>
      </c>
      <c r="AE31" s="287"/>
      <c r="AF31" s="287"/>
      <c r="AG31" s="287"/>
      <c r="AH31" s="287"/>
      <c r="AI31" s="287"/>
      <c r="AJ31" s="287"/>
      <c r="AK31" s="287"/>
      <c r="AL31" s="283" t="s">
        <v>199</v>
      </c>
      <c r="AM31" s="238"/>
      <c r="AN31" s="238"/>
      <c r="AO31" s="296"/>
      <c r="AP31" s="163" t="s">
        <v>9</v>
      </c>
      <c r="AQ31" s="178"/>
      <c r="AR31" s="178"/>
      <c r="AS31" s="178"/>
      <c r="AT31" s="306" t="s">
        <v>393</v>
      </c>
      <c r="AU31" s="265"/>
      <c r="AV31" s="265"/>
      <c r="AW31" s="265"/>
      <c r="AX31" s="260" t="s">
        <v>273</v>
      </c>
      <c r="AY31" s="265"/>
      <c r="AZ31" s="265"/>
      <c r="BA31" s="265"/>
      <c r="BB31" s="265"/>
      <c r="BC31" s="265"/>
      <c r="BD31" s="265"/>
      <c r="BE31" s="265"/>
      <c r="BF31" s="268"/>
      <c r="BG31" s="318">
        <v>99.7</v>
      </c>
      <c r="BH31" s="322"/>
      <c r="BI31" s="322"/>
      <c r="BJ31" s="322"/>
      <c r="BK31" s="322"/>
      <c r="BL31" s="322"/>
      <c r="BM31" s="293">
        <v>98.3</v>
      </c>
      <c r="BN31" s="322"/>
      <c r="BO31" s="322"/>
      <c r="BP31" s="322"/>
      <c r="BQ31" s="324"/>
      <c r="BR31" s="318">
        <v>99.7</v>
      </c>
      <c r="BS31" s="322"/>
      <c r="BT31" s="322"/>
      <c r="BU31" s="322"/>
      <c r="BV31" s="322"/>
      <c r="BW31" s="322"/>
      <c r="BX31" s="293">
        <v>98</v>
      </c>
      <c r="BY31" s="322"/>
      <c r="BZ31" s="322"/>
      <c r="CA31" s="322"/>
      <c r="CB31" s="324"/>
      <c r="CD31" s="134"/>
      <c r="CE31" s="42"/>
      <c r="CF31" s="261" t="s">
        <v>315</v>
      </c>
      <c r="CG31" s="1"/>
      <c r="CH31" s="1"/>
      <c r="CI31" s="1"/>
      <c r="CJ31" s="1"/>
      <c r="CK31" s="1"/>
      <c r="CL31" s="1"/>
      <c r="CM31" s="1"/>
      <c r="CN31" s="1"/>
      <c r="CO31" s="1"/>
      <c r="CP31" s="1"/>
      <c r="CQ31" s="269"/>
      <c r="CR31" s="274">
        <v>235131</v>
      </c>
      <c r="CS31" s="313"/>
      <c r="CT31" s="313"/>
      <c r="CU31" s="313"/>
      <c r="CV31" s="313"/>
      <c r="CW31" s="313"/>
      <c r="CX31" s="313"/>
      <c r="CY31" s="332"/>
      <c r="CZ31" s="283">
        <v>0.4</v>
      </c>
      <c r="DA31" s="335"/>
      <c r="DB31" s="335"/>
      <c r="DC31" s="338"/>
      <c r="DD31" s="288">
        <v>229908</v>
      </c>
      <c r="DE31" s="313"/>
      <c r="DF31" s="313"/>
      <c r="DG31" s="313"/>
      <c r="DH31" s="313"/>
      <c r="DI31" s="313"/>
      <c r="DJ31" s="313"/>
      <c r="DK31" s="332"/>
      <c r="DL31" s="288">
        <v>229908</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3582245</v>
      </c>
      <c r="S32" s="217"/>
      <c r="T32" s="217"/>
      <c r="U32" s="217"/>
      <c r="V32" s="217"/>
      <c r="W32" s="217"/>
      <c r="X32" s="217"/>
      <c r="Y32" s="279"/>
      <c r="Z32" s="282">
        <v>6.6</v>
      </c>
      <c r="AA32" s="282"/>
      <c r="AB32" s="282"/>
      <c r="AC32" s="282"/>
      <c r="AD32" s="287" t="s">
        <v>199</v>
      </c>
      <c r="AE32" s="287"/>
      <c r="AF32" s="287"/>
      <c r="AG32" s="287"/>
      <c r="AH32" s="287"/>
      <c r="AI32" s="287"/>
      <c r="AJ32" s="287"/>
      <c r="AK32" s="287"/>
      <c r="AL32" s="283" t="s">
        <v>199</v>
      </c>
      <c r="AM32" s="238"/>
      <c r="AN32" s="238"/>
      <c r="AO32" s="296"/>
      <c r="AP32" s="299"/>
      <c r="AQ32" s="29"/>
      <c r="AR32" s="29"/>
      <c r="AS32" s="29"/>
      <c r="AT32" s="307"/>
      <c r="AU32" s="1" t="s">
        <v>247</v>
      </c>
      <c r="AX32" s="261" t="s">
        <v>290</v>
      </c>
      <c r="AY32" s="1"/>
      <c r="AZ32" s="1"/>
      <c r="BA32" s="1"/>
      <c r="BB32" s="1"/>
      <c r="BC32" s="1"/>
      <c r="BD32" s="1"/>
      <c r="BE32" s="1"/>
      <c r="BF32" s="269"/>
      <c r="BG32" s="319">
        <v>99.8</v>
      </c>
      <c r="BH32" s="313"/>
      <c r="BI32" s="313"/>
      <c r="BJ32" s="313"/>
      <c r="BK32" s="313"/>
      <c r="BL32" s="313"/>
      <c r="BM32" s="238">
        <v>99.2</v>
      </c>
      <c r="BN32" s="313"/>
      <c r="BO32" s="313"/>
      <c r="BP32" s="313"/>
      <c r="BQ32" s="316"/>
      <c r="BR32" s="319">
        <v>99.8</v>
      </c>
      <c r="BS32" s="313"/>
      <c r="BT32" s="313"/>
      <c r="BU32" s="313"/>
      <c r="BV32" s="313"/>
      <c r="BW32" s="313"/>
      <c r="BX32" s="238">
        <v>99</v>
      </c>
      <c r="BY32" s="313"/>
      <c r="BZ32" s="313"/>
      <c r="CA32" s="313"/>
      <c r="CB32" s="316"/>
      <c r="CD32" s="135"/>
      <c r="CE32" s="142"/>
      <c r="CF32" s="261" t="s">
        <v>396</v>
      </c>
      <c r="CG32" s="1"/>
      <c r="CH32" s="1"/>
      <c r="CI32" s="1"/>
      <c r="CJ32" s="1"/>
      <c r="CK32" s="1"/>
      <c r="CL32" s="1"/>
      <c r="CM32" s="1"/>
      <c r="CN32" s="1"/>
      <c r="CO32" s="1"/>
      <c r="CP32" s="1"/>
      <c r="CQ32" s="269"/>
      <c r="CR32" s="274">
        <v>5023</v>
      </c>
      <c r="CS32" s="217"/>
      <c r="CT32" s="217"/>
      <c r="CU32" s="217"/>
      <c r="CV32" s="217"/>
      <c r="CW32" s="217"/>
      <c r="CX32" s="217"/>
      <c r="CY32" s="279"/>
      <c r="CZ32" s="283">
        <v>0</v>
      </c>
      <c r="DA32" s="335"/>
      <c r="DB32" s="335"/>
      <c r="DC32" s="338"/>
      <c r="DD32" s="288">
        <v>5023</v>
      </c>
      <c r="DE32" s="217"/>
      <c r="DF32" s="217"/>
      <c r="DG32" s="217"/>
      <c r="DH32" s="217"/>
      <c r="DI32" s="217"/>
      <c r="DJ32" s="217"/>
      <c r="DK32" s="279"/>
      <c r="DL32" s="288">
        <v>5023</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65338</v>
      </c>
      <c r="S33" s="217"/>
      <c r="T33" s="217"/>
      <c r="U33" s="217"/>
      <c r="V33" s="217"/>
      <c r="W33" s="217"/>
      <c r="X33" s="217"/>
      <c r="Y33" s="279"/>
      <c r="Z33" s="282">
        <v>0.1</v>
      </c>
      <c r="AA33" s="282"/>
      <c r="AB33" s="282"/>
      <c r="AC33" s="282"/>
      <c r="AD33" s="287">
        <v>49661</v>
      </c>
      <c r="AE33" s="287"/>
      <c r="AF33" s="287"/>
      <c r="AG33" s="287"/>
      <c r="AH33" s="287"/>
      <c r="AI33" s="287"/>
      <c r="AJ33" s="287"/>
      <c r="AK33" s="287"/>
      <c r="AL33" s="283">
        <v>0.2</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99.6</v>
      </c>
      <c r="BH33" s="312"/>
      <c r="BI33" s="312"/>
      <c r="BJ33" s="312"/>
      <c r="BK33" s="312"/>
      <c r="BL33" s="312"/>
      <c r="BM33" s="294">
        <v>97.4</v>
      </c>
      <c r="BN33" s="312"/>
      <c r="BO33" s="312"/>
      <c r="BP33" s="312"/>
      <c r="BQ33" s="317"/>
      <c r="BR33" s="320">
        <v>99.6</v>
      </c>
      <c r="BS33" s="312"/>
      <c r="BT33" s="312"/>
      <c r="BU33" s="312"/>
      <c r="BV33" s="312"/>
      <c r="BW33" s="312"/>
      <c r="BX33" s="294">
        <v>96.9</v>
      </c>
      <c r="BY33" s="312"/>
      <c r="BZ33" s="312"/>
      <c r="CA33" s="312"/>
      <c r="CB33" s="317"/>
      <c r="CD33" s="261" t="s">
        <v>397</v>
      </c>
      <c r="CE33" s="1"/>
      <c r="CF33" s="1"/>
      <c r="CG33" s="1"/>
      <c r="CH33" s="1"/>
      <c r="CI33" s="1"/>
      <c r="CJ33" s="1"/>
      <c r="CK33" s="1"/>
      <c r="CL33" s="1"/>
      <c r="CM33" s="1"/>
      <c r="CN33" s="1"/>
      <c r="CO33" s="1"/>
      <c r="CP33" s="1"/>
      <c r="CQ33" s="269"/>
      <c r="CR33" s="274">
        <v>25730847</v>
      </c>
      <c r="CS33" s="313"/>
      <c r="CT33" s="313"/>
      <c r="CU33" s="313"/>
      <c r="CV33" s="313"/>
      <c r="CW33" s="313"/>
      <c r="CX33" s="313"/>
      <c r="CY33" s="332"/>
      <c r="CZ33" s="283">
        <v>47.5</v>
      </c>
      <c r="DA33" s="335"/>
      <c r="DB33" s="335"/>
      <c r="DC33" s="338"/>
      <c r="DD33" s="288">
        <v>16110147</v>
      </c>
      <c r="DE33" s="313"/>
      <c r="DF33" s="313"/>
      <c r="DG33" s="313"/>
      <c r="DH33" s="313"/>
      <c r="DI33" s="313"/>
      <c r="DJ33" s="313"/>
      <c r="DK33" s="332"/>
      <c r="DL33" s="288">
        <v>10552744</v>
      </c>
      <c r="DM33" s="313"/>
      <c r="DN33" s="313"/>
      <c r="DO33" s="313"/>
      <c r="DP33" s="313"/>
      <c r="DQ33" s="313"/>
      <c r="DR33" s="313"/>
      <c r="DS33" s="313"/>
      <c r="DT33" s="313"/>
      <c r="DU33" s="313"/>
      <c r="DV33" s="332"/>
      <c r="DW33" s="283">
        <v>39</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5092964</v>
      </c>
      <c r="S34" s="217"/>
      <c r="T34" s="217"/>
      <c r="U34" s="217"/>
      <c r="V34" s="217"/>
      <c r="W34" s="217"/>
      <c r="X34" s="217"/>
      <c r="Y34" s="279"/>
      <c r="Z34" s="282">
        <v>9.3000000000000007</v>
      </c>
      <c r="AA34" s="282"/>
      <c r="AB34" s="282"/>
      <c r="AC34" s="282"/>
      <c r="AD34" s="287" t="s">
        <v>199</v>
      </c>
      <c r="AE34" s="287"/>
      <c r="AF34" s="287"/>
      <c r="AG34" s="287"/>
      <c r="AH34" s="287"/>
      <c r="AI34" s="287"/>
      <c r="AJ34" s="287"/>
      <c r="AK34" s="287"/>
      <c r="AL34" s="283" t="s">
        <v>199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7611967</v>
      </c>
      <c r="CS34" s="217"/>
      <c r="CT34" s="217"/>
      <c r="CU34" s="217"/>
      <c r="CV34" s="217"/>
      <c r="CW34" s="217"/>
      <c r="CX34" s="217"/>
      <c r="CY34" s="279"/>
      <c r="CZ34" s="283">
        <v>14.1</v>
      </c>
      <c r="DA34" s="335"/>
      <c r="DB34" s="335"/>
      <c r="DC34" s="338"/>
      <c r="DD34" s="288">
        <v>6139876</v>
      </c>
      <c r="DE34" s="217"/>
      <c r="DF34" s="217"/>
      <c r="DG34" s="217"/>
      <c r="DH34" s="217"/>
      <c r="DI34" s="217"/>
      <c r="DJ34" s="217"/>
      <c r="DK34" s="279"/>
      <c r="DL34" s="288">
        <v>4625784</v>
      </c>
      <c r="DM34" s="217"/>
      <c r="DN34" s="217"/>
      <c r="DO34" s="217"/>
      <c r="DP34" s="217"/>
      <c r="DQ34" s="217"/>
      <c r="DR34" s="217"/>
      <c r="DS34" s="217"/>
      <c r="DT34" s="217"/>
      <c r="DU34" s="217"/>
      <c r="DV34" s="279"/>
      <c r="DW34" s="283">
        <v>17.100000000000001</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2583688</v>
      </c>
      <c r="S35" s="217"/>
      <c r="T35" s="217"/>
      <c r="U35" s="217"/>
      <c r="V35" s="217"/>
      <c r="W35" s="217"/>
      <c r="X35" s="217"/>
      <c r="Y35" s="279"/>
      <c r="Z35" s="282">
        <v>4.7</v>
      </c>
      <c r="AA35" s="282"/>
      <c r="AB35" s="282"/>
      <c r="AC35" s="282"/>
      <c r="AD35" s="287" t="s">
        <v>199</v>
      </c>
      <c r="AE35" s="287"/>
      <c r="AF35" s="287"/>
      <c r="AG35" s="287"/>
      <c r="AH35" s="287"/>
      <c r="AI35" s="287"/>
      <c r="AJ35" s="287"/>
      <c r="AK35" s="287"/>
      <c r="AL35" s="283" t="s">
        <v>199</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404</v>
      </c>
      <c r="CE35" s="1"/>
      <c r="CF35" s="1"/>
      <c r="CG35" s="1"/>
      <c r="CH35" s="1"/>
      <c r="CI35" s="1"/>
      <c r="CJ35" s="1"/>
      <c r="CK35" s="1"/>
      <c r="CL35" s="1"/>
      <c r="CM35" s="1"/>
      <c r="CN35" s="1"/>
      <c r="CO35" s="1"/>
      <c r="CP35" s="1"/>
      <c r="CQ35" s="269"/>
      <c r="CR35" s="274">
        <v>1316317</v>
      </c>
      <c r="CS35" s="313"/>
      <c r="CT35" s="313"/>
      <c r="CU35" s="313"/>
      <c r="CV35" s="313"/>
      <c r="CW35" s="313"/>
      <c r="CX35" s="313"/>
      <c r="CY35" s="332"/>
      <c r="CZ35" s="283">
        <v>2.4</v>
      </c>
      <c r="DA35" s="335"/>
      <c r="DB35" s="335"/>
      <c r="DC35" s="338"/>
      <c r="DD35" s="288">
        <v>1208415</v>
      </c>
      <c r="DE35" s="313"/>
      <c r="DF35" s="313"/>
      <c r="DG35" s="313"/>
      <c r="DH35" s="313"/>
      <c r="DI35" s="313"/>
      <c r="DJ35" s="313"/>
      <c r="DK35" s="332"/>
      <c r="DL35" s="288">
        <v>1150479</v>
      </c>
      <c r="DM35" s="313"/>
      <c r="DN35" s="313"/>
      <c r="DO35" s="313"/>
      <c r="DP35" s="313"/>
      <c r="DQ35" s="313"/>
      <c r="DR35" s="313"/>
      <c r="DS35" s="313"/>
      <c r="DT35" s="313"/>
      <c r="DU35" s="313"/>
      <c r="DV35" s="332"/>
      <c r="DW35" s="283">
        <v>4.3</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567043</v>
      </c>
      <c r="S36" s="217"/>
      <c r="T36" s="217"/>
      <c r="U36" s="217"/>
      <c r="V36" s="217"/>
      <c r="W36" s="217"/>
      <c r="X36" s="217"/>
      <c r="Y36" s="279"/>
      <c r="Z36" s="282">
        <v>1</v>
      </c>
      <c r="AA36" s="282"/>
      <c r="AB36" s="282"/>
      <c r="AC36" s="282"/>
      <c r="AD36" s="287" t="s">
        <v>199</v>
      </c>
      <c r="AE36" s="287"/>
      <c r="AF36" s="287"/>
      <c r="AG36" s="287"/>
      <c r="AH36" s="287"/>
      <c r="AI36" s="287"/>
      <c r="AJ36" s="287"/>
      <c r="AK36" s="287"/>
      <c r="AL36" s="283" t="s">
        <v>199</v>
      </c>
      <c r="AM36" s="238"/>
      <c r="AN36" s="238"/>
      <c r="AO36" s="296"/>
      <c r="AP36" s="95"/>
      <c r="AQ36" s="301" t="s">
        <v>387</v>
      </c>
      <c r="AR36" s="304"/>
      <c r="AS36" s="304"/>
      <c r="AT36" s="304"/>
      <c r="AU36" s="304"/>
      <c r="AV36" s="304"/>
      <c r="AW36" s="304"/>
      <c r="AX36" s="304"/>
      <c r="AY36" s="309"/>
      <c r="AZ36" s="273">
        <v>4981051</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73493</v>
      </c>
      <c r="BW36" s="276"/>
      <c r="BX36" s="276"/>
      <c r="BY36" s="276"/>
      <c r="BZ36" s="276"/>
      <c r="CA36" s="276"/>
      <c r="CB36" s="315"/>
      <c r="CD36" s="261" t="s">
        <v>29</v>
      </c>
      <c r="CE36" s="1"/>
      <c r="CF36" s="1"/>
      <c r="CG36" s="1"/>
      <c r="CH36" s="1"/>
      <c r="CI36" s="1"/>
      <c r="CJ36" s="1"/>
      <c r="CK36" s="1"/>
      <c r="CL36" s="1"/>
      <c r="CM36" s="1"/>
      <c r="CN36" s="1"/>
      <c r="CO36" s="1"/>
      <c r="CP36" s="1"/>
      <c r="CQ36" s="269"/>
      <c r="CR36" s="274">
        <v>7179066</v>
      </c>
      <c r="CS36" s="217"/>
      <c r="CT36" s="217"/>
      <c r="CU36" s="217"/>
      <c r="CV36" s="217"/>
      <c r="CW36" s="217"/>
      <c r="CX36" s="217"/>
      <c r="CY36" s="279"/>
      <c r="CZ36" s="283">
        <v>13.3</v>
      </c>
      <c r="DA36" s="335"/>
      <c r="DB36" s="335"/>
      <c r="DC36" s="338"/>
      <c r="DD36" s="288">
        <v>6077469</v>
      </c>
      <c r="DE36" s="217"/>
      <c r="DF36" s="217"/>
      <c r="DG36" s="217"/>
      <c r="DH36" s="217"/>
      <c r="DI36" s="217"/>
      <c r="DJ36" s="217"/>
      <c r="DK36" s="279"/>
      <c r="DL36" s="288">
        <v>2196608</v>
      </c>
      <c r="DM36" s="217"/>
      <c r="DN36" s="217"/>
      <c r="DO36" s="217"/>
      <c r="DP36" s="217"/>
      <c r="DQ36" s="217"/>
      <c r="DR36" s="217"/>
      <c r="DS36" s="217"/>
      <c r="DT36" s="217"/>
      <c r="DU36" s="217"/>
      <c r="DV36" s="279"/>
      <c r="DW36" s="283">
        <v>8.1</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1457177</v>
      </c>
      <c r="S37" s="217"/>
      <c r="T37" s="217"/>
      <c r="U37" s="217"/>
      <c r="V37" s="217"/>
      <c r="W37" s="217"/>
      <c r="X37" s="217"/>
      <c r="Y37" s="279"/>
      <c r="Z37" s="282">
        <v>2.7</v>
      </c>
      <c r="AA37" s="282"/>
      <c r="AB37" s="282"/>
      <c r="AC37" s="282"/>
      <c r="AD37" s="287">
        <v>38452</v>
      </c>
      <c r="AE37" s="287"/>
      <c r="AF37" s="287"/>
      <c r="AG37" s="287"/>
      <c r="AH37" s="287"/>
      <c r="AI37" s="287"/>
      <c r="AJ37" s="287"/>
      <c r="AK37" s="287"/>
      <c r="AL37" s="283">
        <v>0.1</v>
      </c>
      <c r="AM37" s="238"/>
      <c r="AN37" s="238"/>
      <c r="AO37" s="296"/>
      <c r="AQ37" s="302" t="s">
        <v>408</v>
      </c>
      <c r="AR37" s="111"/>
      <c r="AS37" s="111"/>
      <c r="AT37" s="111"/>
      <c r="AU37" s="111"/>
      <c r="AV37" s="111"/>
      <c r="AW37" s="111"/>
      <c r="AX37" s="111"/>
      <c r="AY37" s="310"/>
      <c r="AZ37" s="274">
        <v>1520523</v>
      </c>
      <c r="BA37" s="217"/>
      <c r="BB37" s="217"/>
      <c r="BC37" s="217"/>
      <c r="BD37" s="313"/>
      <c r="BE37" s="313"/>
      <c r="BF37" s="316"/>
      <c r="BG37" s="261" t="s">
        <v>410</v>
      </c>
      <c r="BH37" s="1"/>
      <c r="BI37" s="1"/>
      <c r="BJ37" s="1"/>
      <c r="BK37" s="1"/>
      <c r="BL37" s="1"/>
      <c r="BM37" s="1"/>
      <c r="BN37" s="1"/>
      <c r="BO37" s="1"/>
      <c r="BP37" s="1"/>
      <c r="BQ37" s="1"/>
      <c r="BR37" s="1"/>
      <c r="BS37" s="1"/>
      <c r="BT37" s="1"/>
      <c r="BU37" s="269"/>
      <c r="BV37" s="274">
        <v>-14223</v>
      </c>
      <c r="BW37" s="217"/>
      <c r="BX37" s="217"/>
      <c r="BY37" s="217"/>
      <c r="BZ37" s="217"/>
      <c r="CA37" s="217"/>
      <c r="CB37" s="326"/>
      <c r="CD37" s="261" t="s">
        <v>162</v>
      </c>
      <c r="CE37" s="1"/>
      <c r="CF37" s="1"/>
      <c r="CG37" s="1"/>
      <c r="CH37" s="1"/>
      <c r="CI37" s="1"/>
      <c r="CJ37" s="1"/>
      <c r="CK37" s="1"/>
      <c r="CL37" s="1"/>
      <c r="CM37" s="1"/>
      <c r="CN37" s="1"/>
      <c r="CO37" s="1"/>
      <c r="CP37" s="1"/>
      <c r="CQ37" s="269"/>
      <c r="CR37" s="274">
        <v>182318</v>
      </c>
      <c r="CS37" s="313"/>
      <c r="CT37" s="313"/>
      <c r="CU37" s="313"/>
      <c r="CV37" s="313"/>
      <c r="CW37" s="313"/>
      <c r="CX37" s="313"/>
      <c r="CY37" s="332"/>
      <c r="CZ37" s="283">
        <v>0.3</v>
      </c>
      <c r="DA37" s="335"/>
      <c r="DB37" s="335"/>
      <c r="DC37" s="338"/>
      <c r="DD37" s="288">
        <v>159022</v>
      </c>
      <c r="DE37" s="313"/>
      <c r="DF37" s="313"/>
      <c r="DG37" s="313"/>
      <c r="DH37" s="313"/>
      <c r="DI37" s="313"/>
      <c r="DJ37" s="313"/>
      <c r="DK37" s="332"/>
      <c r="DL37" s="288">
        <v>122618</v>
      </c>
      <c r="DM37" s="313"/>
      <c r="DN37" s="313"/>
      <c r="DO37" s="313"/>
      <c r="DP37" s="313"/>
      <c r="DQ37" s="313"/>
      <c r="DR37" s="313"/>
      <c r="DS37" s="313"/>
      <c r="DT37" s="313"/>
      <c r="DU37" s="313"/>
      <c r="DV37" s="332"/>
      <c r="DW37" s="283">
        <v>0.5</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3330167</v>
      </c>
      <c r="S38" s="217"/>
      <c r="T38" s="217"/>
      <c r="U38" s="217"/>
      <c r="V38" s="217"/>
      <c r="W38" s="217"/>
      <c r="X38" s="217"/>
      <c r="Y38" s="279"/>
      <c r="Z38" s="282">
        <v>6.1</v>
      </c>
      <c r="AA38" s="282"/>
      <c r="AB38" s="282"/>
      <c r="AC38" s="282"/>
      <c r="AD38" s="287" t="s">
        <v>199</v>
      </c>
      <c r="AE38" s="287"/>
      <c r="AF38" s="287"/>
      <c r="AG38" s="287"/>
      <c r="AH38" s="287"/>
      <c r="AI38" s="287"/>
      <c r="AJ38" s="287"/>
      <c r="AK38" s="287"/>
      <c r="AL38" s="283" t="s">
        <v>199</v>
      </c>
      <c r="AM38" s="238"/>
      <c r="AN38" s="238"/>
      <c r="AO38" s="296"/>
      <c r="AQ38" s="302" t="s">
        <v>308</v>
      </c>
      <c r="AR38" s="111"/>
      <c r="AS38" s="111"/>
      <c r="AT38" s="111"/>
      <c r="AU38" s="111"/>
      <c r="AV38" s="111"/>
      <c r="AW38" s="111"/>
      <c r="AX38" s="111"/>
      <c r="AY38" s="310"/>
      <c r="AZ38" s="274">
        <v>169197</v>
      </c>
      <c r="BA38" s="217"/>
      <c r="BB38" s="217"/>
      <c r="BC38" s="217"/>
      <c r="BD38" s="313"/>
      <c r="BE38" s="313"/>
      <c r="BF38" s="316"/>
      <c r="BG38" s="261" t="s">
        <v>412</v>
      </c>
      <c r="BH38" s="1"/>
      <c r="BI38" s="1"/>
      <c r="BJ38" s="1"/>
      <c r="BK38" s="1"/>
      <c r="BL38" s="1"/>
      <c r="BM38" s="1"/>
      <c r="BN38" s="1"/>
      <c r="BO38" s="1"/>
      <c r="BP38" s="1"/>
      <c r="BQ38" s="1"/>
      <c r="BR38" s="1"/>
      <c r="BS38" s="1"/>
      <c r="BT38" s="1"/>
      <c r="BU38" s="269"/>
      <c r="BV38" s="274">
        <v>11365</v>
      </c>
      <c r="BW38" s="217"/>
      <c r="BX38" s="217"/>
      <c r="BY38" s="217"/>
      <c r="BZ38" s="217"/>
      <c r="CA38" s="217"/>
      <c r="CB38" s="326"/>
      <c r="CD38" s="261" t="s">
        <v>413</v>
      </c>
      <c r="CE38" s="1"/>
      <c r="CF38" s="1"/>
      <c r="CG38" s="1"/>
      <c r="CH38" s="1"/>
      <c r="CI38" s="1"/>
      <c r="CJ38" s="1"/>
      <c r="CK38" s="1"/>
      <c r="CL38" s="1"/>
      <c r="CM38" s="1"/>
      <c r="CN38" s="1"/>
      <c r="CO38" s="1"/>
      <c r="CP38" s="1"/>
      <c r="CQ38" s="269"/>
      <c r="CR38" s="274">
        <v>3291331</v>
      </c>
      <c r="CS38" s="217"/>
      <c r="CT38" s="217"/>
      <c r="CU38" s="217"/>
      <c r="CV38" s="217"/>
      <c r="CW38" s="217"/>
      <c r="CX38" s="217"/>
      <c r="CY38" s="279"/>
      <c r="CZ38" s="283">
        <v>6.1</v>
      </c>
      <c r="DA38" s="335"/>
      <c r="DB38" s="335"/>
      <c r="DC38" s="338"/>
      <c r="DD38" s="288">
        <v>2675429</v>
      </c>
      <c r="DE38" s="217"/>
      <c r="DF38" s="217"/>
      <c r="DG38" s="217"/>
      <c r="DH38" s="217"/>
      <c r="DI38" s="217"/>
      <c r="DJ38" s="217"/>
      <c r="DK38" s="279"/>
      <c r="DL38" s="288">
        <v>2579873</v>
      </c>
      <c r="DM38" s="217"/>
      <c r="DN38" s="217"/>
      <c r="DO38" s="217"/>
      <c r="DP38" s="217"/>
      <c r="DQ38" s="217"/>
      <c r="DR38" s="217"/>
      <c r="DS38" s="217"/>
      <c r="DT38" s="217"/>
      <c r="DU38" s="217"/>
      <c r="DV38" s="279"/>
      <c r="DW38" s="283">
        <v>9.5</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199</v>
      </c>
      <c r="S39" s="217"/>
      <c r="T39" s="217"/>
      <c r="U39" s="217"/>
      <c r="V39" s="217"/>
      <c r="W39" s="217"/>
      <c r="X39" s="217"/>
      <c r="Y39" s="279"/>
      <c r="Z39" s="282" t="s">
        <v>199</v>
      </c>
      <c r="AA39" s="282"/>
      <c r="AB39" s="282"/>
      <c r="AC39" s="282"/>
      <c r="AD39" s="287" t="s">
        <v>199</v>
      </c>
      <c r="AE39" s="287"/>
      <c r="AF39" s="287"/>
      <c r="AG39" s="287"/>
      <c r="AH39" s="287"/>
      <c r="AI39" s="287"/>
      <c r="AJ39" s="287"/>
      <c r="AK39" s="287"/>
      <c r="AL39" s="283" t="s">
        <v>199</v>
      </c>
      <c r="AM39" s="238"/>
      <c r="AN39" s="238"/>
      <c r="AO39" s="296"/>
      <c r="AQ39" s="302" t="s">
        <v>415</v>
      </c>
      <c r="AR39" s="111"/>
      <c r="AS39" s="111"/>
      <c r="AT39" s="111"/>
      <c r="AU39" s="111"/>
      <c r="AV39" s="111"/>
      <c r="AW39" s="111"/>
      <c r="AX39" s="111"/>
      <c r="AY39" s="310"/>
      <c r="AZ39" s="274" t="s">
        <v>199</v>
      </c>
      <c r="BA39" s="217"/>
      <c r="BB39" s="217"/>
      <c r="BC39" s="217"/>
      <c r="BD39" s="313"/>
      <c r="BE39" s="313"/>
      <c r="BF39" s="316"/>
      <c r="BG39" s="261" t="s">
        <v>338</v>
      </c>
      <c r="BH39" s="1"/>
      <c r="BI39" s="1"/>
      <c r="BJ39" s="1"/>
      <c r="BK39" s="1"/>
      <c r="BL39" s="1"/>
      <c r="BM39" s="1"/>
      <c r="BN39" s="1"/>
      <c r="BO39" s="1"/>
      <c r="BP39" s="1"/>
      <c r="BQ39" s="1"/>
      <c r="BR39" s="1"/>
      <c r="BS39" s="1"/>
      <c r="BT39" s="1"/>
      <c r="BU39" s="269"/>
      <c r="BV39" s="274">
        <v>17416</v>
      </c>
      <c r="BW39" s="217"/>
      <c r="BX39" s="217"/>
      <c r="BY39" s="217"/>
      <c r="BZ39" s="217"/>
      <c r="CA39" s="217"/>
      <c r="CB39" s="326"/>
      <c r="CD39" s="261" t="s">
        <v>419</v>
      </c>
      <c r="CE39" s="1"/>
      <c r="CF39" s="1"/>
      <c r="CG39" s="1"/>
      <c r="CH39" s="1"/>
      <c r="CI39" s="1"/>
      <c r="CJ39" s="1"/>
      <c r="CK39" s="1"/>
      <c r="CL39" s="1"/>
      <c r="CM39" s="1"/>
      <c r="CN39" s="1"/>
      <c r="CO39" s="1"/>
      <c r="CP39" s="1"/>
      <c r="CQ39" s="269"/>
      <c r="CR39" s="274">
        <v>5082486</v>
      </c>
      <c r="CS39" s="313"/>
      <c r="CT39" s="313"/>
      <c r="CU39" s="313"/>
      <c r="CV39" s="313"/>
      <c r="CW39" s="313"/>
      <c r="CX39" s="313"/>
      <c r="CY39" s="332"/>
      <c r="CZ39" s="283">
        <v>9.4</v>
      </c>
      <c r="DA39" s="335"/>
      <c r="DB39" s="335"/>
      <c r="DC39" s="338"/>
      <c r="DD39" s="288" t="s">
        <v>199</v>
      </c>
      <c r="DE39" s="313"/>
      <c r="DF39" s="313"/>
      <c r="DG39" s="313"/>
      <c r="DH39" s="313"/>
      <c r="DI39" s="313"/>
      <c r="DJ39" s="313"/>
      <c r="DK39" s="332"/>
      <c r="DL39" s="288" t="s">
        <v>199</v>
      </c>
      <c r="DM39" s="313"/>
      <c r="DN39" s="313"/>
      <c r="DO39" s="313"/>
      <c r="DP39" s="313"/>
      <c r="DQ39" s="313"/>
      <c r="DR39" s="313"/>
      <c r="DS39" s="313"/>
      <c r="DT39" s="313"/>
      <c r="DU39" s="313"/>
      <c r="DV39" s="332"/>
      <c r="DW39" s="283" t="s">
        <v>199</v>
      </c>
      <c r="DX39" s="335"/>
      <c r="DY39" s="335"/>
      <c r="DZ39" s="335"/>
      <c r="EA39" s="335"/>
      <c r="EB39" s="335"/>
      <c r="EC39" s="360"/>
    </row>
    <row r="40" spans="2:133" ht="11.25" customHeight="1">
      <c r="B40" s="261" t="s">
        <v>145</v>
      </c>
      <c r="C40" s="1"/>
      <c r="D40" s="1"/>
      <c r="E40" s="1"/>
      <c r="F40" s="1"/>
      <c r="G40" s="1"/>
      <c r="H40" s="1"/>
      <c r="I40" s="1"/>
      <c r="J40" s="1"/>
      <c r="K40" s="1"/>
      <c r="L40" s="1"/>
      <c r="M40" s="1"/>
      <c r="N40" s="1"/>
      <c r="O40" s="1"/>
      <c r="P40" s="1"/>
      <c r="Q40" s="269"/>
      <c r="R40" s="274">
        <v>472367</v>
      </c>
      <c r="S40" s="217"/>
      <c r="T40" s="217"/>
      <c r="U40" s="217"/>
      <c r="V40" s="217"/>
      <c r="W40" s="217"/>
      <c r="X40" s="217"/>
      <c r="Y40" s="279"/>
      <c r="Z40" s="282">
        <v>0.9</v>
      </c>
      <c r="AA40" s="282"/>
      <c r="AB40" s="282"/>
      <c r="AC40" s="282"/>
      <c r="AD40" s="287" t="s">
        <v>199</v>
      </c>
      <c r="AE40" s="287"/>
      <c r="AF40" s="287"/>
      <c r="AG40" s="287"/>
      <c r="AH40" s="287"/>
      <c r="AI40" s="287"/>
      <c r="AJ40" s="287"/>
      <c r="AK40" s="287"/>
      <c r="AL40" s="283" t="s">
        <v>199</v>
      </c>
      <c r="AM40" s="238"/>
      <c r="AN40" s="238"/>
      <c r="AO40" s="296"/>
      <c r="AQ40" s="302" t="s">
        <v>420</v>
      </c>
      <c r="AR40" s="111"/>
      <c r="AS40" s="111"/>
      <c r="AT40" s="111"/>
      <c r="AU40" s="111"/>
      <c r="AV40" s="111"/>
      <c r="AW40" s="111"/>
      <c r="AX40" s="111"/>
      <c r="AY40" s="310"/>
      <c r="AZ40" s="274" t="s">
        <v>199</v>
      </c>
      <c r="BA40" s="217"/>
      <c r="BB40" s="217"/>
      <c r="BC40" s="217"/>
      <c r="BD40" s="313"/>
      <c r="BE40" s="313"/>
      <c r="BF40" s="316"/>
      <c r="BG40" s="299" t="s">
        <v>422</v>
      </c>
      <c r="BH40" s="29"/>
      <c r="BI40" s="29"/>
      <c r="BJ40" s="29"/>
      <c r="BK40" s="29"/>
      <c r="BL40" s="29"/>
      <c r="BM40" s="1" t="s">
        <v>423</v>
      </c>
      <c r="BN40" s="1"/>
      <c r="BO40" s="1"/>
      <c r="BP40" s="1"/>
      <c r="BQ40" s="1"/>
      <c r="BR40" s="1"/>
      <c r="BS40" s="1"/>
      <c r="BT40" s="1"/>
      <c r="BU40" s="269"/>
      <c r="BV40" s="274">
        <v>90</v>
      </c>
      <c r="BW40" s="217"/>
      <c r="BX40" s="217"/>
      <c r="BY40" s="217"/>
      <c r="BZ40" s="217"/>
      <c r="CA40" s="217"/>
      <c r="CB40" s="326"/>
      <c r="CD40" s="261" t="s">
        <v>370</v>
      </c>
      <c r="CE40" s="1"/>
      <c r="CF40" s="1"/>
      <c r="CG40" s="1"/>
      <c r="CH40" s="1"/>
      <c r="CI40" s="1"/>
      <c r="CJ40" s="1"/>
      <c r="CK40" s="1"/>
      <c r="CL40" s="1"/>
      <c r="CM40" s="1"/>
      <c r="CN40" s="1"/>
      <c r="CO40" s="1"/>
      <c r="CP40" s="1"/>
      <c r="CQ40" s="269"/>
      <c r="CR40" s="274">
        <v>1249680</v>
      </c>
      <c r="CS40" s="217"/>
      <c r="CT40" s="217"/>
      <c r="CU40" s="217"/>
      <c r="CV40" s="217"/>
      <c r="CW40" s="217"/>
      <c r="CX40" s="217"/>
      <c r="CY40" s="279"/>
      <c r="CZ40" s="283">
        <v>2.2999999999999998</v>
      </c>
      <c r="DA40" s="335"/>
      <c r="DB40" s="335"/>
      <c r="DC40" s="338"/>
      <c r="DD40" s="288">
        <v>8958</v>
      </c>
      <c r="DE40" s="217"/>
      <c r="DF40" s="217"/>
      <c r="DG40" s="217"/>
      <c r="DH40" s="217"/>
      <c r="DI40" s="217"/>
      <c r="DJ40" s="217"/>
      <c r="DK40" s="279"/>
      <c r="DL40" s="288" t="s">
        <v>199</v>
      </c>
      <c r="DM40" s="217"/>
      <c r="DN40" s="217"/>
      <c r="DO40" s="217"/>
      <c r="DP40" s="217"/>
      <c r="DQ40" s="217"/>
      <c r="DR40" s="217"/>
      <c r="DS40" s="217"/>
      <c r="DT40" s="217"/>
      <c r="DU40" s="217"/>
      <c r="DV40" s="279"/>
      <c r="DW40" s="283" t="s">
        <v>199</v>
      </c>
      <c r="DX40" s="335"/>
      <c r="DY40" s="335"/>
      <c r="DZ40" s="335"/>
      <c r="EA40" s="335"/>
      <c r="EB40" s="335"/>
      <c r="EC40" s="360"/>
    </row>
    <row r="41" spans="2:133" ht="11.25" customHeight="1">
      <c r="B41" s="263" t="s">
        <v>146</v>
      </c>
      <c r="C41" s="267"/>
      <c r="D41" s="267"/>
      <c r="E41" s="267"/>
      <c r="F41" s="267"/>
      <c r="G41" s="267"/>
      <c r="H41" s="267"/>
      <c r="I41" s="267"/>
      <c r="J41" s="267"/>
      <c r="K41" s="267"/>
      <c r="L41" s="267"/>
      <c r="M41" s="267"/>
      <c r="N41" s="267"/>
      <c r="O41" s="267"/>
      <c r="P41" s="267"/>
      <c r="Q41" s="271"/>
      <c r="R41" s="275">
        <v>54554943</v>
      </c>
      <c r="S41" s="277"/>
      <c r="T41" s="277"/>
      <c r="U41" s="277"/>
      <c r="V41" s="277"/>
      <c r="W41" s="277"/>
      <c r="X41" s="277"/>
      <c r="Y41" s="280"/>
      <c r="Z41" s="284">
        <v>100</v>
      </c>
      <c r="AA41" s="284"/>
      <c r="AB41" s="284"/>
      <c r="AC41" s="284"/>
      <c r="AD41" s="289">
        <v>26592837</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652263</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199</v>
      </c>
      <c r="BW41" s="217"/>
      <c r="BX41" s="217"/>
      <c r="BY41" s="217"/>
      <c r="BZ41" s="217"/>
      <c r="CA41" s="217"/>
      <c r="CB41" s="326"/>
      <c r="CD41" s="261" t="s">
        <v>285</v>
      </c>
      <c r="CE41" s="1"/>
      <c r="CF41" s="1"/>
      <c r="CG41" s="1"/>
      <c r="CH41" s="1"/>
      <c r="CI41" s="1"/>
      <c r="CJ41" s="1"/>
      <c r="CK41" s="1"/>
      <c r="CL41" s="1"/>
      <c r="CM41" s="1"/>
      <c r="CN41" s="1"/>
      <c r="CO41" s="1"/>
      <c r="CP41" s="1"/>
      <c r="CQ41" s="269"/>
      <c r="CR41" s="274" t="s">
        <v>199</v>
      </c>
      <c r="CS41" s="313"/>
      <c r="CT41" s="313"/>
      <c r="CU41" s="313"/>
      <c r="CV41" s="313"/>
      <c r="CW41" s="313"/>
      <c r="CX41" s="313"/>
      <c r="CY41" s="332"/>
      <c r="CZ41" s="283" t="s">
        <v>199</v>
      </c>
      <c r="DA41" s="335"/>
      <c r="DB41" s="335"/>
      <c r="DC41" s="338"/>
      <c r="DD41" s="288" t="s">
        <v>199</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425</v>
      </c>
      <c r="AR42" s="305"/>
      <c r="AS42" s="305"/>
      <c r="AT42" s="305"/>
      <c r="AU42" s="305"/>
      <c r="AV42" s="305"/>
      <c r="AW42" s="305"/>
      <c r="AX42" s="305"/>
      <c r="AY42" s="311"/>
      <c r="AZ42" s="275">
        <v>2639068</v>
      </c>
      <c r="BA42" s="277"/>
      <c r="BB42" s="277"/>
      <c r="BC42" s="277"/>
      <c r="BD42" s="312"/>
      <c r="BE42" s="312"/>
      <c r="BF42" s="317"/>
      <c r="BG42" s="177"/>
      <c r="BH42" s="179"/>
      <c r="BI42" s="179"/>
      <c r="BJ42" s="179"/>
      <c r="BK42" s="179"/>
      <c r="BL42" s="179"/>
      <c r="BM42" s="267" t="s">
        <v>426</v>
      </c>
      <c r="BN42" s="267"/>
      <c r="BO42" s="267"/>
      <c r="BP42" s="267"/>
      <c r="BQ42" s="267"/>
      <c r="BR42" s="267"/>
      <c r="BS42" s="267"/>
      <c r="BT42" s="267"/>
      <c r="BU42" s="271"/>
      <c r="BV42" s="275">
        <v>339</v>
      </c>
      <c r="BW42" s="277"/>
      <c r="BX42" s="277"/>
      <c r="BY42" s="277"/>
      <c r="BZ42" s="277"/>
      <c r="CA42" s="277"/>
      <c r="CB42" s="327"/>
      <c r="CD42" s="261" t="s">
        <v>277</v>
      </c>
      <c r="CE42" s="1"/>
      <c r="CF42" s="1"/>
      <c r="CG42" s="1"/>
      <c r="CH42" s="1"/>
      <c r="CI42" s="1"/>
      <c r="CJ42" s="1"/>
      <c r="CK42" s="1"/>
      <c r="CL42" s="1"/>
      <c r="CM42" s="1"/>
      <c r="CN42" s="1"/>
      <c r="CO42" s="1"/>
      <c r="CP42" s="1"/>
      <c r="CQ42" s="269"/>
      <c r="CR42" s="274">
        <v>6114913</v>
      </c>
      <c r="CS42" s="313"/>
      <c r="CT42" s="313"/>
      <c r="CU42" s="313"/>
      <c r="CV42" s="313"/>
      <c r="CW42" s="313"/>
      <c r="CX42" s="313"/>
      <c r="CY42" s="332"/>
      <c r="CZ42" s="283">
        <v>11.3</v>
      </c>
      <c r="DA42" s="335"/>
      <c r="DB42" s="335"/>
      <c r="DC42" s="338"/>
      <c r="DD42" s="288">
        <v>1113652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80063</v>
      </c>
      <c r="CS43" s="313"/>
      <c r="CT43" s="313"/>
      <c r="CU43" s="313"/>
      <c r="CV43" s="313"/>
      <c r="CW43" s="313"/>
      <c r="CX43" s="313"/>
      <c r="CY43" s="332"/>
      <c r="CZ43" s="283">
        <v>0.1</v>
      </c>
      <c r="DA43" s="335"/>
      <c r="DB43" s="335"/>
      <c r="DC43" s="338"/>
      <c r="DD43" s="288">
        <v>80063</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427</v>
      </c>
      <c r="CG44" s="1"/>
      <c r="CH44" s="1"/>
      <c r="CI44" s="1"/>
      <c r="CJ44" s="1"/>
      <c r="CK44" s="1"/>
      <c r="CL44" s="1"/>
      <c r="CM44" s="1"/>
      <c r="CN44" s="1"/>
      <c r="CO44" s="1"/>
      <c r="CP44" s="1"/>
      <c r="CQ44" s="269"/>
      <c r="CR44" s="274">
        <v>6114913</v>
      </c>
      <c r="CS44" s="217"/>
      <c r="CT44" s="217"/>
      <c r="CU44" s="217"/>
      <c r="CV44" s="217"/>
      <c r="CW44" s="217"/>
      <c r="CX44" s="217"/>
      <c r="CY44" s="279"/>
      <c r="CZ44" s="283">
        <v>11.3</v>
      </c>
      <c r="DA44" s="238"/>
      <c r="DB44" s="238"/>
      <c r="DC44" s="285"/>
      <c r="DD44" s="288">
        <v>1113652</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428</v>
      </c>
      <c r="CG45" s="1"/>
      <c r="CH45" s="1"/>
      <c r="CI45" s="1"/>
      <c r="CJ45" s="1"/>
      <c r="CK45" s="1"/>
      <c r="CL45" s="1"/>
      <c r="CM45" s="1"/>
      <c r="CN45" s="1"/>
      <c r="CO45" s="1"/>
      <c r="CP45" s="1"/>
      <c r="CQ45" s="269"/>
      <c r="CR45" s="274">
        <v>4068704</v>
      </c>
      <c r="CS45" s="313"/>
      <c r="CT45" s="313"/>
      <c r="CU45" s="313"/>
      <c r="CV45" s="313"/>
      <c r="CW45" s="313"/>
      <c r="CX45" s="313"/>
      <c r="CY45" s="332"/>
      <c r="CZ45" s="283">
        <v>7.5</v>
      </c>
      <c r="DA45" s="335"/>
      <c r="DB45" s="335"/>
      <c r="DC45" s="338"/>
      <c r="DD45" s="288">
        <v>118836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2008855</v>
      </c>
      <c r="CS46" s="217"/>
      <c r="CT46" s="217"/>
      <c r="CU46" s="217"/>
      <c r="CV46" s="217"/>
      <c r="CW46" s="217"/>
      <c r="CX46" s="217"/>
      <c r="CY46" s="279"/>
      <c r="CZ46" s="283">
        <v>3.7</v>
      </c>
      <c r="DA46" s="238"/>
      <c r="DB46" s="238"/>
      <c r="DC46" s="285"/>
      <c r="DD46" s="288">
        <v>989571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t="s">
        <v>199</v>
      </c>
      <c r="CS47" s="313"/>
      <c r="CT47" s="313"/>
      <c r="CU47" s="313"/>
      <c r="CV47" s="313"/>
      <c r="CW47" s="313"/>
      <c r="CX47" s="313"/>
      <c r="CY47" s="332"/>
      <c r="CZ47" s="283" t="s">
        <v>199</v>
      </c>
      <c r="DA47" s="335"/>
      <c r="DB47" s="335"/>
      <c r="DC47" s="338"/>
      <c r="DD47" s="288" t="s">
        <v>199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433</v>
      </c>
      <c r="CG48" s="1"/>
      <c r="CH48" s="1"/>
      <c r="CI48" s="1"/>
      <c r="CJ48" s="1"/>
      <c r="CK48" s="1"/>
      <c r="CL48" s="1"/>
      <c r="CM48" s="1"/>
      <c r="CN48" s="1"/>
      <c r="CO48" s="1"/>
      <c r="CP48" s="1"/>
      <c r="CQ48" s="269"/>
      <c r="CR48" s="274" t="s">
        <v>199</v>
      </c>
      <c r="CS48" s="217"/>
      <c r="CT48" s="217"/>
      <c r="CU48" s="217"/>
      <c r="CV48" s="217"/>
      <c r="CW48" s="217"/>
      <c r="CX48" s="217"/>
      <c r="CY48" s="279"/>
      <c r="CZ48" s="283" t="s">
        <v>199</v>
      </c>
      <c r="DA48" s="238"/>
      <c r="DB48" s="238"/>
      <c r="DC48" s="285"/>
      <c r="DD48" s="288" t="s">
        <v>199</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54119894</v>
      </c>
      <c r="CS49" s="312"/>
      <c r="CT49" s="312"/>
      <c r="CU49" s="312"/>
      <c r="CV49" s="312"/>
      <c r="CW49" s="312"/>
      <c r="CX49" s="312"/>
      <c r="CY49" s="333"/>
      <c r="CZ49" s="292">
        <v>100</v>
      </c>
      <c r="DA49" s="336"/>
      <c r="DB49" s="336"/>
      <c r="DC49" s="339"/>
      <c r="DD49" s="342">
        <v>32852152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jMEuP3rCEbvFLxX4Malvr0uZ8L8RdGerr3g33V2eWD99FKhXUnZmyZe1t3xkUWhBAQ9QFlwtsOzw0BmlswrlDw==" saltValue="qV4WrIeQX+G28IrSBoXV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178</v>
      </c>
      <c r="R5" s="447"/>
      <c r="S5" s="447"/>
      <c r="T5" s="447"/>
      <c r="U5" s="458"/>
      <c r="V5" s="435" t="s">
        <v>437</v>
      </c>
      <c r="W5" s="447"/>
      <c r="X5" s="447"/>
      <c r="Y5" s="447"/>
      <c r="Z5" s="458"/>
      <c r="AA5" s="435" t="s">
        <v>438</v>
      </c>
      <c r="AB5" s="447"/>
      <c r="AC5" s="447"/>
      <c r="AD5" s="447"/>
      <c r="AE5" s="447"/>
      <c r="AF5" s="504" t="s">
        <v>176</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322</v>
      </c>
      <c r="CN5" s="447"/>
      <c r="CO5" s="447"/>
      <c r="CP5" s="447"/>
      <c r="CQ5" s="458"/>
      <c r="CR5" s="435" t="s">
        <v>241</v>
      </c>
      <c r="CS5" s="447"/>
      <c r="CT5" s="447"/>
      <c r="CU5" s="447"/>
      <c r="CV5" s="458"/>
      <c r="CW5" s="435" t="s">
        <v>49</v>
      </c>
      <c r="CX5" s="447"/>
      <c r="CY5" s="447"/>
      <c r="CZ5" s="447"/>
      <c r="DA5" s="458"/>
      <c r="DB5" s="435" t="s">
        <v>445</v>
      </c>
      <c r="DC5" s="447"/>
      <c r="DD5" s="447"/>
      <c r="DE5" s="447"/>
      <c r="DF5" s="458"/>
      <c r="DG5" s="700" t="s">
        <v>239</v>
      </c>
      <c r="DH5" s="703"/>
      <c r="DI5" s="703"/>
      <c r="DJ5" s="703"/>
      <c r="DK5" s="708"/>
      <c r="DL5" s="700" t="s">
        <v>447</v>
      </c>
      <c r="DM5" s="703"/>
      <c r="DN5" s="703"/>
      <c r="DO5" s="703"/>
      <c r="DP5" s="708"/>
      <c r="DQ5" s="435" t="s">
        <v>450</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451</v>
      </c>
      <c r="C7" s="419"/>
      <c r="D7" s="419"/>
      <c r="E7" s="419"/>
      <c r="F7" s="419"/>
      <c r="G7" s="419"/>
      <c r="H7" s="419"/>
      <c r="I7" s="419"/>
      <c r="J7" s="419"/>
      <c r="K7" s="419"/>
      <c r="L7" s="419"/>
      <c r="M7" s="419"/>
      <c r="N7" s="419"/>
      <c r="O7" s="419"/>
      <c r="P7" s="431"/>
      <c r="Q7" s="437">
        <v>56748</v>
      </c>
      <c r="R7" s="449"/>
      <c r="S7" s="449"/>
      <c r="T7" s="449"/>
      <c r="U7" s="449"/>
      <c r="V7" s="449">
        <v>56325</v>
      </c>
      <c r="W7" s="449"/>
      <c r="X7" s="449"/>
      <c r="Y7" s="449"/>
      <c r="Z7" s="449"/>
      <c r="AA7" s="449">
        <v>423</v>
      </c>
      <c r="AB7" s="449"/>
      <c r="AC7" s="449"/>
      <c r="AD7" s="449"/>
      <c r="AE7" s="492"/>
      <c r="AF7" s="506">
        <v>295</v>
      </c>
      <c r="AG7" s="519"/>
      <c r="AH7" s="519"/>
      <c r="AI7" s="519"/>
      <c r="AJ7" s="524"/>
      <c r="AK7" s="532">
        <v>2651</v>
      </c>
      <c r="AL7" s="449"/>
      <c r="AM7" s="449"/>
      <c r="AN7" s="449"/>
      <c r="AO7" s="449"/>
      <c r="AP7" s="449">
        <v>65757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448</v>
      </c>
      <c r="BT7" s="419"/>
      <c r="BU7" s="419"/>
      <c r="BV7" s="419"/>
      <c r="BW7" s="419"/>
      <c r="BX7" s="419"/>
      <c r="BY7" s="419"/>
      <c r="BZ7" s="419"/>
      <c r="CA7" s="419"/>
      <c r="CB7" s="419"/>
      <c r="CC7" s="419"/>
      <c r="CD7" s="419"/>
      <c r="CE7" s="419"/>
      <c r="CF7" s="419"/>
      <c r="CG7" s="431"/>
      <c r="CH7" s="663">
        <v>-2</v>
      </c>
      <c r="CI7" s="666"/>
      <c r="CJ7" s="666"/>
      <c r="CK7" s="666"/>
      <c r="CL7" s="681"/>
      <c r="CM7" s="663">
        <v>1287</v>
      </c>
      <c r="CN7" s="666"/>
      <c r="CO7" s="666"/>
      <c r="CP7" s="666"/>
      <c r="CQ7" s="681"/>
      <c r="CR7" s="663">
        <v>3</v>
      </c>
      <c r="CS7" s="666"/>
      <c r="CT7" s="666"/>
      <c r="CU7" s="666"/>
      <c r="CV7" s="681"/>
      <c r="CW7" s="663" t="s">
        <v>199</v>
      </c>
      <c r="CX7" s="666"/>
      <c r="CY7" s="666"/>
      <c r="CZ7" s="666"/>
      <c r="DA7" s="681"/>
      <c r="DB7" s="663" t="s">
        <v>199</v>
      </c>
      <c r="DC7" s="666"/>
      <c r="DD7" s="666"/>
      <c r="DE7" s="666"/>
      <c r="DF7" s="681"/>
      <c r="DG7" s="663" t="s">
        <v>199</v>
      </c>
      <c r="DH7" s="666"/>
      <c r="DI7" s="666"/>
      <c r="DJ7" s="666"/>
      <c r="DK7" s="681"/>
      <c r="DL7" s="663" t="s">
        <v>199</v>
      </c>
      <c r="DM7" s="666"/>
      <c r="DN7" s="666"/>
      <c r="DO7" s="666"/>
      <c r="DP7" s="681"/>
      <c r="DQ7" s="663" t="s">
        <v>199</v>
      </c>
      <c r="DR7" s="666"/>
      <c r="DS7" s="666"/>
      <c r="DT7" s="666"/>
      <c r="DU7" s="681"/>
      <c r="DV7" s="399"/>
      <c r="DW7" s="419"/>
      <c r="DX7" s="419"/>
      <c r="DY7" s="419"/>
      <c r="DZ7" s="717"/>
      <c r="EA7" s="576"/>
    </row>
    <row r="8" spans="1:131" s="364" customFormat="1" ht="26.25" customHeight="1">
      <c r="A8" s="373">
        <v>2</v>
      </c>
      <c r="B8" s="400" t="s">
        <v>18</v>
      </c>
      <c r="C8" s="420"/>
      <c r="D8" s="420"/>
      <c r="E8" s="420"/>
      <c r="F8" s="420"/>
      <c r="G8" s="420"/>
      <c r="H8" s="420"/>
      <c r="I8" s="420"/>
      <c r="J8" s="420"/>
      <c r="K8" s="420"/>
      <c r="L8" s="420"/>
      <c r="M8" s="420"/>
      <c r="N8" s="420"/>
      <c r="O8" s="420"/>
      <c r="P8" s="432"/>
      <c r="Q8" s="438">
        <v>29</v>
      </c>
      <c r="R8" s="450"/>
      <c r="S8" s="450"/>
      <c r="T8" s="450"/>
      <c r="U8" s="450"/>
      <c r="V8" s="450">
        <v>17</v>
      </c>
      <c r="W8" s="450"/>
      <c r="X8" s="450"/>
      <c r="Y8" s="450"/>
      <c r="Z8" s="450"/>
      <c r="AA8" s="450">
        <v>12</v>
      </c>
      <c r="AB8" s="450"/>
      <c r="AC8" s="450"/>
      <c r="AD8" s="450"/>
      <c r="AE8" s="461"/>
      <c r="AF8" s="507">
        <v>12</v>
      </c>
      <c r="AG8" s="456"/>
      <c r="AH8" s="456"/>
      <c r="AI8" s="456"/>
      <c r="AJ8" s="525"/>
      <c r="AK8" s="460">
        <v>1</v>
      </c>
      <c r="AL8" s="450"/>
      <c r="AM8" s="450"/>
      <c r="AN8" s="450"/>
      <c r="AO8" s="450"/>
      <c r="AP8" s="450" t="s">
        <v>199</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538</v>
      </c>
      <c r="BT8" s="420"/>
      <c r="BU8" s="420"/>
      <c r="BV8" s="420"/>
      <c r="BW8" s="420"/>
      <c r="BX8" s="420"/>
      <c r="BY8" s="420"/>
      <c r="BZ8" s="420"/>
      <c r="CA8" s="420"/>
      <c r="CB8" s="420"/>
      <c r="CC8" s="420"/>
      <c r="CD8" s="420"/>
      <c r="CE8" s="420"/>
      <c r="CF8" s="420"/>
      <c r="CG8" s="432"/>
      <c r="CH8" s="444">
        <v>4</v>
      </c>
      <c r="CI8" s="456"/>
      <c r="CJ8" s="456"/>
      <c r="CK8" s="456"/>
      <c r="CL8" s="682"/>
      <c r="CM8" s="444">
        <v>149</v>
      </c>
      <c r="CN8" s="456"/>
      <c r="CO8" s="456"/>
      <c r="CP8" s="456"/>
      <c r="CQ8" s="682"/>
      <c r="CR8" s="444">
        <v>69</v>
      </c>
      <c r="CS8" s="456"/>
      <c r="CT8" s="456"/>
      <c r="CU8" s="456"/>
      <c r="CV8" s="682"/>
      <c r="CW8" s="444" t="s">
        <v>199</v>
      </c>
      <c r="CX8" s="456"/>
      <c r="CY8" s="456"/>
      <c r="CZ8" s="456"/>
      <c r="DA8" s="682"/>
      <c r="DB8" s="444" t="s">
        <v>199</v>
      </c>
      <c r="DC8" s="456"/>
      <c r="DD8" s="456"/>
      <c r="DE8" s="456"/>
      <c r="DF8" s="682"/>
      <c r="DG8" s="444" t="s">
        <v>199</v>
      </c>
      <c r="DH8" s="456"/>
      <c r="DI8" s="456"/>
      <c r="DJ8" s="456"/>
      <c r="DK8" s="682"/>
      <c r="DL8" s="444" t="s">
        <v>199</v>
      </c>
      <c r="DM8" s="456"/>
      <c r="DN8" s="456"/>
      <c r="DO8" s="456"/>
      <c r="DP8" s="682"/>
      <c r="DQ8" s="444" t="s">
        <v>199</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539</v>
      </c>
      <c r="BT9" s="420"/>
      <c r="BU9" s="420"/>
      <c r="BV9" s="420"/>
      <c r="BW9" s="420"/>
      <c r="BX9" s="420"/>
      <c r="BY9" s="420"/>
      <c r="BZ9" s="420"/>
      <c r="CA9" s="420"/>
      <c r="CB9" s="420"/>
      <c r="CC9" s="420"/>
      <c r="CD9" s="420"/>
      <c r="CE9" s="420"/>
      <c r="CF9" s="420"/>
      <c r="CG9" s="432"/>
      <c r="CH9" s="444">
        <v>58</v>
      </c>
      <c r="CI9" s="456"/>
      <c r="CJ9" s="456"/>
      <c r="CK9" s="456"/>
      <c r="CL9" s="682"/>
      <c r="CM9" s="444">
        <v>2327</v>
      </c>
      <c r="CN9" s="456"/>
      <c r="CO9" s="456"/>
      <c r="CP9" s="456"/>
      <c r="CQ9" s="682"/>
      <c r="CR9" s="444">
        <v>10</v>
      </c>
      <c r="CS9" s="456"/>
      <c r="CT9" s="456"/>
      <c r="CU9" s="456"/>
      <c r="CV9" s="682"/>
      <c r="CW9" s="444">
        <v>118</v>
      </c>
      <c r="CX9" s="456"/>
      <c r="CY9" s="456"/>
      <c r="CZ9" s="456"/>
      <c r="DA9" s="682"/>
      <c r="DB9" s="444" t="s">
        <v>199</v>
      </c>
      <c r="DC9" s="456"/>
      <c r="DD9" s="456"/>
      <c r="DE9" s="456"/>
      <c r="DF9" s="682"/>
      <c r="DG9" s="444" t="s">
        <v>199</v>
      </c>
      <c r="DH9" s="456"/>
      <c r="DI9" s="456"/>
      <c r="DJ9" s="456"/>
      <c r="DK9" s="682"/>
      <c r="DL9" s="444" t="s">
        <v>199</v>
      </c>
      <c r="DM9" s="456"/>
      <c r="DN9" s="456"/>
      <c r="DO9" s="456"/>
      <c r="DP9" s="682"/>
      <c r="DQ9" s="444" t="s">
        <v>199</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453</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249</v>
      </c>
      <c r="B23" s="401" t="s">
        <v>304</v>
      </c>
      <c r="C23" s="421"/>
      <c r="D23" s="421"/>
      <c r="E23" s="421"/>
      <c r="F23" s="421"/>
      <c r="G23" s="421"/>
      <c r="H23" s="421"/>
      <c r="I23" s="421"/>
      <c r="J23" s="421"/>
      <c r="K23" s="421"/>
      <c r="L23" s="421"/>
      <c r="M23" s="421"/>
      <c r="N23" s="421"/>
      <c r="O23" s="421"/>
      <c r="P23" s="433"/>
      <c r="Q23" s="440">
        <v>54555</v>
      </c>
      <c r="R23" s="452"/>
      <c r="S23" s="452"/>
      <c r="T23" s="452"/>
      <c r="U23" s="452"/>
      <c r="V23" s="452">
        <v>54120</v>
      </c>
      <c r="W23" s="452"/>
      <c r="X23" s="452"/>
      <c r="Y23" s="452"/>
      <c r="Z23" s="452"/>
      <c r="AA23" s="452">
        <v>435</v>
      </c>
      <c r="AB23" s="452"/>
      <c r="AC23" s="452"/>
      <c r="AD23" s="452"/>
      <c r="AE23" s="494"/>
      <c r="AF23" s="508">
        <v>307</v>
      </c>
      <c r="AG23" s="452"/>
      <c r="AH23" s="452"/>
      <c r="AI23" s="452"/>
      <c r="AJ23" s="526"/>
      <c r="AK23" s="534"/>
      <c r="AL23" s="455"/>
      <c r="AM23" s="455"/>
      <c r="AN23" s="455"/>
      <c r="AO23" s="455"/>
      <c r="AP23" s="452">
        <v>65757</v>
      </c>
      <c r="AQ23" s="452"/>
      <c r="AR23" s="452"/>
      <c r="AS23" s="452"/>
      <c r="AT23" s="452"/>
      <c r="AU23" s="567"/>
      <c r="AV23" s="567"/>
      <c r="AW23" s="567"/>
      <c r="AX23" s="567"/>
      <c r="AY23" s="590"/>
      <c r="AZ23" s="595" t="s">
        <v>199</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455</v>
      </c>
      <c r="R26" s="447"/>
      <c r="S26" s="447"/>
      <c r="T26" s="447"/>
      <c r="U26" s="458"/>
      <c r="V26" s="435" t="s">
        <v>457</v>
      </c>
      <c r="W26" s="447"/>
      <c r="X26" s="447"/>
      <c r="Y26" s="447"/>
      <c r="Z26" s="458"/>
      <c r="AA26" s="435" t="s">
        <v>458</v>
      </c>
      <c r="AB26" s="447"/>
      <c r="AC26" s="447"/>
      <c r="AD26" s="447"/>
      <c r="AE26" s="447"/>
      <c r="AF26" s="509" t="s">
        <v>245</v>
      </c>
      <c r="AG26" s="520"/>
      <c r="AH26" s="520"/>
      <c r="AI26" s="520"/>
      <c r="AJ26" s="527"/>
      <c r="AK26" s="447" t="s">
        <v>388</v>
      </c>
      <c r="AL26" s="447"/>
      <c r="AM26" s="447"/>
      <c r="AN26" s="447"/>
      <c r="AO26" s="458"/>
      <c r="AP26" s="435" t="s">
        <v>360</v>
      </c>
      <c r="AQ26" s="447"/>
      <c r="AR26" s="447"/>
      <c r="AS26" s="447"/>
      <c r="AT26" s="458"/>
      <c r="AU26" s="435" t="s">
        <v>459</v>
      </c>
      <c r="AV26" s="447"/>
      <c r="AW26" s="447"/>
      <c r="AX26" s="447"/>
      <c r="AY26" s="458"/>
      <c r="AZ26" s="435" t="s">
        <v>460</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60</v>
      </c>
      <c r="C28" s="419"/>
      <c r="D28" s="419"/>
      <c r="E28" s="419"/>
      <c r="F28" s="419"/>
      <c r="G28" s="419"/>
      <c r="H28" s="419"/>
      <c r="I28" s="419"/>
      <c r="J28" s="419"/>
      <c r="K28" s="419"/>
      <c r="L28" s="419"/>
      <c r="M28" s="419"/>
      <c r="N28" s="419"/>
      <c r="O28" s="419"/>
      <c r="P28" s="431"/>
      <c r="Q28" s="441">
        <v>8424</v>
      </c>
      <c r="R28" s="453"/>
      <c r="S28" s="453"/>
      <c r="T28" s="453"/>
      <c r="U28" s="453"/>
      <c r="V28" s="453">
        <v>8351</v>
      </c>
      <c r="W28" s="453"/>
      <c r="X28" s="453"/>
      <c r="Y28" s="453"/>
      <c r="Z28" s="453"/>
      <c r="AA28" s="453">
        <v>73</v>
      </c>
      <c r="AB28" s="453"/>
      <c r="AC28" s="453"/>
      <c r="AD28" s="453"/>
      <c r="AE28" s="495"/>
      <c r="AF28" s="511">
        <v>73</v>
      </c>
      <c r="AG28" s="453"/>
      <c r="AH28" s="453"/>
      <c r="AI28" s="453"/>
      <c r="AJ28" s="529"/>
      <c r="AK28" s="535">
        <v>652</v>
      </c>
      <c r="AL28" s="453"/>
      <c r="AM28" s="453"/>
      <c r="AN28" s="453"/>
      <c r="AO28" s="453"/>
      <c r="AP28" s="453" t="s">
        <v>199</v>
      </c>
      <c r="AQ28" s="453"/>
      <c r="AR28" s="453"/>
      <c r="AS28" s="453"/>
      <c r="AT28" s="453"/>
      <c r="AU28" s="453" t="s">
        <v>199</v>
      </c>
      <c r="AV28" s="453"/>
      <c r="AW28" s="453"/>
      <c r="AX28" s="453"/>
      <c r="AY28" s="453"/>
      <c r="AZ28" s="596" t="s">
        <v>199</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284</v>
      </c>
      <c r="C29" s="420"/>
      <c r="D29" s="420"/>
      <c r="E29" s="420"/>
      <c r="F29" s="420"/>
      <c r="G29" s="420"/>
      <c r="H29" s="420"/>
      <c r="I29" s="420"/>
      <c r="J29" s="420"/>
      <c r="K29" s="420"/>
      <c r="L29" s="420"/>
      <c r="M29" s="420"/>
      <c r="N29" s="420"/>
      <c r="O29" s="420"/>
      <c r="P29" s="432"/>
      <c r="Q29" s="438">
        <v>10162</v>
      </c>
      <c r="R29" s="450"/>
      <c r="S29" s="450"/>
      <c r="T29" s="450"/>
      <c r="U29" s="450"/>
      <c r="V29" s="450">
        <v>10019</v>
      </c>
      <c r="W29" s="450"/>
      <c r="X29" s="450"/>
      <c r="Y29" s="450"/>
      <c r="Z29" s="450"/>
      <c r="AA29" s="450">
        <v>143</v>
      </c>
      <c r="AB29" s="450"/>
      <c r="AC29" s="450"/>
      <c r="AD29" s="450"/>
      <c r="AE29" s="461"/>
      <c r="AF29" s="507">
        <v>143</v>
      </c>
      <c r="AG29" s="456"/>
      <c r="AH29" s="456"/>
      <c r="AI29" s="456"/>
      <c r="AJ29" s="525"/>
      <c r="AK29" s="460">
        <v>1425</v>
      </c>
      <c r="AL29" s="450"/>
      <c r="AM29" s="450"/>
      <c r="AN29" s="450"/>
      <c r="AO29" s="450"/>
      <c r="AP29" s="450" t="s">
        <v>199</v>
      </c>
      <c r="AQ29" s="450"/>
      <c r="AR29" s="450"/>
      <c r="AS29" s="450"/>
      <c r="AT29" s="450"/>
      <c r="AU29" s="450" t="s">
        <v>199</v>
      </c>
      <c r="AV29" s="450"/>
      <c r="AW29" s="450"/>
      <c r="AX29" s="450"/>
      <c r="AY29" s="450"/>
      <c r="AZ29" s="597" t="s">
        <v>199</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222</v>
      </c>
      <c r="C30" s="420"/>
      <c r="D30" s="420"/>
      <c r="E30" s="420"/>
      <c r="F30" s="420"/>
      <c r="G30" s="420"/>
      <c r="H30" s="420"/>
      <c r="I30" s="420"/>
      <c r="J30" s="420"/>
      <c r="K30" s="420"/>
      <c r="L30" s="420"/>
      <c r="M30" s="420"/>
      <c r="N30" s="420"/>
      <c r="O30" s="420"/>
      <c r="P30" s="432"/>
      <c r="Q30" s="438">
        <v>1233</v>
      </c>
      <c r="R30" s="450"/>
      <c r="S30" s="450"/>
      <c r="T30" s="450"/>
      <c r="U30" s="450"/>
      <c r="V30" s="450">
        <v>1221</v>
      </c>
      <c r="W30" s="450"/>
      <c r="X30" s="450"/>
      <c r="Y30" s="450"/>
      <c r="Z30" s="450"/>
      <c r="AA30" s="450">
        <v>12</v>
      </c>
      <c r="AB30" s="450"/>
      <c r="AC30" s="450"/>
      <c r="AD30" s="450"/>
      <c r="AE30" s="461"/>
      <c r="AF30" s="507">
        <v>12</v>
      </c>
      <c r="AG30" s="456"/>
      <c r="AH30" s="456"/>
      <c r="AI30" s="456"/>
      <c r="AJ30" s="525"/>
      <c r="AK30" s="460">
        <v>276</v>
      </c>
      <c r="AL30" s="450"/>
      <c r="AM30" s="450"/>
      <c r="AN30" s="450"/>
      <c r="AO30" s="450"/>
      <c r="AP30" s="450" t="s">
        <v>199</v>
      </c>
      <c r="AQ30" s="450"/>
      <c r="AR30" s="450"/>
      <c r="AS30" s="450"/>
      <c r="AT30" s="450"/>
      <c r="AU30" s="450" t="s">
        <v>199</v>
      </c>
      <c r="AV30" s="450"/>
      <c r="AW30" s="450"/>
      <c r="AX30" s="450"/>
      <c r="AY30" s="450"/>
      <c r="AZ30" s="597" t="s">
        <v>199</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461</v>
      </c>
      <c r="C31" s="420"/>
      <c r="D31" s="420"/>
      <c r="E31" s="420"/>
      <c r="F31" s="420"/>
      <c r="G31" s="420"/>
      <c r="H31" s="420"/>
      <c r="I31" s="420"/>
      <c r="J31" s="420"/>
      <c r="K31" s="420"/>
      <c r="L31" s="420"/>
      <c r="M31" s="420"/>
      <c r="N31" s="420"/>
      <c r="O31" s="420"/>
      <c r="P31" s="432"/>
      <c r="Q31" s="438">
        <v>1898</v>
      </c>
      <c r="R31" s="450"/>
      <c r="S31" s="450"/>
      <c r="T31" s="450"/>
      <c r="U31" s="450"/>
      <c r="V31" s="450">
        <v>1869</v>
      </c>
      <c r="W31" s="450"/>
      <c r="X31" s="450"/>
      <c r="Y31" s="450"/>
      <c r="Z31" s="450"/>
      <c r="AA31" s="450">
        <v>29</v>
      </c>
      <c r="AB31" s="450"/>
      <c r="AC31" s="450"/>
      <c r="AD31" s="450"/>
      <c r="AE31" s="461"/>
      <c r="AF31" s="507">
        <v>2805</v>
      </c>
      <c r="AG31" s="456"/>
      <c r="AH31" s="456"/>
      <c r="AI31" s="456"/>
      <c r="AJ31" s="525"/>
      <c r="AK31" s="460">
        <v>5</v>
      </c>
      <c r="AL31" s="450"/>
      <c r="AM31" s="450"/>
      <c r="AN31" s="450"/>
      <c r="AO31" s="450"/>
      <c r="AP31" s="450">
        <v>3643</v>
      </c>
      <c r="AQ31" s="450"/>
      <c r="AR31" s="450"/>
      <c r="AS31" s="450"/>
      <c r="AT31" s="450"/>
      <c r="AU31" s="450">
        <v>4</v>
      </c>
      <c r="AV31" s="450"/>
      <c r="AW31" s="450"/>
      <c r="AX31" s="450"/>
      <c r="AY31" s="450"/>
      <c r="AZ31" s="597" t="s">
        <v>199</v>
      </c>
      <c r="BA31" s="597"/>
      <c r="BB31" s="597"/>
      <c r="BC31" s="597"/>
      <c r="BD31" s="597"/>
      <c r="BE31" s="565" t="s">
        <v>462</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353</v>
      </c>
      <c r="C32" s="420"/>
      <c r="D32" s="420"/>
      <c r="E32" s="420"/>
      <c r="F32" s="420"/>
      <c r="G32" s="420"/>
      <c r="H32" s="420"/>
      <c r="I32" s="420"/>
      <c r="J32" s="420"/>
      <c r="K32" s="420"/>
      <c r="L32" s="420"/>
      <c r="M32" s="420"/>
      <c r="N32" s="420"/>
      <c r="O32" s="420"/>
      <c r="P32" s="432"/>
      <c r="Q32" s="438">
        <v>2199</v>
      </c>
      <c r="R32" s="450"/>
      <c r="S32" s="450"/>
      <c r="T32" s="450"/>
      <c r="U32" s="450"/>
      <c r="V32" s="450">
        <v>2199</v>
      </c>
      <c r="W32" s="450"/>
      <c r="X32" s="450"/>
      <c r="Y32" s="450"/>
      <c r="Z32" s="450"/>
      <c r="AA32" s="450">
        <v>0</v>
      </c>
      <c r="AB32" s="450"/>
      <c r="AC32" s="450"/>
      <c r="AD32" s="450"/>
      <c r="AE32" s="461"/>
      <c r="AF32" s="507">
        <v>70</v>
      </c>
      <c r="AG32" s="456"/>
      <c r="AH32" s="456"/>
      <c r="AI32" s="456"/>
      <c r="AJ32" s="525"/>
      <c r="AK32" s="460">
        <v>1157</v>
      </c>
      <c r="AL32" s="450"/>
      <c r="AM32" s="450"/>
      <c r="AN32" s="450"/>
      <c r="AO32" s="450"/>
      <c r="AP32" s="450">
        <v>18228</v>
      </c>
      <c r="AQ32" s="450"/>
      <c r="AR32" s="450"/>
      <c r="AS32" s="450"/>
      <c r="AT32" s="450"/>
      <c r="AU32" s="450">
        <v>15713</v>
      </c>
      <c r="AV32" s="450"/>
      <c r="AW32" s="450"/>
      <c r="AX32" s="450"/>
      <c r="AY32" s="450"/>
      <c r="AZ32" s="597" t="s">
        <v>199</v>
      </c>
      <c r="BA32" s="597"/>
      <c r="BB32" s="597"/>
      <c r="BC32" s="597"/>
      <c r="BD32" s="597"/>
      <c r="BE32" s="565" t="s">
        <v>462</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249</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3103</v>
      </c>
      <c r="AG63" s="452"/>
      <c r="AH63" s="452"/>
      <c r="AI63" s="452"/>
      <c r="AJ63" s="526"/>
      <c r="AK63" s="534"/>
      <c r="AL63" s="455"/>
      <c r="AM63" s="455"/>
      <c r="AN63" s="455"/>
      <c r="AO63" s="455"/>
      <c r="AP63" s="452">
        <v>21871</v>
      </c>
      <c r="AQ63" s="452"/>
      <c r="AR63" s="452"/>
      <c r="AS63" s="452"/>
      <c r="AT63" s="452"/>
      <c r="AU63" s="452">
        <v>15717</v>
      </c>
      <c r="AV63" s="452"/>
      <c r="AW63" s="452"/>
      <c r="AX63" s="452"/>
      <c r="AY63" s="452"/>
      <c r="AZ63" s="599"/>
      <c r="BA63" s="599"/>
      <c r="BB63" s="599"/>
      <c r="BC63" s="599"/>
      <c r="BD63" s="599"/>
      <c r="BE63" s="567"/>
      <c r="BF63" s="567"/>
      <c r="BG63" s="567"/>
      <c r="BH63" s="567"/>
      <c r="BI63" s="590"/>
      <c r="BJ63" s="595" t="s">
        <v>199</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455</v>
      </c>
      <c r="R66" s="447"/>
      <c r="S66" s="447"/>
      <c r="T66" s="447"/>
      <c r="U66" s="458"/>
      <c r="V66" s="435" t="s">
        <v>457</v>
      </c>
      <c r="W66" s="447"/>
      <c r="X66" s="447"/>
      <c r="Y66" s="447"/>
      <c r="Z66" s="458"/>
      <c r="AA66" s="435" t="s">
        <v>458</v>
      </c>
      <c r="AB66" s="447"/>
      <c r="AC66" s="447"/>
      <c r="AD66" s="447"/>
      <c r="AE66" s="458"/>
      <c r="AF66" s="512" t="s">
        <v>245</v>
      </c>
      <c r="AG66" s="520"/>
      <c r="AH66" s="520"/>
      <c r="AI66" s="520"/>
      <c r="AJ66" s="530"/>
      <c r="AK66" s="435" t="s">
        <v>388</v>
      </c>
      <c r="AL66" s="397"/>
      <c r="AM66" s="397"/>
      <c r="AN66" s="397"/>
      <c r="AO66" s="429"/>
      <c r="AP66" s="435" t="s">
        <v>360</v>
      </c>
      <c r="AQ66" s="447"/>
      <c r="AR66" s="447"/>
      <c r="AS66" s="447"/>
      <c r="AT66" s="458"/>
      <c r="AU66" s="435" t="s">
        <v>464</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530</v>
      </c>
      <c r="C68" s="419"/>
      <c r="D68" s="419"/>
      <c r="E68" s="419"/>
      <c r="F68" s="419"/>
      <c r="G68" s="419"/>
      <c r="H68" s="419"/>
      <c r="I68" s="419"/>
      <c r="J68" s="419"/>
      <c r="K68" s="419"/>
      <c r="L68" s="419"/>
      <c r="M68" s="419"/>
      <c r="N68" s="419"/>
      <c r="O68" s="419"/>
      <c r="P68" s="431"/>
      <c r="Q68" s="437">
        <v>733</v>
      </c>
      <c r="R68" s="449"/>
      <c r="S68" s="449"/>
      <c r="T68" s="449"/>
      <c r="U68" s="449"/>
      <c r="V68" s="449">
        <v>672</v>
      </c>
      <c r="W68" s="449"/>
      <c r="X68" s="449"/>
      <c r="Y68" s="449"/>
      <c r="Z68" s="449"/>
      <c r="AA68" s="449">
        <v>61</v>
      </c>
      <c r="AB68" s="449"/>
      <c r="AC68" s="449"/>
      <c r="AD68" s="449"/>
      <c r="AE68" s="449"/>
      <c r="AF68" s="449">
        <v>61</v>
      </c>
      <c r="AG68" s="449"/>
      <c r="AH68" s="449"/>
      <c r="AI68" s="449"/>
      <c r="AJ68" s="449"/>
      <c r="AK68" s="449">
        <v>39</v>
      </c>
      <c r="AL68" s="449"/>
      <c r="AM68" s="449"/>
      <c r="AN68" s="449"/>
      <c r="AO68" s="449"/>
      <c r="AP68" s="449">
        <v>510</v>
      </c>
      <c r="AQ68" s="449"/>
      <c r="AR68" s="449"/>
      <c r="AS68" s="449"/>
      <c r="AT68" s="449"/>
      <c r="AU68" s="449">
        <v>174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531</v>
      </c>
      <c r="C69" s="420"/>
      <c r="D69" s="420"/>
      <c r="E69" s="420"/>
      <c r="F69" s="420"/>
      <c r="G69" s="420"/>
      <c r="H69" s="420"/>
      <c r="I69" s="420"/>
      <c r="J69" s="420"/>
      <c r="K69" s="420"/>
      <c r="L69" s="420"/>
      <c r="M69" s="420"/>
      <c r="N69" s="420"/>
      <c r="O69" s="420"/>
      <c r="P69" s="432"/>
      <c r="Q69" s="438">
        <v>42</v>
      </c>
      <c r="R69" s="450"/>
      <c r="S69" s="450"/>
      <c r="T69" s="450"/>
      <c r="U69" s="450"/>
      <c r="V69" s="450">
        <v>41</v>
      </c>
      <c r="W69" s="450"/>
      <c r="X69" s="450"/>
      <c r="Y69" s="450"/>
      <c r="Z69" s="450"/>
      <c r="AA69" s="450">
        <v>1</v>
      </c>
      <c r="AB69" s="450"/>
      <c r="AC69" s="450"/>
      <c r="AD69" s="450"/>
      <c r="AE69" s="450"/>
      <c r="AF69" s="450">
        <v>1</v>
      </c>
      <c r="AG69" s="450"/>
      <c r="AH69" s="450"/>
      <c r="AI69" s="450"/>
      <c r="AJ69" s="450"/>
      <c r="AK69" s="450" t="s">
        <v>199</v>
      </c>
      <c r="AL69" s="450"/>
      <c r="AM69" s="450"/>
      <c r="AN69" s="450"/>
      <c r="AO69" s="450"/>
      <c r="AP69" s="450">
        <v>35</v>
      </c>
      <c r="AQ69" s="450"/>
      <c r="AR69" s="450"/>
      <c r="AS69" s="450"/>
      <c r="AT69" s="450"/>
      <c r="AU69" s="450">
        <v>23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532</v>
      </c>
      <c r="C70" s="420"/>
      <c r="D70" s="420"/>
      <c r="E70" s="420"/>
      <c r="F70" s="420"/>
      <c r="G70" s="420"/>
      <c r="H70" s="420"/>
      <c r="I70" s="420"/>
      <c r="J70" s="420"/>
      <c r="K70" s="420"/>
      <c r="L70" s="420"/>
      <c r="M70" s="420"/>
      <c r="N70" s="420"/>
      <c r="O70" s="420"/>
      <c r="P70" s="432"/>
      <c r="Q70" s="438">
        <v>254</v>
      </c>
      <c r="R70" s="450"/>
      <c r="S70" s="450"/>
      <c r="T70" s="450"/>
      <c r="U70" s="450"/>
      <c r="V70" s="450">
        <v>261</v>
      </c>
      <c r="W70" s="450"/>
      <c r="X70" s="450"/>
      <c r="Y70" s="450"/>
      <c r="Z70" s="450"/>
      <c r="AA70" s="450">
        <v>-7</v>
      </c>
      <c r="AB70" s="450"/>
      <c r="AC70" s="450"/>
      <c r="AD70" s="450"/>
      <c r="AE70" s="450"/>
      <c r="AF70" s="450">
        <v>-7</v>
      </c>
      <c r="AG70" s="450"/>
      <c r="AH70" s="450"/>
      <c r="AI70" s="450"/>
      <c r="AJ70" s="450"/>
      <c r="AK70" s="450">
        <v>14</v>
      </c>
      <c r="AL70" s="450"/>
      <c r="AM70" s="450"/>
      <c r="AN70" s="450"/>
      <c r="AO70" s="450"/>
      <c r="AP70" s="450">
        <v>54</v>
      </c>
      <c r="AQ70" s="450"/>
      <c r="AR70" s="450"/>
      <c r="AS70" s="450"/>
      <c r="AT70" s="450"/>
      <c r="AU70" s="450">
        <v>16</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456</v>
      </c>
      <c r="C71" s="420"/>
      <c r="D71" s="420"/>
      <c r="E71" s="420"/>
      <c r="F71" s="420"/>
      <c r="G71" s="420"/>
      <c r="H71" s="420"/>
      <c r="I71" s="420"/>
      <c r="J71" s="420"/>
      <c r="K71" s="420"/>
      <c r="L71" s="420"/>
      <c r="M71" s="420"/>
      <c r="N71" s="420"/>
      <c r="O71" s="420"/>
      <c r="P71" s="432"/>
      <c r="Q71" s="438">
        <v>707</v>
      </c>
      <c r="R71" s="450"/>
      <c r="S71" s="450"/>
      <c r="T71" s="450"/>
      <c r="U71" s="450"/>
      <c r="V71" s="450">
        <v>598</v>
      </c>
      <c r="W71" s="450"/>
      <c r="X71" s="450"/>
      <c r="Y71" s="450"/>
      <c r="Z71" s="450"/>
      <c r="AA71" s="450">
        <v>109</v>
      </c>
      <c r="AB71" s="450"/>
      <c r="AC71" s="450"/>
      <c r="AD71" s="450"/>
      <c r="AE71" s="450"/>
      <c r="AF71" s="450">
        <v>109</v>
      </c>
      <c r="AG71" s="450"/>
      <c r="AH71" s="450"/>
      <c r="AI71" s="450"/>
      <c r="AJ71" s="450"/>
      <c r="AK71" s="450">
        <v>143</v>
      </c>
      <c r="AL71" s="450"/>
      <c r="AM71" s="450"/>
      <c r="AN71" s="450"/>
      <c r="AO71" s="450"/>
      <c r="AP71" s="450" t="s">
        <v>199</v>
      </c>
      <c r="AQ71" s="450"/>
      <c r="AR71" s="450"/>
      <c r="AS71" s="450"/>
      <c r="AT71" s="450"/>
      <c r="AU71" s="450" t="s">
        <v>199</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533</v>
      </c>
      <c r="C72" s="420"/>
      <c r="D72" s="420"/>
      <c r="E72" s="420"/>
      <c r="F72" s="420"/>
      <c r="G72" s="420"/>
      <c r="H72" s="420"/>
      <c r="I72" s="420"/>
      <c r="J72" s="420"/>
      <c r="K72" s="420"/>
      <c r="L72" s="420"/>
      <c r="M72" s="420"/>
      <c r="N72" s="420"/>
      <c r="O72" s="420"/>
      <c r="P72" s="432"/>
      <c r="Q72" s="438">
        <v>5739</v>
      </c>
      <c r="R72" s="450"/>
      <c r="S72" s="450"/>
      <c r="T72" s="450"/>
      <c r="U72" s="450"/>
      <c r="V72" s="450">
        <v>5207</v>
      </c>
      <c r="W72" s="450"/>
      <c r="X72" s="450"/>
      <c r="Y72" s="450"/>
      <c r="Z72" s="450"/>
      <c r="AA72" s="450">
        <v>532</v>
      </c>
      <c r="AB72" s="450"/>
      <c r="AC72" s="450"/>
      <c r="AD72" s="450"/>
      <c r="AE72" s="450"/>
      <c r="AF72" s="450">
        <v>532</v>
      </c>
      <c r="AG72" s="450"/>
      <c r="AH72" s="450"/>
      <c r="AI72" s="450"/>
      <c r="AJ72" s="450"/>
      <c r="AK72" s="450" t="s">
        <v>199</v>
      </c>
      <c r="AL72" s="450"/>
      <c r="AM72" s="450"/>
      <c r="AN72" s="450"/>
      <c r="AO72" s="450"/>
      <c r="AP72" s="450" t="s">
        <v>199</v>
      </c>
      <c r="AQ72" s="450"/>
      <c r="AR72" s="450"/>
      <c r="AS72" s="450"/>
      <c r="AT72" s="450"/>
      <c r="AU72" s="450" t="s">
        <v>199</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534</v>
      </c>
      <c r="C73" s="420"/>
      <c r="D73" s="420"/>
      <c r="E73" s="420"/>
      <c r="F73" s="420"/>
      <c r="G73" s="420"/>
      <c r="H73" s="420"/>
      <c r="I73" s="420"/>
      <c r="J73" s="420"/>
      <c r="K73" s="420"/>
      <c r="L73" s="420"/>
      <c r="M73" s="420"/>
      <c r="N73" s="420"/>
      <c r="O73" s="420"/>
      <c r="P73" s="432"/>
      <c r="Q73" s="438">
        <v>1560</v>
      </c>
      <c r="R73" s="450"/>
      <c r="S73" s="450"/>
      <c r="T73" s="450"/>
      <c r="U73" s="450"/>
      <c r="V73" s="450">
        <v>1556</v>
      </c>
      <c r="W73" s="450"/>
      <c r="X73" s="450"/>
      <c r="Y73" s="450"/>
      <c r="Z73" s="450"/>
      <c r="AA73" s="450">
        <v>4</v>
      </c>
      <c r="AB73" s="450"/>
      <c r="AC73" s="450"/>
      <c r="AD73" s="450"/>
      <c r="AE73" s="450"/>
      <c r="AF73" s="450">
        <v>4</v>
      </c>
      <c r="AG73" s="450"/>
      <c r="AH73" s="450"/>
      <c r="AI73" s="450"/>
      <c r="AJ73" s="450"/>
      <c r="AK73" s="450">
        <v>38</v>
      </c>
      <c r="AL73" s="450"/>
      <c r="AM73" s="450"/>
      <c r="AN73" s="450"/>
      <c r="AO73" s="450"/>
      <c r="AP73" s="450" t="s">
        <v>199</v>
      </c>
      <c r="AQ73" s="450"/>
      <c r="AR73" s="450"/>
      <c r="AS73" s="450"/>
      <c r="AT73" s="450"/>
      <c r="AU73" s="450" t="s">
        <v>199</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265</v>
      </c>
      <c r="C74" s="420"/>
      <c r="D74" s="420"/>
      <c r="E74" s="420"/>
      <c r="F74" s="420"/>
      <c r="G74" s="420"/>
      <c r="H74" s="420"/>
      <c r="I74" s="420"/>
      <c r="J74" s="420"/>
      <c r="K74" s="420"/>
      <c r="L74" s="420"/>
      <c r="M74" s="420"/>
      <c r="N74" s="420"/>
      <c r="O74" s="420"/>
      <c r="P74" s="432"/>
      <c r="Q74" s="438">
        <v>3</v>
      </c>
      <c r="R74" s="450"/>
      <c r="S74" s="450"/>
      <c r="T74" s="450"/>
      <c r="U74" s="450"/>
      <c r="V74" s="450">
        <v>2</v>
      </c>
      <c r="W74" s="450"/>
      <c r="X74" s="450"/>
      <c r="Y74" s="450"/>
      <c r="Z74" s="450"/>
      <c r="AA74" s="450">
        <v>1</v>
      </c>
      <c r="AB74" s="450"/>
      <c r="AC74" s="450"/>
      <c r="AD74" s="450"/>
      <c r="AE74" s="450"/>
      <c r="AF74" s="450">
        <v>1</v>
      </c>
      <c r="AG74" s="450"/>
      <c r="AH74" s="450"/>
      <c r="AI74" s="450"/>
      <c r="AJ74" s="450"/>
      <c r="AK74" s="450" t="s">
        <v>199</v>
      </c>
      <c r="AL74" s="450"/>
      <c r="AM74" s="450"/>
      <c r="AN74" s="450"/>
      <c r="AO74" s="450"/>
      <c r="AP74" s="450" t="s">
        <v>199</v>
      </c>
      <c r="AQ74" s="450"/>
      <c r="AR74" s="450"/>
      <c r="AS74" s="450"/>
      <c r="AT74" s="450"/>
      <c r="AU74" s="450" t="s">
        <v>199</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535</v>
      </c>
      <c r="C75" s="420"/>
      <c r="D75" s="420"/>
      <c r="E75" s="420"/>
      <c r="F75" s="420"/>
      <c r="G75" s="420"/>
      <c r="H75" s="420"/>
      <c r="I75" s="420"/>
      <c r="J75" s="420"/>
      <c r="K75" s="420"/>
      <c r="L75" s="420"/>
      <c r="M75" s="420"/>
      <c r="N75" s="420"/>
      <c r="O75" s="420"/>
      <c r="P75" s="432"/>
      <c r="Q75" s="444">
        <v>19</v>
      </c>
      <c r="R75" s="456"/>
      <c r="S75" s="456"/>
      <c r="T75" s="456"/>
      <c r="U75" s="460"/>
      <c r="V75" s="461">
        <v>16</v>
      </c>
      <c r="W75" s="456"/>
      <c r="X75" s="456"/>
      <c r="Y75" s="456"/>
      <c r="Z75" s="460"/>
      <c r="AA75" s="461">
        <v>3</v>
      </c>
      <c r="AB75" s="456"/>
      <c r="AC75" s="456"/>
      <c r="AD75" s="456"/>
      <c r="AE75" s="460"/>
      <c r="AF75" s="461">
        <v>3</v>
      </c>
      <c r="AG75" s="456"/>
      <c r="AH75" s="456"/>
      <c r="AI75" s="456"/>
      <c r="AJ75" s="460"/>
      <c r="AK75" s="461">
        <v>8</v>
      </c>
      <c r="AL75" s="456"/>
      <c r="AM75" s="456"/>
      <c r="AN75" s="456"/>
      <c r="AO75" s="460"/>
      <c r="AP75" s="461" t="s">
        <v>199</v>
      </c>
      <c r="AQ75" s="456"/>
      <c r="AR75" s="456"/>
      <c r="AS75" s="456"/>
      <c r="AT75" s="460"/>
      <c r="AU75" s="461" t="s">
        <v>199</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390</v>
      </c>
      <c r="C76" s="420"/>
      <c r="D76" s="420"/>
      <c r="E76" s="420"/>
      <c r="F76" s="420"/>
      <c r="G76" s="420"/>
      <c r="H76" s="420"/>
      <c r="I76" s="420"/>
      <c r="J76" s="420"/>
      <c r="K76" s="420"/>
      <c r="L76" s="420"/>
      <c r="M76" s="420"/>
      <c r="N76" s="420"/>
      <c r="O76" s="420"/>
      <c r="P76" s="432"/>
      <c r="Q76" s="444">
        <v>944</v>
      </c>
      <c r="R76" s="456"/>
      <c r="S76" s="456"/>
      <c r="T76" s="456"/>
      <c r="U76" s="460"/>
      <c r="V76" s="461">
        <v>884</v>
      </c>
      <c r="W76" s="456"/>
      <c r="X76" s="456"/>
      <c r="Y76" s="456"/>
      <c r="Z76" s="460"/>
      <c r="AA76" s="461">
        <v>60</v>
      </c>
      <c r="AB76" s="456"/>
      <c r="AC76" s="456"/>
      <c r="AD76" s="456"/>
      <c r="AE76" s="460"/>
      <c r="AF76" s="461">
        <v>60</v>
      </c>
      <c r="AG76" s="456"/>
      <c r="AH76" s="456"/>
      <c r="AI76" s="456"/>
      <c r="AJ76" s="460"/>
      <c r="AK76" s="461">
        <v>461</v>
      </c>
      <c r="AL76" s="456"/>
      <c r="AM76" s="456"/>
      <c r="AN76" s="456"/>
      <c r="AO76" s="460"/>
      <c r="AP76" s="461" t="s">
        <v>199</v>
      </c>
      <c r="AQ76" s="456"/>
      <c r="AR76" s="456"/>
      <c r="AS76" s="456"/>
      <c r="AT76" s="460"/>
      <c r="AU76" s="461" t="s">
        <v>199</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536</v>
      </c>
      <c r="C77" s="420"/>
      <c r="D77" s="420"/>
      <c r="E77" s="420"/>
      <c r="F77" s="420"/>
      <c r="G77" s="420"/>
      <c r="H77" s="420"/>
      <c r="I77" s="420"/>
      <c r="J77" s="420"/>
      <c r="K77" s="420"/>
      <c r="L77" s="420"/>
      <c r="M77" s="420"/>
      <c r="N77" s="420"/>
      <c r="O77" s="420"/>
      <c r="P77" s="432"/>
      <c r="Q77" s="444">
        <v>1095</v>
      </c>
      <c r="R77" s="456"/>
      <c r="S77" s="456"/>
      <c r="T77" s="456"/>
      <c r="U77" s="460"/>
      <c r="V77" s="461">
        <v>1056</v>
      </c>
      <c r="W77" s="456"/>
      <c r="X77" s="456"/>
      <c r="Y77" s="456"/>
      <c r="Z77" s="460"/>
      <c r="AA77" s="461">
        <v>39</v>
      </c>
      <c r="AB77" s="456"/>
      <c r="AC77" s="456"/>
      <c r="AD77" s="456"/>
      <c r="AE77" s="460"/>
      <c r="AF77" s="461">
        <v>39</v>
      </c>
      <c r="AG77" s="456"/>
      <c r="AH77" s="456"/>
      <c r="AI77" s="456"/>
      <c r="AJ77" s="460"/>
      <c r="AK77" s="461" t="s">
        <v>199</v>
      </c>
      <c r="AL77" s="456"/>
      <c r="AM77" s="456"/>
      <c r="AN77" s="456"/>
      <c r="AO77" s="460"/>
      <c r="AP77" s="461" t="s">
        <v>199</v>
      </c>
      <c r="AQ77" s="456"/>
      <c r="AR77" s="456"/>
      <c r="AS77" s="456"/>
      <c r="AT77" s="460"/>
      <c r="AU77" s="461" t="s">
        <v>199</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537</v>
      </c>
      <c r="C78" s="420"/>
      <c r="D78" s="420"/>
      <c r="E78" s="420"/>
      <c r="F78" s="420"/>
      <c r="G78" s="420"/>
      <c r="H78" s="420"/>
      <c r="I78" s="420"/>
      <c r="J78" s="420"/>
      <c r="K78" s="420"/>
      <c r="L78" s="420"/>
      <c r="M78" s="420"/>
      <c r="N78" s="420"/>
      <c r="O78" s="420"/>
      <c r="P78" s="432"/>
      <c r="Q78" s="438">
        <v>279741</v>
      </c>
      <c r="R78" s="450"/>
      <c r="S78" s="450"/>
      <c r="T78" s="450"/>
      <c r="U78" s="450"/>
      <c r="V78" s="450">
        <v>276725</v>
      </c>
      <c r="W78" s="450"/>
      <c r="X78" s="450"/>
      <c r="Y78" s="450"/>
      <c r="Z78" s="450"/>
      <c r="AA78" s="450">
        <v>3016</v>
      </c>
      <c r="AB78" s="450"/>
      <c r="AC78" s="450"/>
      <c r="AD78" s="450"/>
      <c r="AE78" s="450"/>
      <c r="AF78" s="450">
        <v>3016</v>
      </c>
      <c r="AG78" s="450"/>
      <c r="AH78" s="450"/>
      <c r="AI78" s="450"/>
      <c r="AJ78" s="450"/>
      <c r="AK78" s="450">
        <v>1373</v>
      </c>
      <c r="AL78" s="450"/>
      <c r="AM78" s="450"/>
      <c r="AN78" s="450"/>
      <c r="AO78" s="450"/>
      <c r="AP78" s="450" t="s">
        <v>199</v>
      </c>
      <c r="AQ78" s="450"/>
      <c r="AR78" s="450"/>
      <c r="AS78" s="450"/>
      <c r="AT78" s="450"/>
      <c r="AU78" s="450" t="s">
        <v>199</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t="s">
        <v>267</v>
      </c>
      <c r="C79" s="420"/>
      <c r="D79" s="420"/>
      <c r="E79" s="420"/>
      <c r="F79" s="420"/>
      <c r="G79" s="420"/>
      <c r="H79" s="420"/>
      <c r="I79" s="420"/>
      <c r="J79" s="420"/>
      <c r="K79" s="420"/>
      <c r="L79" s="420"/>
      <c r="M79" s="420"/>
      <c r="N79" s="420"/>
      <c r="O79" s="420"/>
      <c r="P79" s="432"/>
      <c r="Q79" s="438">
        <v>1134</v>
      </c>
      <c r="R79" s="450"/>
      <c r="S79" s="450"/>
      <c r="T79" s="450"/>
      <c r="U79" s="450"/>
      <c r="V79" s="450">
        <v>805</v>
      </c>
      <c r="W79" s="450"/>
      <c r="X79" s="450"/>
      <c r="Y79" s="450"/>
      <c r="Z79" s="450"/>
      <c r="AA79" s="450">
        <v>329</v>
      </c>
      <c r="AB79" s="450"/>
      <c r="AC79" s="450"/>
      <c r="AD79" s="450"/>
      <c r="AE79" s="450"/>
      <c r="AF79" s="450">
        <v>543</v>
      </c>
      <c r="AG79" s="450"/>
      <c r="AH79" s="450"/>
      <c r="AI79" s="450"/>
      <c r="AJ79" s="450"/>
      <c r="AK79" s="450" t="s">
        <v>199</v>
      </c>
      <c r="AL79" s="450"/>
      <c r="AM79" s="450"/>
      <c r="AN79" s="450"/>
      <c r="AO79" s="450"/>
      <c r="AP79" s="450">
        <v>16089</v>
      </c>
      <c r="AQ79" s="450"/>
      <c r="AR79" s="450"/>
      <c r="AS79" s="450"/>
      <c r="AT79" s="450"/>
      <c r="AU79" s="450" t="s">
        <v>199</v>
      </c>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249</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4362</v>
      </c>
      <c r="AG88" s="452"/>
      <c r="AH88" s="452"/>
      <c r="AI88" s="452"/>
      <c r="AJ88" s="452"/>
      <c r="AK88" s="455"/>
      <c r="AL88" s="455"/>
      <c r="AM88" s="455"/>
      <c r="AN88" s="455"/>
      <c r="AO88" s="455"/>
      <c r="AP88" s="452">
        <v>16688</v>
      </c>
      <c r="AQ88" s="452"/>
      <c r="AR88" s="452"/>
      <c r="AS88" s="452"/>
      <c r="AT88" s="452"/>
      <c r="AU88" s="452">
        <v>213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249</v>
      </c>
      <c r="BR102" s="401" t="s">
        <v>449</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82</v>
      </c>
      <c r="CS102" s="604"/>
      <c r="CT102" s="604"/>
      <c r="CU102" s="604"/>
      <c r="CV102" s="697"/>
      <c r="CW102" s="696">
        <v>118</v>
      </c>
      <c r="CX102" s="604"/>
      <c r="CY102" s="604"/>
      <c r="CZ102" s="604"/>
      <c r="DA102" s="697"/>
      <c r="DB102" s="696" t="s">
        <v>199</v>
      </c>
      <c r="DC102" s="604"/>
      <c r="DD102" s="604"/>
      <c r="DE102" s="604"/>
      <c r="DF102" s="697"/>
      <c r="DG102" s="696" t="s">
        <v>199</v>
      </c>
      <c r="DH102" s="604"/>
      <c r="DI102" s="604"/>
      <c r="DJ102" s="604"/>
      <c r="DK102" s="697"/>
      <c r="DL102" s="696" t="s">
        <v>199</v>
      </c>
      <c r="DM102" s="604"/>
      <c r="DN102" s="604"/>
      <c r="DO102" s="604"/>
      <c r="DP102" s="697"/>
      <c r="DQ102" s="696" t="s">
        <v>199</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469</v>
      </c>
      <c r="AG109" s="406"/>
      <c r="AH109" s="406"/>
      <c r="AI109" s="406"/>
      <c r="AJ109" s="469"/>
      <c r="AK109" s="480" t="s">
        <v>389</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469</v>
      </c>
      <c r="BW109" s="406"/>
      <c r="BX109" s="406"/>
      <c r="BY109" s="406"/>
      <c r="BZ109" s="469"/>
      <c r="CA109" s="480" t="s">
        <v>389</v>
      </c>
      <c r="CB109" s="406"/>
      <c r="CC109" s="406"/>
      <c r="CD109" s="406"/>
      <c r="CE109" s="469"/>
      <c r="CF109" s="655" t="s">
        <v>470</v>
      </c>
      <c r="CG109" s="655"/>
      <c r="CH109" s="655"/>
      <c r="CI109" s="655"/>
      <c r="CJ109" s="655"/>
      <c r="CK109" s="480" t="s">
        <v>91</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469</v>
      </c>
      <c r="DM109" s="406"/>
      <c r="DN109" s="406"/>
      <c r="DO109" s="406"/>
      <c r="DP109" s="469"/>
      <c r="DQ109" s="480" t="s">
        <v>389</v>
      </c>
      <c r="DR109" s="406"/>
      <c r="DS109" s="406"/>
      <c r="DT109" s="406"/>
      <c r="DU109" s="469"/>
      <c r="DV109" s="480" t="s">
        <v>470</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7272810</v>
      </c>
      <c r="AB110" s="487"/>
      <c r="AC110" s="487"/>
      <c r="AD110" s="487"/>
      <c r="AE110" s="498"/>
      <c r="AF110" s="514">
        <v>7240191</v>
      </c>
      <c r="AG110" s="487"/>
      <c r="AH110" s="487"/>
      <c r="AI110" s="487"/>
      <c r="AJ110" s="498"/>
      <c r="AK110" s="514">
        <v>6996660</v>
      </c>
      <c r="AL110" s="487"/>
      <c r="AM110" s="487"/>
      <c r="AN110" s="487"/>
      <c r="AO110" s="498"/>
      <c r="AP110" s="538">
        <v>32.200000000000003</v>
      </c>
      <c r="AQ110" s="546"/>
      <c r="AR110" s="546"/>
      <c r="AS110" s="546"/>
      <c r="AT110" s="556"/>
      <c r="AU110" s="568" t="s">
        <v>123</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71890377</v>
      </c>
      <c r="BR110" s="640"/>
      <c r="BS110" s="640"/>
      <c r="BT110" s="640"/>
      <c r="BU110" s="640"/>
      <c r="BV110" s="640">
        <v>69343707</v>
      </c>
      <c r="BW110" s="640"/>
      <c r="BX110" s="640"/>
      <c r="BY110" s="640"/>
      <c r="BZ110" s="640"/>
      <c r="CA110" s="640">
        <v>65757408</v>
      </c>
      <c r="CB110" s="640"/>
      <c r="CC110" s="640"/>
      <c r="CD110" s="640"/>
      <c r="CE110" s="640"/>
      <c r="CF110" s="656">
        <v>302.7</v>
      </c>
      <c r="CG110" s="660"/>
      <c r="CH110" s="660"/>
      <c r="CI110" s="660"/>
      <c r="CJ110" s="660"/>
      <c r="CK110" s="672" t="s">
        <v>384</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5" customFormat="1" ht="26.25" customHeight="1">
      <c r="A111" s="385" t="s">
        <v>454</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199</v>
      </c>
      <c r="AB111" s="446"/>
      <c r="AC111" s="446"/>
      <c r="AD111" s="446"/>
      <c r="AE111" s="499"/>
      <c r="AF111" s="515" t="s">
        <v>199</v>
      </c>
      <c r="AG111" s="446"/>
      <c r="AH111" s="446"/>
      <c r="AI111" s="446"/>
      <c r="AJ111" s="499"/>
      <c r="AK111" s="515" t="s">
        <v>199</v>
      </c>
      <c r="AL111" s="446"/>
      <c r="AM111" s="446"/>
      <c r="AN111" s="446"/>
      <c r="AO111" s="499"/>
      <c r="AP111" s="539" t="s">
        <v>199</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v>374320</v>
      </c>
      <c r="BR111" s="641"/>
      <c r="BS111" s="641"/>
      <c r="BT111" s="641"/>
      <c r="BU111" s="641"/>
      <c r="BV111" s="641">
        <v>326461</v>
      </c>
      <c r="BW111" s="641"/>
      <c r="BX111" s="641"/>
      <c r="BY111" s="641"/>
      <c r="BZ111" s="641"/>
      <c r="CA111" s="641">
        <v>285459</v>
      </c>
      <c r="CB111" s="641"/>
      <c r="CC111" s="641"/>
      <c r="CD111" s="641"/>
      <c r="CE111" s="641"/>
      <c r="CF111" s="657">
        <v>1.3</v>
      </c>
      <c r="CG111" s="661"/>
      <c r="CH111" s="661"/>
      <c r="CI111" s="661"/>
      <c r="CJ111" s="661"/>
      <c r="CK111" s="673"/>
      <c r="CL111" s="413"/>
      <c r="CM111" s="425" t="s">
        <v>141</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5" customFormat="1" ht="26.25" customHeight="1">
      <c r="A112" s="386" t="s">
        <v>154</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v>106667</v>
      </c>
      <c r="AB112" s="446"/>
      <c r="AC112" s="446"/>
      <c r="AD112" s="446"/>
      <c r="AE112" s="499"/>
      <c r="AF112" s="515">
        <v>80000</v>
      </c>
      <c r="AG112" s="446"/>
      <c r="AH112" s="446"/>
      <c r="AI112" s="446"/>
      <c r="AJ112" s="499"/>
      <c r="AK112" s="515">
        <v>53333</v>
      </c>
      <c r="AL112" s="446"/>
      <c r="AM112" s="446"/>
      <c r="AN112" s="446"/>
      <c r="AO112" s="499"/>
      <c r="AP112" s="539">
        <v>0.2</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v>18926400</v>
      </c>
      <c r="BR112" s="641"/>
      <c r="BS112" s="641"/>
      <c r="BT112" s="641"/>
      <c r="BU112" s="641"/>
      <c r="BV112" s="641">
        <v>17229969</v>
      </c>
      <c r="BW112" s="641"/>
      <c r="BX112" s="641"/>
      <c r="BY112" s="641"/>
      <c r="BZ112" s="641"/>
      <c r="CA112" s="641">
        <v>15716273</v>
      </c>
      <c r="CB112" s="641"/>
      <c r="CC112" s="641"/>
      <c r="CD112" s="641"/>
      <c r="CE112" s="641"/>
      <c r="CF112" s="657">
        <v>72.3</v>
      </c>
      <c r="CG112" s="661"/>
      <c r="CH112" s="661"/>
      <c r="CI112" s="661"/>
      <c r="CJ112" s="661"/>
      <c r="CK112" s="673"/>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1405862</v>
      </c>
      <c r="AB113" s="446"/>
      <c r="AC113" s="446"/>
      <c r="AD113" s="446"/>
      <c r="AE113" s="499"/>
      <c r="AF113" s="515">
        <v>1277330</v>
      </c>
      <c r="AG113" s="446"/>
      <c r="AH113" s="446"/>
      <c r="AI113" s="446"/>
      <c r="AJ113" s="499"/>
      <c r="AK113" s="515">
        <v>1264204</v>
      </c>
      <c r="AL113" s="446"/>
      <c r="AM113" s="446"/>
      <c r="AN113" s="446"/>
      <c r="AO113" s="499"/>
      <c r="AP113" s="539">
        <v>5.8</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v>234777</v>
      </c>
      <c r="BR113" s="641"/>
      <c r="BS113" s="641"/>
      <c r="BT113" s="641"/>
      <c r="BU113" s="641"/>
      <c r="BV113" s="641">
        <v>215076</v>
      </c>
      <c r="BW113" s="641"/>
      <c r="BX113" s="641"/>
      <c r="BY113" s="641"/>
      <c r="BZ113" s="641"/>
      <c r="CA113" s="641">
        <v>212506</v>
      </c>
      <c r="CB113" s="641"/>
      <c r="CC113" s="641"/>
      <c r="CD113" s="641"/>
      <c r="CE113" s="641"/>
      <c r="CF113" s="657">
        <v>1</v>
      </c>
      <c r="CG113" s="661"/>
      <c r="CH113" s="661"/>
      <c r="CI113" s="661"/>
      <c r="CJ113" s="661"/>
      <c r="CK113" s="673"/>
      <c r="CL113" s="413"/>
      <c r="CM113" s="425" t="s">
        <v>405</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199</v>
      </c>
      <c r="DH113" s="446"/>
      <c r="DI113" s="446"/>
      <c r="DJ113" s="446"/>
      <c r="DK113" s="499"/>
      <c r="DL113" s="515" t="s">
        <v>199</v>
      </c>
      <c r="DM113" s="446"/>
      <c r="DN113" s="446"/>
      <c r="DO113" s="446"/>
      <c r="DP113" s="499"/>
      <c r="DQ113" s="515" t="s">
        <v>199</v>
      </c>
      <c r="DR113" s="446"/>
      <c r="DS113" s="446"/>
      <c r="DT113" s="446"/>
      <c r="DU113" s="499"/>
      <c r="DV113" s="539" t="s">
        <v>199</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11824</v>
      </c>
      <c r="AB114" s="446"/>
      <c r="AC114" s="446"/>
      <c r="AD114" s="446"/>
      <c r="AE114" s="499"/>
      <c r="AF114" s="515">
        <v>19627</v>
      </c>
      <c r="AG114" s="446"/>
      <c r="AH114" s="446"/>
      <c r="AI114" s="446"/>
      <c r="AJ114" s="499"/>
      <c r="AK114" s="515">
        <v>19013</v>
      </c>
      <c r="AL114" s="446"/>
      <c r="AM114" s="446"/>
      <c r="AN114" s="446"/>
      <c r="AO114" s="499"/>
      <c r="AP114" s="539">
        <v>0.1</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5197279</v>
      </c>
      <c r="BR114" s="641"/>
      <c r="BS114" s="641"/>
      <c r="BT114" s="641"/>
      <c r="BU114" s="641"/>
      <c r="BV114" s="641">
        <v>4990741</v>
      </c>
      <c r="BW114" s="641"/>
      <c r="BX114" s="641"/>
      <c r="BY114" s="641"/>
      <c r="BZ114" s="641"/>
      <c r="CA114" s="641">
        <v>5021611</v>
      </c>
      <c r="CB114" s="641"/>
      <c r="CC114" s="641"/>
      <c r="CD114" s="641"/>
      <c r="CE114" s="641"/>
      <c r="CF114" s="657">
        <v>23.1</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199</v>
      </c>
      <c r="DH114" s="446"/>
      <c r="DI114" s="446"/>
      <c r="DJ114" s="446"/>
      <c r="DK114" s="499"/>
      <c r="DL114" s="515" t="s">
        <v>199</v>
      </c>
      <c r="DM114" s="446"/>
      <c r="DN114" s="446"/>
      <c r="DO114" s="446"/>
      <c r="DP114" s="499"/>
      <c r="DQ114" s="515" t="s">
        <v>199</v>
      </c>
      <c r="DR114" s="446"/>
      <c r="DS114" s="446"/>
      <c r="DT114" s="446"/>
      <c r="DU114" s="499"/>
      <c r="DV114" s="539" t="s">
        <v>199</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55833</v>
      </c>
      <c r="AB115" s="446"/>
      <c r="AC115" s="446"/>
      <c r="AD115" s="446"/>
      <c r="AE115" s="499"/>
      <c r="AF115" s="515">
        <v>50758</v>
      </c>
      <c r="AG115" s="446"/>
      <c r="AH115" s="446"/>
      <c r="AI115" s="446"/>
      <c r="AJ115" s="499"/>
      <c r="AK115" s="515">
        <v>43486</v>
      </c>
      <c r="AL115" s="446"/>
      <c r="AM115" s="446"/>
      <c r="AN115" s="446"/>
      <c r="AO115" s="499"/>
      <c r="AP115" s="539">
        <v>0.2</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v>14318</v>
      </c>
      <c r="BR115" s="641"/>
      <c r="BS115" s="641"/>
      <c r="BT115" s="641"/>
      <c r="BU115" s="641"/>
      <c r="BV115" s="641">
        <v>8047</v>
      </c>
      <c r="BW115" s="641"/>
      <c r="BX115" s="641"/>
      <c r="BY115" s="641"/>
      <c r="BZ115" s="641"/>
      <c r="CA115" s="641">
        <v>3990</v>
      </c>
      <c r="CB115" s="641"/>
      <c r="CC115" s="641"/>
      <c r="CD115" s="641"/>
      <c r="CE115" s="641"/>
      <c r="CF115" s="657">
        <v>0</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199</v>
      </c>
      <c r="DH115" s="446"/>
      <c r="DI115" s="446"/>
      <c r="DJ115" s="446"/>
      <c r="DK115" s="499"/>
      <c r="DL115" s="515" t="s">
        <v>199</v>
      </c>
      <c r="DM115" s="446"/>
      <c r="DN115" s="446"/>
      <c r="DO115" s="446"/>
      <c r="DP115" s="499"/>
      <c r="DQ115" s="515" t="s">
        <v>199</v>
      </c>
      <c r="DR115" s="446"/>
      <c r="DS115" s="446"/>
      <c r="DT115" s="446"/>
      <c r="DU115" s="499"/>
      <c r="DV115" s="539" t="s">
        <v>199</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v>
      </c>
      <c r="AB116" s="446"/>
      <c r="AC116" s="446"/>
      <c r="AD116" s="446"/>
      <c r="AE116" s="499"/>
      <c r="AF116" s="515" t="s">
        <v>199</v>
      </c>
      <c r="AG116" s="446"/>
      <c r="AH116" s="446"/>
      <c r="AI116" s="446"/>
      <c r="AJ116" s="499"/>
      <c r="AK116" s="515">
        <v>37</v>
      </c>
      <c r="AL116" s="446"/>
      <c r="AM116" s="446"/>
      <c r="AN116" s="446"/>
      <c r="AO116" s="499"/>
      <c r="AP116" s="539">
        <v>0</v>
      </c>
      <c r="AQ116" s="547"/>
      <c r="AR116" s="547"/>
      <c r="AS116" s="547"/>
      <c r="AT116" s="557"/>
      <c r="AU116" s="569"/>
      <c r="AV116" s="578"/>
      <c r="AW116" s="578"/>
      <c r="AX116" s="578"/>
      <c r="AY116" s="578"/>
      <c r="AZ116" s="602" t="s">
        <v>220</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318652</v>
      </c>
      <c r="DH116" s="446"/>
      <c r="DI116" s="446"/>
      <c r="DJ116" s="446"/>
      <c r="DK116" s="499"/>
      <c r="DL116" s="515">
        <v>289370</v>
      </c>
      <c r="DM116" s="446"/>
      <c r="DN116" s="446"/>
      <c r="DO116" s="446"/>
      <c r="DP116" s="499"/>
      <c r="DQ116" s="515">
        <v>262548</v>
      </c>
      <c r="DR116" s="446"/>
      <c r="DS116" s="446"/>
      <c r="DT116" s="446"/>
      <c r="DU116" s="499"/>
      <c r="DV116" s="539">
        <v>1.2</v>
      </c>
      <c r="DW116" s="547"/>
      <c r="DX116" s="547"/>
      <c r="DY116" s="547"/>
      <c r="DZ116" s="557"/>
    </row>
    <row r="117" spans="1:130" s="365" customFormat="1" ht="26.25" customHeight="1">
      <c r="A117" s="383" t="s">
        <v>273</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8852998</v>
      </c>
      <c r="AB117" s="488"/>
      <c r="AC117" s="488"/>
      <c r="AD117" s="488"/>
      <c r="AE117" s="500"/>
      <c r="AF117" s="516">
        <v>8667906</v>
      </c>
      <c r="AG117" s="488"/>
      <c r="AH117" s="488"/>
      <c r="AI117" s="488"/>
      <c r="AJ117" s="500"/>
      <c r="AK117" s="516">
        <v>8376733</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199</v>
      </c>
      <c r="DH117" s="446"/>
      <c r="DI117" s="446"/>
      <c r="DJ117" s="446"/>
      <c r="DK117" s="499"/>
      <c r="DL117" s="515" t="s">
        <v>199</v>
      </c>
      <c r="DM117" s="446"/>
      <c r="DN117" s="446"/>
      <c r="DO117" s="446"/>
      <c r="DP117" s="499"/>
      <c r="DQ117" s="515" t="s">
        <v>199</v>
      </c>
      <c r="DR117" s="446"/>
      <c r="DS117" s="446"/>
      <c r="DT117" s="446"/>
      <c r="DU117" s="499"/>
      <c r="DV117" s="539" t="s">
        <v>199</v>
      </c>
      <c r="DW117" s="547"/>
      <c r="DX117" s="547"/>
      <c r="DY117" s="547"/>
      <c r="DZ117" s="557"/>
    </row>
    <row r="118" spans="1:130" s="365" customFormat="1" ht="26.25" customHeight="1">
      <c r="A118" s="383" t="s">
        <v>91</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469</v>
      </c>
      <c r="AG118" s="406"/>
      <c r="AH118" s="406"/>
      <c r="AI118" s="406"/>
      <c r="AJ118" s="469"/>
      <c r="AK118" s="480" t="s">
        <v>389</v>
      </c>
      <c r="AL118" s="406"/>
      <c r="AM118" s="406"/>
      <c r="AN118" s="406"/>
      <c r="AO118" s="469"/>
      <c r="AP118" s="480" t="s">
        <v>470</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199</v>
      </c>
      <c r="DH118" s="446"/>
      <c r="DI118" s="446"/>
      <c r="DJ118" s="446"/>
      <c r="DK118" s="499"/>
      <c r="DL118" s="515" t="s">
        <v>199</v>
      </c>
      <c r="DM118" s="446"/>
      <c r="DN118" s="446"/>
      <c r="DO118" s="446"/>
      <c r="DP118" s="499"/>
      <c r="DQ118" s="515" t="s">
        <v>199</v>
      </c>
      <c r="DR118" s="446"/>
      <c r="DS118" s="446"/>
      <c r="DT118" s="446"/>
      <c r="DU118" s="499"/>
      <c r="DV118" s="539" t="s">
        <v>199</v>
      </c>
      <c r="DW118" s="547"/>
      <c r="DX118" s="547"/>
      <c r="DY118" s="547"/>
      <c r="DZ118" s="557"/>
    </row>
    <row r="119" spans="1:130" s="365" customFormat="1" ht="26.25" customHeight="1">
      <c r="A119" s="389" t="s">
        <v>384</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199</v>
      </c>
      <c r="AB119" s="487"/>
      <c r="AC119" s="487"/>
      <c r="AD119" s="487"/>
      <c r="AE119" s="498"/>
      <c r="AF119" s="514" t="s">
        <v>199</v>
      </c>
      <c r="AG119" s="487"/>
      <c r="AH119" s="487"/>
      <c r="AI119" s="487"/>
      <c r="AJ119" s="498"/>
      <c r="AK119" s="514" t="s">
        <v>199</v>
      </c>
      <c r="AL119" s="487"/>
      <c r="AM119" s="487"/>
      <c r="AN119" s="487"/>
      <c r="AO119" s="498"/>
      <c r="AP119" s="538" t="s">
        <v>199</v>
      </c>
      <c r="AQ119" s="546"/>
      <c r="AR119" s="546"/>
      <c r="AS119" s="546"/>
      <c r="AT119" s="556"/>
      <c r="AU119" s="570"/>
      <c r="AV119" s="579"/>
      <c r="AW119" s="579"/>
      <c r="AX119" s="579"/>
      <c r="AY119" s="579"/>
      <c r="AZ119" s="603" t="s">
        <v>273</v>
      </c>
      <c r="BA119" s="603"/>
      <c r="BB119" s="603"/>
      <c r="BC119" s="603"/>
      <c r="BD119" s="603"/>
      <c r="BE119" s="603"/>
      <c r="BF119" s="603"/>
      <c r="BG119" s="603"/>
      <c r="BH119" s="603"/>
      <c r="BI119" s="603"/>
      <c r="BJ119" s="603"/>
      <c r="BK119" s="603"/>
      <c r="BL119" s="603"/>
      <c r="BM119" s="603"/>
      <c r="BN119" s="603"/>
      <c r="BO119" s="468" t="s">
        <v>167</v>
      </c>
      <c r="BP119" s="629"/>
      <c r="BQ119" s="634">
        <v>96637471</v>
      </c>
      <c r="BR119" s="642"/>
      <c r="BS119" s="642"/>
      <c r="BT119" s="642"/>
      <c r="BU119" s="642"/>
      <c r="BV119" s="642">
        <v>92114001</v>
      </c>
      <c r="BW119" s="642"/>
      <c r="BX119" s="642"/>
      <c r="BY119" s="642"/>
      <c r="BZ119" s="642"/>
      <c r="CA119" s="642">
        <v>86997247</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55668</v>
      </c>
      <c r="DH119" s="489"/>
      <c r="DI119" s="489"/>
      <c r="DJ119" s="489"/>
      <c r="DK119" s="501"/>
      <c r="DL119" s="517">
        <v>37091</v>
      </c>
      <c r="DM119" s="489"/>
      <c r="DN119" s="489"/>
      <c r="DO119" s="489"/>
      <c r="DP119" s="501"/>
      <c r="DQ119" s="517">
        <v>22911</v>
      </c>
      <c r="DR119" s="489"/>
      <c r="DS119" s="489"/>
      <c r="DT119" s="489"/>
      <c r="DU119" s="501"/>
      <c r="DV119" s="714">
        <v>0.1</v>
      </c>
      <c r="DW119" s="716"/>
      <c r="DX119" s="716"/>
      <c r="DY119" s="716"/>
      <c r="DZ119" s="723"/>
    </row>
    <row r="120" spans="1:130" s="365" customFormat="1" ht="26.25" customHeight="1">
      <c r="A120" s="390"/>
      <c r="B120" s="413"/>
      <c r="C120" s="425" t="s">
        <v>141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199</v>
      </c>
      <c r="AB120" s="446"/>
      <c r="AC120" s="446"/>
      <c r="AD120" s="446"/>
      <c r="AE120" s="499"/>
      <c r="AF120" s="515" t="s">
        <v>199</v>
      </c>
      <c r="AG120" s="446"/>
      <c r="AH120" s="446"/>
      <c r="AI120" s="446"/>
      <c r="AJ120" s="499"/>
      <c r="AK120" s="515" t="s">
        <v>199</v>
      </c>
      <c r="AL120" s="446"/>
      <c r="AM120" s="446"/>
      <c r="AN120" s="446"/>
      <c r="AO120" s="499"/>
      <c r="AP120" s="539" t="s">
        <v>199</v>
      </c>
      <c r="AQ120" s="547"/>
      <c r="AR120" s="547"/>
      <c r="AS120" s="547"/>
      <c r="AT120" s="557"/>
      <c r="AU120" s="571" t="s">
        <v>473</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11353972</v>
      </c>
      <c r="BR120" s="640"/>
      <c r="BS120" s="640"/>
      <c r="BT120" s="640"/>
      <c r="BU120" s="640"/>
      <c r="BV120" s="640">
        <v>12156584</v>
      </c>
      <c r="BW120" s="640"/>
      <c r="BX120" s="640"/>
      <c r="BY120" s="640"/>
      <c r="BZ120" s="640"/>
      <c r="CA120" s="640">
        <v>16792679</v>
      </c>
      <c r="CB120" s="640"/>
      <c r="CC120" s="640"/>
      <c r="CD120" s="640"/>
      <c r="CE120" s="640"/>
      <c r="CF120" s="656">
        <v>77.3</v>
      </c>
      <c r="CG120" s="660"/>
      <c r="CH120" s="660"/>
      <c r="CI120" s="660"/>
      <c r="CJ120" s="660"/>
      <c r="CK120" s="675" t="s">
        <v>269</v>
      </c>
      <c r="CL120" s="685"/>
      <c r="CM120" s="685"/>
      <c r="CN120" s="685"/>
      <c r="CO120" s="688"/>
      <c r="CP120" s="692" t="s">
        <v>353</v>
      </c>
      <c r="CQ120" s="695"/>
      <c r="CR120" s="695"/>
      <c r="CS120" s="695"/>
      <c r="CT120" s="695"/>
      <c r="CU120" s="695"/>
      <c r="CV120" s="695"/>
      <c r="CW120" s="695"/>
      <c r="CX120" s="695"/>
      <c r="CY120" s="695"/>
      <c r="CZ120" s="695"/>
      <c r="DA120" s="695"/>
      <c r="DB120" s="695"/>
      <c r="DC120" s="695"/>
      <c r="DD120" s="695"/>
      <c r="DE120" s="695"/>
      <c r="DF120" s="698"/>
      <c r="DG120" s="632">
        <v>18919461</v>
      </c>
      <c r="DH120" s="640"/>
      <c r="DI120" s="640"/>
      <c r="DJ120" s="640"/>
      <c r="DK120" s="640"/>
      <c r="DL120" s="640">
        <v>17226374</v>
      </c>
      <c r="DM120" s="640"/>
      <c r="DN120" s="640"/>
      <c r="DO120" s="640"/>
      <c r="DP120" s="640"/>
      <c r="DQ120" s="640">
        <v>15712631</v>
      </c>
      <c r="DR120" s="640"/>
      <c r="DS120" s="640"/>
      <c r="DT120" s="640"/>
      <c r="DU120" s="640"/>
      <c r="DV120" s="712">
        <v>72.3</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199</v>
      </c>
      <c r="AB121" s="446"/>
      <c r="AC121" s="446"/>
      <c r="AD121" s="446"/>
      <c r="AE121" s="499"/>
      <c r="AF121" s="515" t="s">
        <v>199</v>
      </c>
      <c r="AG121" s="446"/>
      <c r="AH121" s="446"/>
      <c r="AI121" s="446"/>
      <c r="AJ121" s="499"/>
      <c r="AK121" s="515" t="s">
        <v>199</v>
      </c>
      <c r="AL121" s="446"/>
      <c r="AM121" s="446"/>
      <c r="AN121" s="446"/>
      <c r="AO121" s="499"/>
      <c r="AP121" s="539" t="s">
        <v>199</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3962268</v>
      </c>
      <c r="BR121" s="641"/>
      <c r="BS121" s="641"/>
      <c r="BT121" s="641"/>
      <c r="BU121" s="641"/>
      <c r="BV121" s="641">
        <v>3547897</v>
      </c>
      <c r="BW121" s="641"/>
      <c r="BX121" s="641"/>
      <c r="BY121" s="641"/>
      <c r="BZ121" s="641"/>
      <c r="CA121" s="641">
        <v>3285777</v>
      </c>
      <c r="CB121" s="641"/>
      <c r="CC121" s="641"/>
      <c r="CD121" s="641"/>
      <c r="CE121" s="641"/>
      <c r="CF121" s="657">
        <v>15.1</v>
      </c>
      <c r="CG121" s="661"/>
      <c r="CH121" s="661"/>
      <c r="CI121" s="661"/>
      <c r="CJ121" s="661"/>
      <c r="CK121" s="676"/>
      <c r="CL121" s="686"/>
      <c r="CM121" s="686"/>
      <c r="CN121" s="686"/>
      <c r="CO121" s="689"/>
      <c r="CP121" s="693" t="s">
        <v>461</v>
      </c>
      <c r="CQ121" s="403"/>
      <c r="CR121" s="403"/>
      <c r="CS121" s="403"/>
      <c r="CT121" s="403"/>
      <c r="CU121" s="403"/>
      <c r="CV121" s="403"/>
      <c r="CW121" s="403"/>
      <c r="CX121" s="403"/>
      <c r="CY121" s="403"/>
      <c r="CZ121" s="403"/>
      <c r="DA121" s="403"/>
      <c r="DB121" s="403"/>
      <c r="DC121" s="403"/>
      <c r="DD121" s="403"/>
      <c r="DE121" s="403"/>
      <c r="DF121" s="699"/>
      <c r="DG121" s="633">
        <v>6939</v>
      </c>
      <c r="DH121" s="641"/>
      <c r="DI121" s="641"/>
      <c r="DJ121" s="641"/>
      <c r="DK121" s="641"/>
      <c r="DL121" s="641">
        <v>3595</v>
      </c>
      <c r="DM121" s="641"/>
      <c r="DN121" s="641"/>
      <c r="DO121" s="641"/>
      <c r="DP121" s="641"/>
      <c r="DQ121" s="641">
        <v>3642</v>
      </c>
      <c r="DR121" s="641"/>
      <c r="DS121" s="641"/>
      <c r="DT121" s="641"/>
      <c r="DU121" s="641"/>
      <c r="DV121" s="713">
        <v>0</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199</v>
      </c>
      <c r="AB122" s="446"/>
      <c r="AC122" s="446"/>
      <c r="AD122" s="446"/>
      <c r="AE122" s="499"/>
      <c r="AF122" s="515" t="s">
        <v>199</v>
      </c>
      <c r="AG122" s="446"/>
      <c r="AH122" s="446"/>
      <c r="AI122" s="446"/>
      <c r="AJ122" s="499"/>
      <c r="AK122" s="515" t="s">
        <v>199</v>
      </c>
      <c r="AL122" s="446"/>
      <c r="AM122" s="446"/>
      <c r="AN122" s="446"/>
      <c r="AO122" s="499"/>
      <c r="AP122" s="539" t="s">
        <v>199</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53460358</v>
      </c>
      <c r="BR122" s="642"/>
      <c r="BS122" s="642"/>
      <c r="BT122" s="642"/>
      <c r="BU122" s="642"/>
      <c r="BV122" s="642">
        <v>51311352</v>
      </c>
      <c r="BW122" s="642"/>
      <c r="BX122" s="642"/>
      <c r="BY122" s="642"/>
      <c r="BZ122" s="642"/>
      <c r="CA122" s="642">
        <v>48553315</v>
      </c>
      <c r="CB122" s="642"/>
      <c r="CC122" s="642"/>
      <c r="CD122" s="642"/>
      <c r="CE122" s="642"/>
      <c r="CF122" s="658">
        <v>223.5</v>
      </c>
      <c r="CG122" s="662"/>
      <c r="CH122" s="662"/>
      <c r="CI122" s="662"/>
      <c r="CJ122" s="662"/>
      <c r="CK122" s="676"/>
      <c r="CL122" s="686"/>
      <c r="CM122" s="686"/>
      <c r="CN122" s="686"/>
      <c r="CO122" s="689"/>
      <c r="CP122" s="693" t="s">
        <v>284</v>
      </c>
      <c r="CQ122" s="403"/>
      <c r="CR122" s="403"/>
      <c r="CS122" s="403"/>
      <c r="CT122" s="403"/>
      <c r="CU122" s="403"/>
      <c r="CV122" s="403"/>
      <c r="CW122" s="403"/>
      <c r="CX122" s="403"/>
      <c r="CY122" s="403"/>
      <c r="CZ122" s="403"/>
      <c r="DA122" s="403"/>
      <c r="DB122" s="403"/>
      <c r="DC122" s="403"/>
      <c r="DD122" s="403"/>
      <c r="DE122" s="403"/>
      <c r="DF122" s="699"/>
      <c r="DG122" s="633" t="s">
        <v>199</v>
      </c>
      <c r="DH122" s="641"/>
      <c r="DI122" s="641"/>
      <c r="DJ122" s="641"/>
      <c r="DK122" s="641"/>
      <c r="DL122" s="641" t="s">
        <v>199</v>
      </c>
      <c r="DM122" s="641"/>
      <c r="DN122" s="641"/>
      <c r="DO122" s="641"/>
      <c r="DP122" s="641"/>
      <c r="DQ122" s="641" t="s">
        <v>199</v>
      </c>
      <c r="DR122" s="641"/>
      <c r="DS122" s="641"/>
      <c r="DT122" s="641"/>
      <c r="DU122" s="641"/>
      <c r="DV122" s="713" t="s">
        <v>199</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35072</v>
      </c>
      <c r="AB123" s="446"/>
      <c r="AC123" s="446"/>
      <c r="AD123" s="446"/>
      <c r="AE123" s="499"/>
      <c r="AF123" s="515">
        <v>31900</v>
      </c>
      <c r="AG123" s="446"/>
      <c r="AH123" s="446"/>
      <c r="AI123" s="446"/>
      <c r="AJ123" s="499"/>
      <c r="AK123" s="515">
        <v>29145</v>
      </c>
      <c r="AL123" s="446"/>
      <c r="AM123" s="446"/>
      <c r="AN123" s="446"/>
      <c r="AO123" s="499"/>
      <c r="AP123" s="539">
        <v>0.1</v>
      </c>
      <c r="AQ123" s="547"/>
      <c r="AR123" s="547"/>
      <c r="AS123" s="547"/>
      <c r="AT123" s="557"/>
      <c r="AU123" s="573"/>
      <c r="AV123" s="582"/>
      <c r="AW123" s="582"/>
      <c r="AX123" s="582"/>
      <c r="AY123" s="582"/>
      <c r="AZ123" s="603" t="s">
        <v>273</v>
      </c>
      <c r="BA123" s="603"/>
      <c r="BB123" s="603"/>
      <c r="BC123" s="603"/>
      <c r="BD123" s="603"/>
      <c r="BE123" s="603"/>
      <c r="BF123" s="603"/>
      <c r="BG123" s="603"/>
      <c r="BH123" s="603"/>
      <c r="BI123" s="603"/>
      <c r="BJ123" s="603"/>
      <c r="BK123" s="603"/>
      <c r="BL123" s="603"/>
      <c r="BM123" s="603"/>
      <c r="BN123" s="603"/>
      <c r="BO123" s="468" t="s">
        <v>487</v>
      </c>
      <c r="BP123" s="629"/>
      <c r="BQ123" s="635">
        <v>68776598</v>
      </c>
      <c r="BR123" s="643"/>
      <c r="BS123" s="643"/>
      <c r="BT123" s="643"/>
      <c r="BU123" s="643"/>
      <c r="BV123" s="643">
        <v>67015833</v>
      </c>
      <c r="BW123" s="643"/>
      <c r="BX123" s="643"/>
      <c r="BY123" s="643"/>
      <c r="BZ123" s="643"/>
      <c r="CA123" s="643">
        <v>68631771</v>
      </c>
      <c r="CB123" s="643"/>
      <c r="CC123" s="643"/>
      <c r="CD123" s="643"/>
      <c r="CE123" s="643"/>
      <c r="CF123" s="544"/>
      <c r="CG123" s="552"/>
      <c r="CH123" s="552"/>
      <c r="CI123" s="552"/>
      <c r="CJ123" s="669"/>
      <c r="CK123" s="676"/>
      <c r="CL123" s="686"/>
      <c r="CM123" s="686"/>
      <c r="CN123" s="686"/>
      <c r="CO123" s="689"/>
      <c r="CP123" s="693" t="s">
        <v>222</v>
      </c>
      <c r="CQ123" s="403"/>
      <c r="CR123" s="403"/>
      <c r="CS123" s="403"/>
      <c r="CT123" s="403"/>
      <c r="CU123" s="403"/>
      <c r="CV123" s="403"/>
      <c r="CW123" s="403"/>
      <c r="CX123" s="403"/>
      <c r="CY123" s="403"/>
      <c r="CZ123" s="403"/>
      <c r="DA123" s="403"/>
      <c r="DB123" s="403"/>
      <c r="DC123" s="403"/>
      <c r="DD123" s="403"/>
      <c r="DE123" s="403"/>
      <c r="DF123" s="699"/>
      <c r="DG123" s="482" t="s">
        <v>199</v>
      </c>
      <c r="DH123" s="446"/>
      <c r="DI123" s="446"/>
      <c r="DJ123" s="446"/>
      <c r="DK123" s="499"/>
      <c r="DL123" s="515" t="s">
        <v>199</v>
      </c>
      <c r="DM123" s="446"/>
      <c r="DN123" s="446"/>
      <c r="DO123" s="446"/>
      <c r="DP123" s="499"/>
      <c r="DQ123" s="515" t="s">
        <v>199</v>
      </c>
      <c r="DR123" s="446"/>
      <c r="DS123" s="446"/>
      <c r="DT123" s="446"/>
      <c r="DU123" s="499"/>
      <c r="DV123" s="539" t="s">
        <v>199</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199</v>
      </c>
      <c r="AB124" s="446"/>
      <c r="AC124" s="446"/>
      <c r="AD124" s="446"/>
      <c r="AE124" s="499"/>
      <c r="AF124" s="515" t="s">
        <v>199</v>
      </c>
      <c r="AG124" s="446"/>
      <c r="AH124" s="446"/>
      <c r="AI124" s="446"/>
      <c r="AJ124" s="499"/>
      <c r="AK124" s="515" t="s">
        <v>199</v>
      </c>
      <c r="AL124" s="446"/>
      <c r="AM124" s="446"/>
      <c r="AN124" s="446"/>
      <c r="AO124" s="499"/>
      <c r="AP124" s="539" t="s">
        <v>199</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131.80000000000001</v>
      </c>
      <c r="BR124" s="644"/>
      <c r="BS124" s="644"/>
      <c r="BT124" s="644"/>
      <c r="BU124" s="644"/>
      <c r="BV124" s="644">
        <v>113.8</v>
      </c>
      <c r="BW124" s="644"/>
      <c r="BX124" s="644"/>
      <c r="BY124" s="644"/>
      <c r="BZ124" s="644"/>
      <c r="CA124" s="644">
        <v>84.5</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199</v>
      </c>
      <c r="DH124" s="489"/>
      <c r="DI124" s="489"/>
      <c r="DJ124" s="489"/>
      <c r="DK124" s="501"/>
      <c r="DL124" s="517" t="s">
        <v>199</v>
      </c>
      <c r="DM124" s="489"/>
      <c r="DN124" s="489"/>
      <c r="DO124" s="489"/>
      <c r="DP124" s="501"/>
      <c r="DQ124" s="517" t="s">
        <v>199</v>
      </c>
      <c r="DR124" s="489"/>
      <c r="DS124" s="489"/>
      <c r="DT124" s="489"/>
      <c r="DU124" s="501"/>
      <c r="DV124" s="714" t="s">
        <v>199</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199</v>
      </c>
      <c r="AB125" s="446"/>
      <c r="AC125" s="446"/>
      <c r="AD125" s="446"/>
      <c r="AE125" s="499"/>
      <c r="AF125" s="515" t="s">
        <v>199</v>
      </c>
      <c r="AG125" s="446"/>
      <c r="AH125" s="446"/>
      <c r="AI125" s="446"/>
      <c r="AJ125" s="499"/>
      <c r="AK125" s="515" t="s">
        <v>199</v>
      </c>
      <c r="AL125" s="446"/>
      <c r="AM125" s="446"/>
      <c r="AN125" s="446"/>
      <c r="AO125" s="499"/>
      <c r="AP125" s="539" t="s">
        <v>199</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199</v>
      </c>
      <c r="AB126" s="446"/>
      <c r="AC126" s="446"/>
      <c r="AD126" s="446"/>
      <c r="AE126" s="499"/>
      <c r="AF126" s="515" t="s">
        <v>199</v>
      </c>
      <c r="AG126" s="446"/>
      <c r="AH126" s="446"/>
      <c r="AI126" s="446"/>
      <c r="AJ126" s="499"/>
      <c r="AK126" s="515" t="s">
        <v>199</v>
      </c>
      <c r="AL126" s="446"/>
      <c r="AM126" s="446"/>
      <c r="AN126" s="446"/>
      <c r="AO126" s="499"/>
      <c r="AP126" s="539" t="s">
        <v>199</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20761</v>
      </c>
      <c r="AB127" s="446"/>
      <c r="AC127" s="446"/>
      <c r="AD127" s="446"/>
      <c r="AE127" s="499"/>
      <c r="AF127" s="515">
        <v>18858</v>
      </c>
      <c r="AG127" s="446"/>
      <c r="AH127" s="446"/>
      <c r="AI127" s="446"/>
      <c r="AJ127" s="499"/>
      <c r="AK127" s="515">
        <v>14341</v>
      </c>
      <c r="AL127" s="446"/>
      <c r="AM127" s="446"/>
      <c r="AN127" s="446"/>
      <c r="AO127" s="499"/>
      <c r="AP127" s="539">
        <v>0.1</v>
      </c>
      <c r="AQ127" s="547"/>
      <c r="AR127" s="547"/>
      <c r="AS127" s="547"/>
      <c r="AT127" s="557"/>
      <c r="AU127" s="378"/>
      <c r="AV127" s="378"/>
      <c r="AW127" s="378"/>
      <c r="AX127" s="584" t="s">
        <v>493</v>
      </c>
      <c r="AY127" s="593"/>
      <c r="AZ127" s="593"/>
      <c r="BA127" s="593"/>
      <c r="BB127" s="593"/>
      <c r="BC127" s="593"/>
      <c r="BD127" s="593"/>
      <c r="BE127" s="610"/>
      <c r="BF127" s="612" t="s">
        <v>122</v>
      </c>
      <c r="BG127" s="593"/>
      <c r="BH127" s="593"/>
      <c r="BI127" s="593"/>
      <c r="BJ127" s="593"/>
      <c r="BK127" s="593"/>
      <c r="BL127" s="610"/>
      <c r="BM127" s="612" t="s">
        <v>418</v>
      </c>
      <c r="BN127" s="593"/>
      <c r="BO127" s="593"/>
      <c r="BP127" s="593"/>
      <c r="BQ127" s="593"/>
      <c r="BR127" s="593"/>
      <c r="BS127" s="610"/>
      <c r="BT127" s="612" t="s">
        <v>409</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395311</v>
      </c>
      <c r="AB128" s="487"/>
      <c r="AC128" s="487"/>
      <c r="AD128" s="487"/>
      <c r="AE128" s="498"/>
      <c r="AF128" s="514">
        <v>354610</v>
      </c>
      <c r="AG128" s="487"/>
      <c r="AH128" s="487"/>
      <c r="AI128" s="487"/>
      <c r="AJ128" s="498"/>
      <c r="AK128" s="514">
        <v>361201</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199</v>
      </c>
      <c r="BG128" s="617"/>
      <c r="BH128" s="617"/>
      <c r="BI128" s="617"/>
      <c r="BJ128" s="617"/>
      <c r="BK128" s="617"/>
      <c r="BL128" s="623"/>
      <c r="BM128" s="613">
        <v>11.99</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401</v>
      </c>
      <c r="CQ128" s="381"/>
      <c r="CR128" s="381"/>
      <c r="CS128" s="381"/>
      <c r="CT128" s="381"/>
      <c r="CU128" s="381"/>
      <c r="CV128" s="381"/>
      <c r="CW128" s="381"/>
      <c r="CX128" s="381"/>
      <c r="CY128" s="381"/>
      <c r="CZ128" s="381"/>
      <c r="DA128" s="381"/>
      <c r="DB128" s="381"/>
      <c r="DC128" s="381"/>
      <c r="DD128" s="381"/>
      <c r="DE128" s="381"/>
      <c r="DF128" s="611"/>
      <c r="DG128" s="702">
        <v>14318</v>
      </c>
      <c r="DH128" s="705"/>
      <c r="DI128" s="705"/>
      <c r="DJ128" s="705"/>
      <c r="DK128" s="705"/>
      <c r="DL128" s="705">
        <v>8047</v>
      </c>
      <c r="DM128" s="705"/>
      <c r="DN128" s="705"/>
      <c r="DO128" s="705"/>
      <c r="DP128" s="705"/>
      <c r="DQ128" s="705">
        <v>3990</v>
      </c>
      <c r="DR128" s="705"/>
      <c r="DS128" s="705"/>
      <c r="DT128" s="705"/>
      <c r="DU128" s="705"/>
      <c r="DV128" s="715">
        <v>0</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235</v>
      </c>
      <c r="X129" s="466"/>
      <c r="Y129" s="466"/>
      <c r="Z129" s="476"/>
      <c r="AA129" s="482">
        <v>26283237</v>
      </c>
      <c r="AB129" s="446"/>
      <c r="AC129" s="446"/>
      <c r="AD129" s="446"/>
      <c r="AE129" s="499"/>
      <c r="AF129" s="515">
        <v>27159981</v>
      </c>
      <c r="AG129" s="446"/>
      <c r="AH129" s="446"/>
      <c r="AI129" s="446"/>
      <c r="AJ129" s="499"/>
      <c r="AK129" s="515">
        <v>26485422</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199</v>
      </c>
      <c r="BG129" s="618"/>
      <c r="BH129" s="618"/>
      <c r="BI129" s="618"/>
      <c r="BJ129" s="618"/>
      <c r="BK129" s="618"/>
      <c r="BL129" s="624"/>
      <c r="BM129" s="614">
        <v>16.989999999999998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5151088</v>
      </c>
      <c r="AB130" s="446"/>
      <c r="AC130" s="446"/>
      <c r="AD130" s="446"/>
      <c r="AE130" s="499"/>
      <c r="AF130" s="515">
        <v>5122296</v>
      </c>
      <c r="AG130" s="446"/>
      <c r="AH130" s="446"/>
      <c r="AI130" s="446"/>
      <c r="AJ130" s="499"/>
      <c r="AK130" s="515">
        <v>4761886</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15</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21132149</v>
      </c>
      <c r="AB131" s="489"/>
      <c r="AC131" s="489"/>
      <c r="AD131" s="489"/>
      <c r="AE131" s="501"/>
      <c r="AF131" s="517">
        <v>22037685</v>
      </c>
      <c r="AG131" s="489"/>
      <c r="AH131" s="489"/>
      <c r="AI131" s="489"/>
      <c r="AJ131" s="501"/>
      <c r="AK131" s="517">
        <v>21723536</v>
      </c>
      <c r="AL131" s="489"/>
      <c r="AM131" s="489"/>
      <c r="AN131" s="489"/>
      <c r="AO131" s="501"/>
      <c r="AP131" s="543"/>
      <c r="AQ131" s="551"/>
      <c r="AR131" s="551"/>
      <c r="AS131" s="551"/>
      <c r="AT131" s="561"/>
      <c r="AU131" s="576"/>
      <c r="AV131" s="576"/>
      <c r="AW131" s="576"/>
      <c r="AX131" s="586" t="s">
        <v>62</v>
      </c>
      <c r="AY131" s="381"/>
      <c r="AZ131" s="381"/>
      <c r="BA131" s="381"/>
      <c r="BB131" s="381"/>
      <c r="BC131" s="381"/>
      <c r="BD131" s="381"/>
      <c r="BE131" s="611"/>
      <c r="BF131" s="616">
        <v>84.5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15.6472444</v>
      </c>
      <c r="AB132" s="490"/>
      <c r="AC132" s="490"/>
      <c r="AD132" s="490"/>
      <c r="AE132" s="502"/>
      <c r="AF132" s="518">
        <v>14.479742310000001</v>
      </c>
      <c r="AG132" s="490"/>
      <c r="AH132" s="490"/>
      <c r="AI132" s="490"/>
      <c r="AJ132" s="502"/>
      <c r="AK132" s="518">
        <v>14.97751717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15.8</v>
      </c>
      <c r="AB133" s="491"/>
      <c r="AC133" s="491"/>
      <c r="AD133" s="491"/>
      <c r="AE133" s="503"/>
      <c r="AF133" s="486">
        <v>15.4</v>
      </c>
      <c r="AG133" s="491"/>
      <c r="AH133" s="491"/>
      <c r="AI133" s="491"/>
      <c r="AJ133" s="503"/>
      <c r="AK133" s="486">
        <v>15</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tljtp8ONILK/UXaGI6y7eu20dYgGzmR/UgF2OavE7U+hYhKxdrQlM41FOVZCQ7WpIJXJ9p/Y97t+ExUtu5gzfg==" saltValue="IsETBucW6K0S1yz5KPUwY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95</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jtvsJHIPhNeGeMZusUY1iRoYcXhFtcjMCthZgqZEt1SmI1idr4Q3C9H9LcxXsSnpucBDQzmA3OG4FDPvMg7pPA==" saltValue="qbDuGbpnTw4I9cP2oqeW4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nFoFRraOON0jLjGGVB4VfFzVaKcXUGunykl6b5LiircZJ1eTXu6Fo6C4VMjy1LPgMxrKbjFfAtzE+5XFPw59Q==" saltValue="j4x7xjso32EJ9suibsJBR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499</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228</v>
      </c>
      <c r="AQ8" s="809" t="s">
        <v>500</v>
      </c>
      <c r="AR8" s="823" t="s">
        <v>421</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6462806</v>
      </c>
      <c r="AP9" s="787">
        <v>69193</v>
      </c>
      <c r="AQ9" s="810">
        <v>73449</v>
      </c>
      <c r="AR9" s="824">
        <v>-5.8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206</v>
      </c>
      <c r="AL10" s="757"/>
      <c r="AM10" s="757"/>
      <c r="AN10" s="774"/>
      <c r="AO10" s="788">
        <v>93623</v>
      </c>
      <c r="AP10" s="788">
        <v>1002</v>
      </c>
      <c r="AQ10" s="811">
        <v>5917</v>
      </c>
      <c r="AR10" s="825">
        <v>-83.1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399</v>
      </c>
      <c r="AL11" s="757"/>
      <c r="AM11" s="757"/>
      <c r="AN11" s="774"/>
      <c r="AO11" s="788" t="s">
        <v>199</v>
      </c>
      <c r="AP11" s="788" t="s">
        <v>199</v>
      </c>
      <c r="AQ11" s="811">
        <v>1123</v>
      </c>
      <c r="AR11" s="825" t="s">
        <v>199</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234</v>
      </c>
      <c r="AL12" s="757"/>
      <c r="AM12" s="757"/>
      <c r="AN12" s="774"/>
      <c r="AO12" s="788" t="s">
        <v>199</v>
      </c>
      <c r="AP12" s="788" t="s">
        <v>199</v>
      </c>
      <c r="AQ12" s="811">
        <v>9</v>
      </c>
      <c r="AR12" s="825" t="s">
        <v>199</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127030</v>
      </c>
      <c r="AP13" s="788">
        <v>1360</v>
      </c>
      <c r="AQ13" s="811">
        <v>2374</v>
      </c>
      <c r="AR13" s="825">
        <v>-42.7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80063</v>
      </c>
      <c r="AP14" s="788">
        <v>857</v>
      </c>
      <c r="AQ14" s="811">
        <v>1666</v>
      </c>
      <c r="AR14" s="825">
        <v>-48.6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311</v>
      </c>
      <c r="AL15" s="758"/>
      <c r="AM15" s="758"/>
      <c r="AN15" s="775"/>
      <c r="AO15" s="788">
        <v>-453207</v>
      </c>
      <c r="AP15" s="788">
        <v>-4852</v>
      </c>
      <c r="AQ15" s="811">
        <v>-4765</v>
      </c>
      <c r="AR15" s="825">
        <v>1.8</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273</v>
      </c>
      <c r="AL16" s="758"/>
      <c r="AM16" s="758"/>
      <c r="AN16" s="775"/>
      <c r="AO16" s="788">
        <v>6310315</v>
      </c>
      <c r="AP16" s="788">
        <v>67560</v>
      </c>
      <c r="AQ16" s="811">
        <v>79774</v>
      </c>
      <c r="AR16" s="825">
        <v>-15.3</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186</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337</v>
      </c>
      <c r="AQ20" s="812" t="s">
        <v>40</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7.31</v>
      </c>
      <c r="AP21" s="800">
        <v>7.58</v>
      </c>
      <c r="AQ21" s="813">
        <v>-0.27</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93.9</v>
      </c>
      <c r="AP22" s="801">
        <v>98.4</v>
      </c>
      <c r="AQ22" s="814">
        <v>-4.5</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261</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499</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228</v>
      </c>
      <c r="AQ31" s="809" t="s">
        <v>500</v>
      </c>
      <c r="AR31" s="823" t="s">
        <v>421</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6996660</v>
      </c>
      <c r="AP32" s="788">
        <v>74908</v>
      </c>
      <c r="AQ32" s="815">
        <v>42324</v>
      </c>
      <c r="AR32" s="825">
        <v>77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199</v>
      </c>
      <c r="AP33" s="788" t="s">
        <v>199</v>
      </c>
      <c r="AQ33" s="815" t="s">
        <v>199</v>
      </c>
      <c r="AR33" s="825" t="s">
        <v>199</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v>53333</v>
      </c>
      <c r="AP34" s="788">
        <v>571</v>
      </c>
      <c r="AQ34" s="815">
        <v>47</v>
      </c>
      <c r="AR34" s="825">
        <v>1114.9000000000001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1264204</v>
      </c>
      <c r="AP35" s="788">
        <v>13535</v>
      </c>
      <c r="AQ35" s="815">
        <v>12192</v>
      </c>
      <c r="AR35" s="825">
        <v>11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19013</v>
      </c>
      <c r="AP36" s="788">
        <v>204</v>
      </c>
      <c r="AQ36" s="815">
        <v>2056</v>
      </c>
      <c r="AR36" s="825">
        <v>-90.1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v>43486</v>
      </c>
      <c r="AP37" s="788">
        <v>466</v>
      </c>
      <c r="AQ37" s="815">
        <v>621</v>
      </c>
      <c r="AR37" s="825">
        <v>-25</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v>37</v>
      </c>
      <c r="AP38" s="792">
        <v>0</v>
      </c>
      <c r="AQ38" s="816">
        <v>1</v>
      </c>
      <c r="AR38" s="814">
        <v>-100</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-361201</v>
      </c>
      <c r="AP39" s="788">
        <v>-3867</v>
      </c>
      <c r="AQ39" s="815">
        <v>-5206</v>
      </c>
      <c r="AR39" s="825">
        <v>-25.7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-4761886</v>
      </c>
      <c r="AP40" s="788">
        <v>-50982</v>
      </c>
      <c r="AQ40" s="815">
        <v>-36761</v>
      </c>
      <c r="AR40" s="825">
        <v>38.700000000000003</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3253646</v>
      </c>
      <c r="AP41" s="788">
        <v>34834</v>
      </c>
      <c r="AQ41" s="815">
        <v>15273</v>
      </c>
      <c r="AR41" s="825">
        <v>128.1</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441</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517</v>
      </c>
      <c r="AQ50" s="818" t="s">
        <v>381</v>
      </c>
      <c r="AR50" s="828" t="s">
        <v>518</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227</v>
      </c>
      <c r="AL51" s="764"/>
      <c r="AM51" s="770">
        <v>7794512</v>
      </c>
      <c r="AN51" s="783">
        <v>79382</v>
      </c>
      <c r="AO51" s="795">
        <v>-1.7</v>
      </c>
      <c r="AP51" s="806">
        <v>54684</v>
      </c>
      <c r="AQ51" s="819">
        <v>1.1000000000000001</v>
      </c>
      <c r="AR51" s="829">
        <v>-2.8</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3610038</v>
      </c>
      <c r="AN52" s="784">
        <v>36766</v>
      </c>
      <c r="AO52" s="796">
        <v>17.7</v>
      </c>
      <c r="AP52" s="807">
        <v>32829</v>
      </c>
      <c r="AQ52" s="820">
        <v>7.2</v>
      </c>
      <c r="AR52" s="830">
        <v>10.5</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13371944</v>
      </c>
      <c r="AN53" s="783">
        <v>137759</v>
      </c>
      <c r="AO53" s="795">
        <v>73.5</v>
      </c>
      <c r="AP53" s="806">
        <v>62383</v>
      </c>
      <c r="AQ53" s="819">
        <v>14.1</v>
      </c>
      <c r="AR53" s="829">
        <v>59.4</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5081031</v>
      </c>
      <c r="AN54" s="784">
        <v>52345</v>
      </c>
      <c r="AO54" s="796">
        <v>42.4</v>
      </c>
      <c r="AP54" s="807">
        <v>35325</v>
      </c>
      <c r="AQ54" s="820">
        <v>7.6</v>
      </c>
      <c r="AR54" s="830">
        <v>34.799999999999997</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476</v>
      </c>
      <c r="AL55" s="764"/>
      <c r="AM55" s="770">
        <v>11097423</v>
      </c>
      <c r="AN55" s="783">
        <v>115826</v>
      </c>
      <c r="AO55" s="795">
        <v>-15.9</v>
      </c>
      <c r="AP55" s="806">
        <v>63812</v>
      </c>
      <c r="AQ55" s="819">
        <v>2.2999999999999998</v>
      </c>
      <c r="AR55" s="829">
        <v>-18.2</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5641230</v>
      </c>
      <c r="AN56" s="784">
        <v>58879</v>
      </c>
      <c r="AO56" s="796">
        <v>12.5</v>
      </c>
      <c r="AP56" s="807">
        <v>33848</v>
      </c>
      <c r="AQ56" s="820">
        <v>-4.2</v>
      </c>
      <c r="AR56" s="830">
        <v>16.7</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319</v>
      </c>
      <c r="AL57" s="764"/>
      <c r="AM57" s="770">
        <v>6683619</v>
      </c>
      <c r="AN57" s="783">
        <v>70710</v>
      </c>
      <c r="AO57" s="795">
        <v>-39</v>
      </c>
      <c r="AP57" s="806">
        <v>54225</v>
      </c>
      <c r="AQ57" s="819">
        <v>-15</v>
      </c>
      <c r="AR57" s="829">
        <v>-24</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1448220</v>
      </c>
      <c r="AN58" s="784">
        <v>15322</v>
      </c>
      <c r="AO58" s="796">
        <v>-74</v>
      </c>
      <c r="AP58" s="807">
        <v>27337</v>
      </c>
      <c r="AQ58" s="820">
        <v>-19.2</v>
      </c>
      <c r="AR58" s="830">
        <v>-54.8</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6114913</v>
      </c>
      <c r="AN59" s="783">
        <v>65468</v>
      </c>
      <c r="AO59" s="795">
        <v>-7.4</v>
      </c>
      <c r="AP59" s="806">
        <v>54016</v>
      </c>
      <c r="AQ59" s="819">
        <v>-0.4</v>
      </c>
      <c r="AR59" s="829">
        <v>-7</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2008855</v>
      </c>
      <c r="AN60" s="784">
        <v>21507</v>
      </c>
      <c r="AO60" s="796">
        <v>40.4</v>
      </c>
      <c r="AP60" s="807">
        <v>28078</v>
      </c>
      <c r="AQ60" s="820">
        <v>2.7</v>
      </c>
      <c r="AR60" s="830">
        <v>37.700000000000003</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520</v>
      </c>
      <c r="AL61" s="767"/>
      <c r="AM61" s="770">
        <v>9012482</v>
      </c>
      <c r="AN61" s="783">
        <v>93829</v>
      </c>
      <c r="AO61" s="795">
        <v>1.9</v>
      </c>
      <c r="AP61" s="806">
        <v>57824</v>
      </c>
      <c r="AQ61" s="821">
        <v>0.4</v>
      </c>
      <c r="AR61" s="829">
        <v>1.5</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3557875</v>
      </c>
      <c r="AN62" s="784">
        <v>36964</v>
      </c>
      <c r="AO62" s="796">
        <v>7.8</v>
      </c>
      <c r="AP62" s="807">
        <v>31483</v>
      </c>
      <c r="AQ62" s="820">
        <v>-1.2</v>
      </c>
      <c r="AR62" s="830">
        <v>9</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RvGhHPwki+X3tzrCJQJeIykTqdSkoVZ8GRSD4PRtkOvfX2EAB0e4pllnqXn9hZE5A67fT72l6T2CaW7zJC4SA==" saltValue="a2Qpm0Wjjlj0NRZT2fxzV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95</v>
      </c>
    </row>
    <row r="120" spans="125:125" ht="13.5" hidden="1" customHeight="1"/>
    <row r="121" spans="125:125" ht="13.5" hidden="1" customHeight="1">
      <c r="DU121" s="726"/>
    </row>
  </sheetData>
  <sheetProtection algorithmName="SHA-512" hashValue="whnuXky0OT6/tIPaOKnZY6qWTOwbhilLvD0kLTpwBSwnXC5wC7pZPJKbRa1gdcMQrWTIawiSj3umLOBsnayWag==" saltValue="7I1KxztHiWfe3SBN6zguN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95</v>
      </c>
    </row>
  </sheetData>
  <sheetProtection algorithmName="SHA-512" hashValue="0xj08bMs68Nj3KwujTC0vRnztVbsK6jtrU4hiVL4RL06Cxn6GfYR+GWSglqiAMbx7pdOfVLQSB0pp2FJgyRH8g==" saltValue="J1JSTtdnHJuwsXFXxYfIt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522</v>
      </c>
      <c r="G46" s="853" t="s">
        <v>523</v>
      </c>
      <c r="H46" s="853" t="s">
        <v>524</v>
      </c>
      <c r="I46" s="853" t="s">
        <v>525</v>
      </c>
      <c r="J46" s="858" t="s">
        <v>526</v>
      </c>
    </row>
    <row r="47" spans="2:10" ht="57.75" customHeight="1">
      <c r="B47" s="838"/>
      <c r="C47" s="842" t="s">
        <v>3</v>
      </c>
      <c r="D47" s="842"/>
      <c r="E47" s="846"/>
      <c r="F47" s="850">
        <v>28.39</v>
      </c>
      <c r="G47" s="854">
        <v>26.52</v>
      </c>
      <c r="H47" s="854">
        <v>21.77</v>
      </c>
      <c r="I47" s="854">
        <v>24.39</v>
      </c>
      <c r="J47" s="859">
        <v>42.04</v>
      </c>
    </row>
    <row r="48" spans="2:10" ht="57.75" customHeight="1">
      <c r="B48" s="839"/>
      <c r="C48" s="843" t="s">
        <v>4</v>
      </c>
      <c r="D48" s="843"/>
      <c r="E48" s="847"/>
      <c r="F48" s="851">
        <v>1.18</v>
      </c>
      <c r="G48" s="855">
        <v>1.18</v>
      </c>
      <c r="H48" s="855">
        <v>1.1599999999999999</v>
      </c>
      <c r="I48" s="855">
        <v>7.19</v>
      </c>
      <c r="J48" s="860">
        <v>1.1599999999999999</v>
      </c>
    </row>
    <row r="49" spans="2:10" ht="57.75" customHeight="1">
      <c r="B49" s="840"/>
      <c r="C49" s="844" t="s">
        <v>15</v>
      </c>
      <c r="D49" s="844"/>
      <c r="E49" s="848"/>
      <c r="F49" s="852">
        <v>1.64</v>
      </c>
      <c r="G49" s="856" t="s">
        <v>527</v>
      </c>
      <c r="H49" s="856" t="s">
        <v>385</v>
      </c>
      <c r="I49" s="856">
        <v>10.57</v>
      </c>
      <c r="J49" s="861">
        <v>4.0199999999999996</v>
      </c>
    </row>
    <row r="50" spans="2:10" ht="13"/>
  </sheetData>
  <sheetProtection algorithmName="SHA-512" hashValue="V+qKyL1PelfbxA7S0B4FpKgdubTjhYpSgCIe4Z3oeZd9kOgw0dtzcX5mqunXSwxzodUgsvZJD3XjlgIDPFq+mQ==" saltValue="WATxKvu6lbZopiWExt3KC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樋郡　優貴</cp:lastModifiedBy>
  <dcterms:created xsi:type="dcterms:W3CDTF">2024-03-14T02:09:41Z</dcterms:created>
  <dcterms:modified xsi:type="dcterms:W3CDTF">2024-03-18T02:32:14Z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2024-03-18T02:32:14Z</vt:filetime>
  </property>
</Properties>
</file>