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1\010-総務部\040-財務課\010-財政係\財務諸報告関係\R4\20220906-【〆切：922（木）】令和２年度財政状況資料集の作成（２回目）について\04_HPアップ\02_公表データ\"/>
    </mc:Choice>
  </mc:AlternateContent>
  <bookViews>
    <workbookView xWindow="0" yWindow="0" windowWidth="14715" windowHeight="462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BY36" i="7"/>
  <c r="BE36" i="7"/>
  <c r="AM36" i="7"/>
  <c r="W36" i="7"/>
  <c r="E36" i="7"/>
  <c r="C36" i="7" s="1"/>
  <c r="DG35" i="7"/>
  <c r="CQ35" i="7"/>
  <c r="BY35" i="7"/>
  <c r="BE35" i="7"/>
  <c r="AO35" i="7"/>
  <c r="W35" i="7"/>
  <c r="E35" i="7"/>
  <c r="C35" i="7" s="1"/>
  <c r="DG34" i="7"/>
  <c r="CQ34" i="7"/>
  <c r="BY34" i="7"/>
  <c r="BE34" i="7"/>
  <c r="AO34" i="7"/>
  <c r="W34" i="7"/>
  <c r="U34" i="7" s="1"/>
  <c r="E34" i="7"/>
  <c r="C34" i="7" s="1"/>
  <c r="U36" i="7" l="1"/>
  <c r="AM34" i="7"/>
  <c r="AM35" i="7" s="1"/>
  <c r="U35" i="7"/>
  <c r="BW34" i="7" l="1"/>
  <c r="BW35" i="7" s="1"/>
  <c r="BW36" i="7" s="1"/>
  <c r="BW37" i="7" s="1"/>
  <c r="BW38" i="7" s="1"/>
  <c r="BW39" i="7" s="1"/>
  <c r="BW40" i="7" s="1"/>
  <c r="BW41" i="7" s="1"/>
  <c r="BW42" i="7" s="1"/>
  <c r="BW43" i="7" s="1"/>
  <c r="CO34" i="7"/>
  <c r="CO35" i="7" s="1"/>
  <c r="CO36" i="7" s="1"/>
</calcChain>
</file>

<file path=xl/sharedStrings.xml><?xml version="1.0" encoding="utf-8"?>
<sst xmlns="http://schemas.openxmlformats.org/spreadsheetml/2006/main" count="1001" uniqueCount="586">
  <si>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</si>
  <si>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</si>
  <si>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</si>
  <si>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</si>
  <si>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</si>
  <si>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</si>
  <si>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</si>
  <si>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</si>
  <si>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</si>
  <si>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</si>
  <si>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</si>
  <si>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</si>
  <si>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</si>
  <si>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</si>
  <si>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</si>
  <si>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</si>
  <si>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</si>
  <si>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将来負担比率が類似団体と比べて高い水準にある一方、固有固定資産減価償却率は類似団体よりも低い水準となっている。
これは、近年の小中一体校、保育所、体育文化会館の建設などにより、公共施設の集約化・複合化を積極的に進めてきたことにより、新たな施設の建設に係る起債額が増加する一方、老朽化した施設の除却が進んだためであると考えられる。
今後、起債の償還が進むに従い、将来負担比率は低下していくものと見込んでいる。</t>
    <rPh sb="0" eb="2">
      <t>ショウライ</t>
    </rPh>
    <rPh sb="2" eb="4">
      <t>フタン</t>
    </rPh>
    <rPh sb="4" eb="6">
      <t>ヒリツ</t>
    </rPh>
    <rPh sb="7" eb="9">
      <t>ルイジ</t>
    </rPh>
    <rPh sb="9" eb="11">
      <t>ダンタイ</t>
    </rPh>
    <rPh sb="12" eb="13">
      <t>クラ</t>
    </rPh>
    <rPh sb="15" eb="16">
      <t>タカ</t>
    </rPh>
    <rPh sb="17" eb="19">
      <t>スイジュン</t>
    </rPh>
    <rPh sb="22" eb="24">
      <t>イッポウ</t>
    </rPh>
    <rPh sb="25" eb="27">
      <t>コユウ</t>
    </rPh>
    <rPh sb="27" eb="29">
      <t>コテイ</t>
    </rPh>
    <rPh sb="29" eb="31">
      <t>シサン</t>
    </rPh>
    <rPh sb="31" eb="33">
      <t>ゲンカ</t>
    </rPh>
    <rPh sb="33" eb="35">
      <t>ショウキャク</t>
    </rPh>
    <rPh sb="35" eb="36">
      <t>リツ</t>
    </rPh>
    <rPh sb="37" eb="39">
      <t>ルイジ</t>
    </rPh>
    <rPh sb="39" eb="41">
      <t>ダンタイ</t>
    </rPh>
    <rPh sb="44" eb="45">
      <t>ヒク</t>
    </rPh>
    <rPh sb="46" eb="48">
      <t>スイジュン</t>
    </rPh>
    <rPh sb="60" eb="62">
      <t>キンネン</t>
    </rPh>
    <rPh sb="63" eb="65">
      <t>ショウチュウ</t>
    </rPh>
    <rPh sb="65" eb="67">
      <t>イッタイ</t>
    </rPh>
    <rPh sb="67" eb="68">
      <t>コウ</t>
    </rPh>
    <rPh sb="69" eb="71">
      <t>ホイク</t>
    </rPh>
    <rPh sb="71" eb="72">
      <t>ショ</t>
    </rPh>
    <rPh sb="73" eb="75">
      <t>タイイク</t>
    </rPh>
    <rPh sb="75" eb="77">
      <t>ブンカ</t>
    </rPh>
    <rPh sb="77" eb="79">
      <t>カイカン</t>
    </rPh>
    <rPh sb="80" eb="82">
      <t>ケンセツ</t>
    </rPh>
    <rPh sb="88" eb="90">
      <t>コウキョウ</t>
    </rPh>
    <rPh sb="90" eb="92">
      <t>シセツ</t>
    </rPh>
    <rPh sb="93" eb="96">
      <t>シュウヤクカ</t>
    </rPh>
    <rPh sb="97" eb="100">
      <t>フクゴウカ</t>
    </rPh>
    <rPh sb="101" eb="104">
      <t>セッキョクテキ</t>
    </rPh>
    <rPh sb="105" eb="106">
      <t>スス</t>
    </rPh>
    <rPh sb="116" eb="117">
      <t>アラ</t>
    </rPh>
    <rPh sb="119" eb="121">
      <t>シセツ</t>
    </rPh>
    <rPh sb="122" eb="124">
      <t>ケンセツ</t>
    </rPh>
    <rPh sb="125" eb="126">
      <t>カカ</t>
    </rPh>
    <rPh sb="127" eb="129">
      <t>キサイ</t>
    </rPh>
    <rPh sb="129" eb="130">
      <t>ガク</t>
    </rPh>
    <rPh sb="131" eb="133">
      <t>ゾウカ</t>
    </rPh>
    <rPh sb="135" eb="137">
      <t>イッポウ</t>
    </rPh>
    <rPh sb="138" eb="141">
      <t>ロウキュウカ</t>
    </rPh>
    <rPh sb="143" eb="145">
      <t>シセツ</t>
    </rPh>
    <rPh sb="146" eb="148">
      <t>ジョキャク</t>
    </rPh>
    <rPh sb="149" eb="150">
      <t>スス</t>
    </rPh>
    <rPh sb="158" eb="159">
      <t>カンガ</t>
    </rPh>
    <rPh sb="165" eb="167">
      <t>コンゴ</t>
    </rPh>
    <rPh sb="168" eb="170">
      <t>キサイ</t>
    </rPh>
    <rPh sb="171" eb="173">
      <t>ショウカン</t>
    </rPh>
    <rPh sb="174" eb="175">
      <t>スス</t>
    </rPh>
    <rPh sb="177" eb="178">
      <t>シタガ</t>
    </rPh>
    <rPh sb="180" eb="182">
      <t>ショウライ</t>
    </rPh>
    <rPh sb="182" eb="184">
      <t>フタン</t>
    </rPh>
    <rPh sb="184" eb="186">
      <t>ヒリツ</t>
    </rPh>
    <rPh sb="187" eb="189">
      <t>テイカ</t>
    </rPh>
    <rPh sb="196" eb="198">
      <t>ミコ</t>
    </rPh>
    <phoneticPr fontId="2"/>
  </si>
  <si>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</si>
  <si>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</si>
  <si>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</si>
  <si>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</si>
  <si>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</si>
  <si>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</si>
  <si>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</si>
  <si>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</si>
  <si>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</si>
  <si>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</si>
  <si>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</si>
  <si>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</si>
  <si>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</si>
  <si>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</si>
  <si>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</si>
  <si>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</si>
  <si>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</si>
  <si>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</si>
  <si>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</si>
  <si>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三条市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</si>
  <si>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</si>
  <si>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</si>
  <si>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</si>
  <si>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</si>
  <si>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</si>
  <si>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</si>
  <si>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</si>
  <si>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</si>
  <si>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</si>
  <si>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</si>
  <si>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</si>
  <si>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</si>
  <si>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</si>
  <si>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</si>
  <si>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</si>
  <si>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</si>
  <si>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</si>
  <si>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</si>
  <si>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</si>
  <si>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</si>
  <si>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</si>
  <si>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</si>
  <si>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</si>
  <si>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</si>
  <si>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</si>
  <si>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</si>
  <si>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</si>
  <si>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</si>
  <si>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</si>
  <si>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</si>
  <si>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</si>
  <si>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</si>
  <si>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</si>
  <si>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</si>
  <si>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</si>
  <si>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</si>
  <si>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</si>
  <si>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</si>
  <si>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</si>
  <si>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</si>
  <si>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</si>
  <si>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</si>
  <si>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</si>
  <si>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</si>
  <si>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</si>
  <si>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</si>
  <si>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</si>
  <si>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</si>
  <si>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</si>
  <si>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</si>
  <si>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</si>
  <si>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</si>
  <si>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</si>
  <si>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</si>
  <si>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</si>
  <si>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</si>
  <si>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</si>
  <si>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</si>
  <si>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</si>
  <si>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</si>
  <si>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</si>
  <si>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</si>
  <si>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</si>
  <si>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</si>
  <si>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</si>
  <si>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</si>
  <si>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</si>
  <si>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</si>
  <si>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</si>
  <si>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</si>
  <si>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</si>
  <si>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</si>
  <si>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</si>
  <si>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</si>
  <si>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</si>
  <si>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</si>
  <si>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</si>
  <si>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</si>
  <si>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</si>
  <si>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</si>
  <si>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</si>
  <si>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</si>
  <si>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</si>
  <si>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</si>
  <si>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</si>
  <si>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</si>
  <si>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</si>
  <si>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</si>
  <si>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</si>
  <si>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</si>
  <si>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</si>
  <si>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</si>
  <si>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</si>
  <si>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</si>
  <si>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</si>
  <si>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</si>
  <si>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</si>
  <si>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</si>
  <si>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</si>
  <si>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</si>
  <si>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</si>
  <si>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</si>
  <si>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</si>
  <si>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</si>
  <si>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</si>
  <si>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</si>
  <si>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</si>
  <si>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</si>
  <si>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</si>
  <si>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</si>
  <si>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</si>
  <si>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</si>
  <si>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</si>
  <si>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</si>
  <si>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</si>
  <si>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</si>
  <si>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</si>
  <si>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新潟県三条市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</si>
  <si>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</si>
  <si>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</si>
  <si>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</si>
  <si>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</si>
  <si>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</si>
  <si>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</si>
  <si>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</si>
  <si>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</si>
  <si>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</si>
  <si>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</si>
  <si>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</si>
  <si>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</si>
  <si>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</si>
  <si>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</si>
  <si>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</si>
  <si>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</si>
  <si>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</si>
  <si>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</si>
  <si>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</si>
  <si>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</si>
  <si>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</si>
  <si>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</si>
  <si>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</si>
  <si>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</si>
  <si>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</si>
  <si>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</si>
  <si>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</si>
  <si>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</si>
  <si>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</si>
  <si>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</si>
  <si>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</si>
  <si>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</si>
  <si>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</si>
  <si>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</si>
  <si>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</si>
  <si>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</si>
  <si>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</si>
  <si>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</si>
  <si>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</si>
  <si>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</si>
  <si>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</si>
  <si>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</si>
  <si>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</si>
  <si>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</si>
  <si>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</si>
  <si>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</si>
  <si>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</si>
  <si>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</si>
  <si>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</si>
  <si>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</si>
  <si>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</si>
  <si>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</si>
  <si>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</si>
  <si>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</si>
  <si>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</si>
  <si>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</si>
  <si>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</si>
  <si>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</si>
  <si>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</si>
  <si>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</si>
  <si>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</si>
  <si>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</si>
  <si>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</si>
  <si>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</si>
  <si>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</si>
  <si>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</si>
  <si>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</si>
  <si>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</si>
  <si>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</si>
  <si>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</si>
  <si>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</si>
  <si>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</si>
  <si>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</si>
  <si>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</si>
  <si>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</si>
  <si>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</si>
  <si>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</si>
  <si>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</si>
  <si>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</si>
  <si>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</si>
  <si>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</si>
  <si>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</si>
  <si>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</si>
  <si>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</si>
  <si>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</si>
  <si>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</si>
  <si>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</si>
  <si>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</si>
  <si>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</si>
  <si>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</si>
  <si>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</si>
  <si>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</si>
  <si>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</si>
  <si>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</si>
  <si>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</si>
  <si>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</si>
  <si>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</si>
  <si>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</si>
  <si>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</si>
  <si>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</si>
  <si>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</si>
  <si>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</si>
  <si>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</si>
  <si>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</si>
  <si>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</si>
  <si>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</si>
  <si>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</si>
  <si>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</si>
  <si>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</si>
  <si>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</si>
  <si>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</si>
  <si>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</si>
  <si>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</si>
  <si>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</si>
  <si>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</si>
  <si>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</si>
  <si>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</si>
  <si>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</si>
  <si>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</si>
  <si>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</si>
  <si>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</si>
  <si>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</si>
  <si>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</si>
  <si>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</si>
  <si>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</si>
  <si>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</si>
  <si>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</si>
  <si>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</si>
  <si>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</si>
  <si>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</si>
  <si>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</si>
  <si>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</si>
  <si>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</si>
  <si>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</si>
  <si>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</si>
  <si>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</si>
  <si>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</si>
  <si>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</si>
  <si>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</si>
  <si>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</si>
  <si>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</si>
  <si>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</si>
  <si>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</si>
  <si>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</si>
  <si>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</si>
  <si>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</si>
  <si>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</si>
  <si>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</si>
  <si>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</si>
  <si>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</si>
  <si>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</si>
  <si>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</si>
  <si>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</si>
  <si>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</si>
  <si>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新潟県三条市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</si>
  <si>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</si>
  <si>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</si>
  <si>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</si>
  <si>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</si>
  <si>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</si>
  <si>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</si>
  <si>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</si>
  <si>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</si>
  <si>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</si>
  <si>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</si>
  <si>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</si>
  <si>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</si>
  <si>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</si>
  <si>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</si>
  <si>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</si>
  <si>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</si>
  <si>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</si>
  <si>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</si>
  <si>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</si>
  <si>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</si>
  <si>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県央土地開発公社</t>
    <rPh sb="0" eb="2">
      <t>ケンオウ</t>
    </rPh>
    <rPh sb="2" eb="4">
      <t>トチ</t>
    </rPh>
    <rPh sb="4" eb="6">
      <t>カイハツ</t>
    </rPh>
    <rPh sb="6" eb="8">
      <t>コウシャ</t>
    </rPh>
    <phoneticPr fontId="2"/>
  </si>
  <si>
    <t>-</t>
    <phoneticPr fontId="2"/>
  </si>
  <si>
    <t>-</t>
    <phoneticPr fontId="2"/>
  </si>
  <si>
    <t>勤労者福祉共済事業特別会計</t>
    <phoneticPr fontId="5"/>
  </si>
  <si>
    <t>下田郷開発</t>
    <rPh sb="0" eb="2">
      <t>シタダ</t>
    </rPh>
    <rPh sb="2" eb="3">
      <t>サト</t>
    </rPh>
    <rPh sb="3" eb="5">
      <t>カイハツ</t>
    </rPh>
    <phoneticPr fontId="2"/>
  </si>
  <si>
    <t>燕三条地場産業振興センター</t>
    <rPh sb="0" eb="1">
      <t>ツバメ</t>
    </rPh>
    <rPh sb="1" eb="3">
      <t>サンジョウ</t>
    </rPh>
    <rPh sb="3" eb="5">
      <t>ジバ</t>
    </rPh>
    <rPh sb="5" eb="7">
      <t>サンギョウ</t>
    </rPh>
    <rPh sb="7" eb="9">
      <t>シンコウ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</si>
  <si>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</si>
  <si>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</si>
  <si>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</si>
  <si>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</si>
  <si>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</si>
  <si>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</si>
  <si>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</si>
  <si>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総収益
（歳入）</t>
    <phoneticPr fontId="5"/>
  </si>
  <si>
    <t>総費用
（歳出）</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</si>
  <si>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</si>
  <si>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</si>
  <si>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</si>
  <si>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</si>
  <si>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</si>
  <si>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</si>
  <si>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</si>
  <si>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</si>
  <si>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</si>
  <si>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</si>
  <si>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</si>
  <si>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</si>
  <si>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</si>
  <si>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</si>
  <si>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</si>
  <si>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</si>
  <si>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</si>
  <si>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</si>
  <si>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</si>
  <si>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</si>
  <si>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</si>
  <si>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</si>
  <si>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新潟県中越福祉事務組合</t>
  </si>
  <si>
    <t>-</t>
  </si>
  <si>
    <t>新潟県三条・燕総合グラウンド施設組合</t>
  </si>
  <si>
    <t>－</t>
  </si>
  <si>
    <t>三条・燕・西蒲・南蒲広域養護老人ホーム施設組合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</si>
  <si>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</si>
  <si>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</si>
  <si>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</si>
  <si>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</si>
  <si>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</si>
  <si>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</si>
  <si>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</si>
  <si>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</si>
  <si>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三条地域水道用水供給企業団</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</si>
  <si>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</si>
  <si>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</si>
  <si>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</si>
  <si>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</si>
  <si>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</si>
  <si>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</si>
  <si>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</si>
  <si>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</si>
  <si>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</si>
  <si>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</si>
  <si>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</si>
  <si>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</si>
  <si>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</si>
  <si>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</si>
  <si>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</si>
  <si>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</si>
  <si>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</si>
  <si>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</si>
  <si>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</si>
  <si>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</si>
  <si>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</si>
  <si>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</si>
  <si>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</si>
  <si>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</si>
  <si>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</si>
  <si>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</si>
  <si>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</si>
  <si>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</si>
  <si>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</si>
  <si>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</si>
  <si>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</si>
  <si>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</si>
  <si>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</si>
  <si>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</si>
  <si>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</si>
  <si>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</si>
  <si>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</si>
  <si>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</si>
  <si>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</si>
  <si>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</si>
  <si>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</si>
  <si>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</si>
  <si>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</si>
  <si>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</si>
  <si>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</si>
  <si>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</si>
  <si>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</si>
  <si>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</si>
  <si>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</si>
  <si>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</si>
  <si>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</si>
  <si>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</si>
  <si>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</si>
  <si>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</si>
  <si>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</si>
  <si>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</si>
  <si>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</si>
  <si>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</si>
  <si>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</si>
  <si>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</si>
  <si>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</si>
  <si>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</si>
  <si>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</si>
  <si>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</si>
  <si>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</si>
  <si>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</si>
  <si>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</si>
  <si>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</si>
  <si>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</si>
  <si>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</si>
  <si>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</si>
  <si>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</si>
  <si>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</si>
  <si>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</si>
  <si>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</si>
  <si>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</si>
  <si>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</si>
  <si>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</si>
  <si>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</si>
  <si>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</si>
  <si>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</si>
  <si>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</si>
  <si>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</si>
  <si>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</si>
  <si>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</si>
  <si>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</si>
  <si>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</si>
  <si>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</si>
  <si>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</si>
  <si>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</si>
  <si>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</si>
  <si>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</si>
  <si>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</si>
  <si>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</si>
  <si>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</si>
  <si>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</si>
  <si>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</si>
  <si>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</si>
  <si>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</si>
  <si>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</si>
  <si>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</si>
  <si>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</si>
  <si>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</si>
  <si>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</si>
  <si>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</si>
  <si>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</si>
  <si>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</si>
  <si>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</si>
  <si>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</si>
  <si>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</si>
  <si>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</si>
  <si>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</si>
  <si>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</si>
  <si>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</si>
  <si>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</si>
  <si>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</si>
  <si>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</si>
  <si>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</si>
  <si>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</si>
  <si>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</si>
  <si>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</si>
  <si>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</si>
  <si>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</si>
  <si>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</si>
  <si>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</si>
  <si>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</si>
  <si>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</si>
  <si>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</si>
  <si>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</si>
  <si>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</si>
  <si>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</si>
  <si>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</si>
  <si>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</si>
  <si>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</si>
  <si>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</si>
  <si>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4.95</t>
  </si>
  <si>
    <t>▲ 2.36</t>
  </si>
  <si>
    <t>▲ 2.71</t>
  </si>
  <si>
    <t>▲ 4.58</t>
  </si>
  <si>
    <t>標準財政規模比（％）</t>
    <phoneticPr fontId="5"/>
  </si>
  <si>
    <t>会計</t>
    <rPh sb="0" eb="2">
      <t>カイケイ</t>
    </rPh>
    <phoneticPr fontId="5"/>
  </si>
  <si>
    <t>水道事業会計</t>
  </si>
  <si>
    <t>一般会計</t>
  </si>
  <si>
    <t>下水道事業会計</t>
  </si>
  <si>
    <t>介護保険事業特別会計</t>
  </si>
  <si>
    <t>国民健康保険事業特別会計</t>
  </si>
  <si>
    <t>勤労者福祉共済事業特別会計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</si>
  <si>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</si>
  <si>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</si>
  <si>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</si>
  <si>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</si>
  <si>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</si>
  <si>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</si>
  <si>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</si>
  <si>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</si>
  <si>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</si>
  <si>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</si>
  <si>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</si>
  <si>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</si>
  <si>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</si>
  <si>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</si>
  <si>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</si>
  <si>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</si>
  <si>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</si>
  <si>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</si>
  <si>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</si>
  <si>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</si>
  <si>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</si>
  <si>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</si>
  <si>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</si>
  <si>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</si>
  <si>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</si>
  <si>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</si>
  <si>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</si>
  <si>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</si>
  <si>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</si>
  <si>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</si>
  <si>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</si>
  <si>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</si>
  <si>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</si>
  <si>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</si>
  <si>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</si>
  <si>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</si>
  <si>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</si>
  <si>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</si>
  <si>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</si>
  <si>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</si>
  <si>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</si>
  <si>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</si>
  <si>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</si>
  <si>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</si>
  <si>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</si>
  <si>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</si>
  <si>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</si>
  <si>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</si>
  <si>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</si>
  <si>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</si>
  <si>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社会福祉基金</t>
    <rPh sb="0" eb="2">
      <t>シャカイ</t>
    </rPh>
    <rPh sb="2" eb="4">
      <t>フクシ</t>
    </rPh>
    <rPh sb="4" eb="6">
      <t>キキン</t>
    </rPh>
    <phoneticPr fontId="5"/>
  </si>
  <si>
    <t>公共施設整備基金</t>
    <rPh sb="0" eb="2">
      <t>コウキョウ</t>
    </rPh>
    <rPh sb="2" eb="4">
      <t>シセツ</t>
    </rPh>
    <rPh sb="4" eb="6">
      <t>セイビ</t>
    </rPh>
    <rPh sb="6" eb="8">
      <t>キキン</t>
    </rPh>
    <phoneticPr fontId="2"/>
  </si>
  <si>
    <t>職員退職手当基金</t>
    <rPh sb="0" eb="2">
      <t>ショクイン</t>
    </rPh>
    <rPh sb="2" eb="4">
      <t>タイショク</t>
    </rPh>
    <rPh sb="4" eb="6">
      <t>テアテ</t>
    </rPh>
    <rPh sb="6" eb="8">
      <t>キキン</t>
    </rPh>
    <phoneticPr fontId="2"/>
  </si>
  <si>
    <t>共和松井基金</t>
    <rPh sb="0" eb="2">
      <t>キョウワ</t>
    </rPh>
    <rPh sb="2" eb="4">
      <t>マツイ</t>
    </rPh>
    <rPh sb="4" eb="6">
      <t>キキン</t>
    </rPh>
    <phoneticPr fontId="2"/>
  </si>
  <si>
    <t>諸橋文庫、諸橋博士漢学の里基金</t>
    <rPh sb="0" eb="2">
      <t>モロハシ</t>
    </rPh>
    <rPh sb="2" eb="4">
      <t>ブンコ</t>
    </rPh>
    <rPh sb="5" eb="7">
      <t>モロハシ</t>
    </rPh>
    <rPh sb="7" eb="9">
      <t>ハカセ</t>
    </rPh>
    <rPh sb="9" eb="11">
      <t>カンガク</t>
    </rPh>
    <rPh sb="12" eb="13">
      <t>サト</t>
    </rPh>
    <rPh sb="13" eb="15">
      <t>キキン</t>
    </rPh>
    <phoneticPr fontId="2"/>
  </si>
  <si>
    <t>基金残高合計</t>
    <rPh sb="0" eb="2">
      <t>キキン</t>
    </rPh>
    <rPh sb="2" eb="4">
      <t>ザンダカ</t>
    </rPh>
    <rPh sb="4" eb="6">
      <t>ゴウケイ</t>
    </rPh>
    <phoneticPr fontId="5"/>
  </si>
  <si>
    <t>両比率ともに類似団体と比較して高い状態にある。
実質公債費比率については合併特例債に係る償還金の増などに伴い、また、将来負担比率は三条市立大学等の施設建設事業の進捗に伴い、それぞれ上昇が見込まれるが、償還の進捗に伴い償還額及び地方債残高は令和３年度前後をピークに減少していくものと見込んでいる。
引き続き、地方債残高の推移などに注視し、比率の改善に努める。</t>
    <rPh sb="0" eb="1">
      <t>リョウ</t>
    </rPh>
    <rPh sb="1" eb="3">
      <t>ヒリツ</t>
    </rPh>
    <rPh sb="6" eb="8">
      <t>ルイジ</t>
    </rPh>
    <rPh sb="8" eb="10">
      <t>ダンタイ</t>
    </rPh>
    <rPh sb="11" eb="13">
      <t>ヒカク</t>
    </rPh>
    <rPh sb="15" eb="16">
      <t>タカ</t>
    </rPh>
    <rPh sb="17" eb="19">
      <t>ジョウタイ</t>
    </rPh>
    <rPh sb="24" eb="26">
      <t>ジッシツ</t>
    </rPh>
    <rPh sb="26" eb="29">
      <t>コウサイヒ</t>
    </rPh>
    <rPh sb="29" eb="31">
      <t>ヒリツ</t>
    </rPh>
    <rPh sb="36" eb="38">
      <t>ガッペイ</t>
    </rPh>
    <rPh sb="38" eb="40">
      <t>トクレイ</t>
    </rPh>
    <rPh sb="40" eb="41">
      <t>サイ</t>
    </rPh>
    <rPh sb="42" eb="43">
      <t>カカ</t>
    </rPh>
    <rPh sb="44" eb="46">
      <t>ショウカン</t>
    </rPh>
    <rPh sb="46" eb="47">
      <t>キン</t>
    </rPh>
    <rPh sb="48" eb="49">
      <t>ゾウ</t>
    </rPh>
    <rPh sb="52" eb="53">
      <t>トモナ</t>
    </rPh>
    <rPh sb="58" eb="60">
      <t>ショウライ</t>
    </rPh>
    <rPh sb="60" eb="62">
      <t>フタン</t>
    </rPh>
    <rPh sb="62" eb="64">
      <t>ヒリツ</t>
    </rPh>
    <rPh sb="65" eb="67">
      <t>サンジョウ</t>
    </rPh>
    <rPh sb="67" eb="69">
      <t>イチリツ</t>
    </rPh>
    <rPh sb="69" eb="71">
      <t>ダイガク</t>
    </rPh>
    <rPh sb="71" eb="72">
      <t>トウ</t>
    </rPh>
    <rPh sb="73" eb="75">
      <t>シセツ</t>
    </rPh>
    <rPh sb="75" eb="77">
      <t>ケンセツ</t>
    </rPh>
    <rPh sb="77" eb="79">
      <t>ジギョウ</t>
    </rPh>
    <rPh sb="80" eb="82">
      <t>シンチョク</t>
    </rPh>
    <rPh sb="83" eb="84">
      <t>トモナ</t>
    </rPh>
    <rPh sb="90" eb="92">
      <t>ジョウショウ</t>
    </rPh>
    <rPh sb="93" eb="95">
      <t>ミコ</t>
    </rPh>
    <rPh sb="100" eb="102">
      <t>ショウカン</t>
    </rPh>
    <rPh sb="103" eb="105">
      <t>シンチョク</t>
    </rPh>
    <rPh sb="106" eb="107">
      <t>トモナ</t>
    </rPh>
    <rPh sb="108" eb="110">
      <t>ショウカン</t>
    </rPh>
    <rPh sb="110" eb="111">
      <t>ガク</t>
    </rPh>
    <rPh sb="111" eb="112">
      <t>オヨ</t>
    </rPh>
    <rPh sb="113" eb="116">
      <t>チホウサイ</t>
    </rPh>
    <rPh sb="116" eb="118">
      <t>ザンダカ</t>
    </rPh>
    <rPh sb="119" eb="121">
      <t>レイワ</t>
    </rPh>
    <rPh sb="122" eb="123">
      <t>ネン</t>
    </rPh>
    <rPh sb="123" eb="124">
      <t>ド</t>
    </rPh>
    <rPh sb="124" eb="126">
      <t>ゼンゴ</t>
    </rPh>
    <rPh sb="131" eb="133">
      <t>ゲンショウ</t>
    </rPh>
    <rPh sb="140" eb="142">
      <t>ミコ</t>
    </rPh>
    <rPh sb="148" eb="149">
      <t>ヒ</t>
    </rPh>
    <rPh sb="150" eb="151">
      <t>ツヅ</t>
    </rPh>
    <rPh sb="153" eb="156">
      <t>チホウサイ</t>
    </rPh>
    <rPh sb="156" eb="158">
      <t>ザンダカ</t>
    </rPh>
    <rPh sb="159" eb="161">
      <t>スイイ</t>
    </rPh>
    <rPh sb="164" eb="166">
      <t>チュウシ</t>
    </rPh>
    <rPh sb="168" eb="170">
      <t>ヒリツ</t>
    </rPh>
    <rPh sb="171" eb="173">
      <t>カイゼン</t>
    </rPh>
    <rPh sb="174" eb="17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</si>
</sst>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37F1-4253-8093-1D2A6105CB1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54134</c:v>
                </c:pt>
                <c:pt idx="1">
                  <c:v>80786</c:v>
                </c:pt>
                <c:pt idx="2">
                  <c:v>79382</c:v>
                </c:pt>
                <c:pt idx="3">
                  <c:v>137759</c:v>
                </c:pt>
                <c:pt idx="4">
                  <c:v>115826</c:v>
                </c:pt>
              </c:numCache>
            </c:numRef>
          </c:val>
          <c:smooth val="0"/>
          <c:extLst>
            <c:ext xmlns:c16="http://schemas.microsoft.com/office/drawing/2014/chart" uri="{C3380CC4-5D6E-409C-BE32-E72D297353CC}">
              <c16:uniqueId val="{00000001-37F1-4253-8093-1D2A6105CB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1.2</c:v>
                </c:pt>
                <c:pt idx="1">
                  <c:v>1.19</c:v>
                </c:pt>
                <c:pt idx="2">
                  <c:v>1.18</c:v>
                </c:pt>
                <c:pt idx="3">
                  <c:v>1.18</c:v>
                </c:pt>
                <c:pt idx="4">
                  <c:v>1.1599999999999999</c:v>
                </c:pt>
              </c:numCache>
            </c:numRef>
          </c:val>
          <c:extLst>
            <c:ext xmlns:c16="http://schemas.microsoft.com/office/drawing/2014/chart" uri="{C3380CC4-5D6E-409C-BE32-E72D297353CC}">
              <c16:uniqueId val="{00000000-A020-453F-8D7C-4BCBD7928E9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28.38</c:v>
                </c:pt>
                <c:pt idx="1">
                  <c:v>26.31</c:v>
                </c:pt>
                <c:pt idx="2">
                  <c:v>28.39</c:v>
                </c:pt>
                <c:pt idx="3">
                  <c:v>26.52</c:v>
                </c:pt>
                <c:pt idx="4">
                  <c:v>21.77</c:v>
                </c:pt>
              </c:numCache>
            </c:numRef>
          </c:val>
          <c:extLst>
            <c:ext xmlns:c16="http://schemas.microsoft.com/office/drawing/2014/chart" uri="{C3380CC4-5D6E-409C-BE32-E72D297353CC}">
              <c16:uniqueId val="{00000001-A020-453F-8D7C-4BCBD7928E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-4.95</c:v>
                </c:pt>
                <c:pt idx="1">
                  <c:v>-2.36</c:v>
                </c:pt>
                <c:pt idx="2">
                  <c:v>1.64</c:v>
                </c:pt>
                <c:pt idx="3">
                  <c:v>-2.71</c:v>
                </c:pt>
                <c:pt idx="4">
                  <c:v>-4.58</c:v>
                </c:pt>
              </c:numCache>
            </c:numRef>
          </c:val>
          <c:smooth val="0"/>
          <c:extLst>
            <c:ext xmlns:c16="http://schemas.microsoft.com/office/drawing/2014/chart" uri="{C3380CC4-5D6E-409C-BE32-E72D297353CC}">
              <c16:uniqueId val="{00000002-A020-453F-8D7C-4BCBD7928E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0.49</c:v>
                </c:pt>
                <c:pt idx="8">
                  <c:v>0</c:v>
                </c:pt>
                <c:pt idx="9">
                  <c:v>0</c:v>
                </c:pt>
              </c:numCache>
            </c:numRef>
          </c:val>
          <c:extLst>
            <c:ext xmlns:c16="http://schemas.microsoft.com/office/drawing/2014/chart" uri="{C3380CC4-5D6E-409C-BE32-E72D297353CC}">
              <c16:uniqueId val="{00000000-C00A-4634-8CB9-9E0BD97BE44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0A-4634-8CB9-9E0BD97BE44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0A-4634-8CB9-9E0BD97BE443}"/>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0.03</c:v>
                </c:pt>
                <c:pt idx="2">
                  <c:v>#N/A</c:v>
                </c:pt>
                <c:pt idx="3">
                  <c:v>0.12</c:v>
                </c:pt>
                <c:pt idx="4">
                  <c:v>#N/A</c:v>
                </c:pt>
                <c:pt idx="5">
                  <c:v>0.13</c:v>
                </c:pt>
                <c:pt idx="6">
                  <c:v>#N/A</c:v>
                </c:pt>
                <c:pt idx="7">
                  <c:v>0</c:v>
                </c:pt>
                <c:pt idx="8">
                  <c:v>#N/A</c:v>
                </c:pt>
                <c:pt idx="9">
                  <c:v>0</c:v>
                </c:pt>
              </c:numCache>
            </c:numRef>
          </c:val>
          <c:extLst>
            <c:ext xmlns:c16="http://schemas.microsoft.com/office/drawing/2014/chart" uri="{C3380CC4-5D6E-409C-BE32-E72D297353CC}">
              <c16:uniqueId val="{00000003-C00A-4634-8CB9-9E0BD97BE443}"/>
            </c:ext>
          </c:extLst>
        </c:ser>
        <c:ser>
          <c:idx val="4"/>
          <c:order val="4"/>
          <c:tx>
            <c:strRef>
              <c:f>[1]データシート!$A$31</c:f>
              <c:strCache>
                <c:ptCount val="1"/>
                <c:pt idx="0">
                  <c:v>勤労者福祉共済事業特別会計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4-C00A-4634-8CB9-9E0BD97BE443}"/>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0.03</c:v>
                </c:pt>
                <c:pt idx="2">
                  <c:v>#N/A</c:v>
                </c:pt>
                <c:pt idx="3">
                  <c:v>1.72</c:v>
                </c:pt>
                <c:pt idx="4">
                  <c:v>#N/A</c:v>
                </c:pt>
                <c:pt idx="5">
                  <c:v>1.03</c:v>
                </c:pt>
                <c:pt idx="6">
                  <c:v>#N/A</c:v>
                </c:pt>
                <c:pt idx="7">
                  <c:v>0.48</c:v>
                </c:pt>
                <c:pt idx="8">
                  <c:v>#N/A</c:v>
                </c:pt>
                <c:pt idx="9">
                  <c:v>0.44</c:v>
                </c:pt>
              </c:numCache>
            </c:numRef>
          </c:val>
          <c:extLst>
            <c:ext xmlns:c16="http://schemas.microsoft.com/office/drawing/2014/chart" uri="{C3380CC4-5D6E-409C-BE32-E72D297353CC}">
              <c16:uniqueId val="{00000005-C00A-4634-8CB9-9E0BD97BE443}"/>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1.49</c:v>
                </c:pt>
                <c:pt idx="2">
                  <c:v>#N/A</c:v>
                </c:pt>
                <c:pt idx="3">
                  <c:v>0.62</c:v>
                </c:pt>
                <c:pt idx="4">
                  <c:v>#N/A</c:v>
                </c:pt>
                <c:pt idx="5">
                  <c:v>0.77</c:v>
                </c:pt>
                <c:pt idx="6">
                  <c:v>#N/A</c:v>
                </c:pt>
                <c:pt idx="7">
                  <c:v>0.54</c:v>
                </c:pt>
                <c:pt idx="8">
                  <c:v>#N/A</c:v>
                </c:pt>
                <c:pt idx="9">
                  <c:v>0.69</c:v>
                </c:pt>
              </c:numCache>
            </c:numRef>
          </c:val>
          <c:extLst>
            <c:ext xmlns:c16="http://schemas.microsoft.com/office/drawing/2014/chart" uri="{C3380CC4-5D6E-409C-BE32-E72D297353CC}">
              <c16:uniqueId val="{00000006-C00A-4634-8CB9-9E0BD97BE443}"/>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0</c:v>
                </c:pt>
                <c:pt idx="1">
                  <c:v>0</c:v>
                </c:pt>
                <c:pt idx="2">
                  <c:v>0</c:v>
                </c:pt>
                <c:pt idx="3">
                  <c:v>0</c:v>
                </c:pt>
                <c:pt idx="4">
                  <c:v>0</c:v>
                </c:pt>
                <c:pt idx="5">
                  <c:v>0</c:v>
                </c:pt>
                <c:pt idx="6">
                  <c:v>0</c:v>
                </c:pt>
                <c:pt idx="7">
                  <c:v>0</c:v>
                </c:pt>
                <c:pt idx="8">
                  <c:v>#N/A</c:v>
                </c:pt>
                <c:pt idx="9">
                  <c:v>0.95</c:v>
                </c:pt>
              </c:numCache>
            </c:numRef>
          </c:val>
          <c:extLst>
            <c:ext xmlns:c16="http://schemas.microsoft.com/office/drawing/2014/chart" uri="{C3380CC4-5D6E-409C-BE32-E72D297353CC}">
              <c16:uniqueId val="{00000007-C00A-4634-8CB9-9E0BD97BE44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1.1299999999999999</c:v>
                </c:pt>
                <c:pt idx="2">
                  <c:v>#N/A</c:v>
                </c:pt>
                <c:pt idx="3">
                  <c:v>1.1200000000000001</c:v>
                </c:pt>
                <c:pt idx="4">
                  <c:v>#N/A</c:v>
                </c:pt>
                <c:pt idx="5">
                  <c:v>1.1200000000000001</c:v>
                </c:pt>
                <c:pt idx="6">
                  <c:v>#N/A</c:v>
                </c:pt>
                <c:pt idx="7">
                  <c:v>1.1200000000000001</c:v>
                </c:pt>
                <c:pt idx="8">
                  <c:v>#N/A</c:v>
                </c:pt>
                <c:pt idx="9">
                  <c:v>1.1000000000000001</c:v>
                </c:pt>
              </c:numCache>
            </c:numRef>
          </c:val>
          <c:extLst>
            <c:ext xmlns:c16="http://schemas.microsoft.com/office/drawing/2014/chart" uri="{C3380CC4-5D6E-409C-BE32-E72D297353CC}">
              <c16:uniqueId val="{00000008-C00A-4634-8CB9-9E0BD97BE44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6.77</c:v>
                </c:pt>
                <c:pt idx="2">
                  <c:v>#N/A</c:v>
                </c:pt>
                <c:pt idx="3">
                  <c:v>6.15</c:v>
                </c:pt>
                <c:pt idx="4">
                  <c:v>#N/A</c:v>
                </c:pt>
                <c:pt idx="5">
                  <c:v>7.4</c:v>
                </c:pt>
                <c:pt idx="6">
                  <c:v>#N/A</c:v>
                </c:pt>
                <c:pt idx="7">
                  <c:v>8.25</c:v>
                </c:pt>
                <c:pt idx="8">
                  <c:v>#N/A</c:v>
                </c:pt>
                <c:pt idx="9">
                  <c:v>9.0500000000000007</c:v>
                </c:pt>
              </c:numCache>
            </c:numRef>
          </c:val>
          <c:extLst>
            <c:ext xmlns:c16="http://schemas.microsoft.com/office/drawing/2014/chart" uri="{C3380CC4-5D6E-409C-BE32-E72D297353CC}">
              <c16:uniqueId val="{00000009-C00A-4634-8CB9-9E0BD97BE4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5391</c:v>
                </c:pt>
                <c:pt idx="5">
                  <c:v>5488</c:v>
                </c:pt>
                <c:pt idx="8">
                  <c:v>5547</c:v>
                </c:pt>
                <c:pt idx="11">
                  <c:v>5524</c:v>
                </c:pt>
                <c:pt idx="14">
                  <c:v>5546</c:v>
                </c:pt>
              </c:numCache>
            </c:numRef>
          </c:val>
          <c:extLst>
            <c:ext xmlns:c16="http://schemas.microsoft.com/office/drawing/2014/chart" uri="{C3380CC4-5D6E-409C-BE32-E72D297353CC}">
              <c16:uniqueId val="{00000000-F127-41FE-A776-6127DA36E4A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27-41FE-A776-6127DA36E4A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147</c:v>
                </c:pt>
                <c:pt idx="3">
                  <c:v>123</c:v>
                </c:pt>
                <c:pt idx="6">
                  <c:v>95</c:v>
                </c:pt>
                <c:pt idx="9">
                  <c:v>69</c:v>
                </c:pt>
                <c:pt idx="12">
                  <c:v>56</c:v>
                </c:pt>
              </c:numCache>
            </c:numRef>
          </c:val>
          <c:extLst>
            <c:ext xmlns:c16="http://schemas.microsoft.com/office/drawing/2014/chart" uri="{C3380CC4-5D6E-409C-BE32-E72D297353CC}">
              <c16:uniqueId val="{00000002-F127-41FE-A776-6127DA36E4A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48</c:v>
                </c:pt>
                <c:pt idx="3">
                  <c:v>35</c:v>
                </c:pt>
                <c:pt idx="6">
                  <c:v>29</c:v>
                </c:pt>
                <c:pt idx="9">
                  <c:v>12</c:v>
                </c:pt>
                <c:pt idx="12">
                  <c:v>12</c:v>
                </c:pt>
              </c:numCache>
            </c:numRef>
          </c:val>
          <c:extLst>
            <c:ext xmlns:c16="http://schemas.microsoft.com/office/drawing/2014/chart" uri="{C3380CC4-5D6E-409C-BE32-E72D297353CC}">
              <c16:uniqueId val="{00000003-F127-41FE-A776-6127DA36E4A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1518</c:v>
                </c:pt>
                <c:pt idx="3">
                  <c:v>1565</c:v>
                </c:pt>
                <c:pt idx="6">
                  <c:v>1524</c:v>
                </c:pt>
                <c:pt idx="9">
                  <c:v>1505</c:v>
                </c:pt>
                <c:pt idx="12">
                  <c:v>1406</c:v>
                </c:pt>
              </c:numCache>
            </c:numRef>
          </c:val>
          <c:extLst>
            <c:ext xmlns:c16="http://schemas.microsoft.com/office/drawing/2014/chart" uri="{C3380CC4-5D6E-409C-BE32-E72D297353CC}">
              <c16:uniqueId val="{00000004-F127-41FE-A776-6127DA36E4A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133</c:v>
                </c:pt>
                <c:pt idx="3">
                  <c:v>133</c:v>
                </c:pt>
                <c:pt idx="6">
                  <c:v>133</c:v>
                </c:pt>
                <c:pt idx="9">
                  <c:v>133</c:v>
                </c:pt>
                <c:pt idx="12">
                  <c:v>107</c:v>
                </c:pt>
              </c:numCache>
            </c:numRef>
          </c:val>
          <c:extLst>
            <c:ext xmlns:c16="http://schemas.microsoft.com/office/drawing/2014/chart" uri="{C3380CC4-5D6E-409C-BE32-E72D297353CC}">
              <c16:uniqueId val="{00000005-F127-41FE-A776-6127DA36E4A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27-41FE-A776-6127DA36E4A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6698</c:v>
                </c:pt>
                <c:pt idx="3">
                  <c:v>6811</c:v>
                </c:pt>
                <c:pt idx="6">
                  <c:v>6961</c:v>
                </c:pt>
                <c:pt idx="9">
                  <c:v>7150</c:v>
                </c:pt>
                <c:pt idx="12">
                  <c:v>7273</c:v>
                </c:pt>
              </c:numCache>
            </c:numRef>
          </c:val>
          <c:extLst>
            <c:ext xmlns:c16="http://schemas.microsoft.com/office/drawing/2014/chart" uri="{C3380CC4-5D6E-409C-BE32-E72D297353CC}">
              <c16:uniqueId val="{00000007-F127-41FE-A776-6127DA36E4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3153</c:v>
                </c:pt>
                <c:pt idx="2">
                  <c:v>#N/A</c:v>
                </c:pt>
                <c:pt idx="3">
                  <c:v>#N/A</c:v>
                </c:pt>
                <c:pt idx="4">
                  <c:v>3179</c:v>
                </c:pt>
                <c:pt idx="5">
                  <c:v>#N/A</c:v>
                </c:pt>
                <c:pt idx="6">
                  <c:v>#N/A</c:v>
                </c:pt>
                <c:pt idx="7">
                  <c:v>3195</c:v>
                </c:pt>
                <c:pt idx="8">
                  <c:v>#N/A</c:v>
                </c:pt>
                <c:pt idx="9">
                  <c:v>#N/A</c:v>
                </c:pt>
                <c:pt idx="10">
                  <c:v>3345</c:v>
                </c:pt>
                <c:pt idx="11">
                  <c:v>#N/A</c:v>
                </c:pt>
                <c:pt idx="12">
                  <c:v>#N/A</c:v>
                </c:pt>
                <c:pt idx="13">
                  <c:v>3308</c:v>
                </c:pt>
                <c:pt idx="14">
                  <c:v>#N/A</c:v>
                </c:pt>
              </c:numCache>
            </c:numRef>
          </c:val>
          <c:smooth val="0"/>
          <c:extLst>
            <c:ext xmlns:c16="http://schemas.microsoft.com/office/drawing/2014/chart" uri="{C3380CC4-5D6E-409C-BE32-E72D297353CC}">
              <c16:uniqueId val="{00000008-F127-41FE-A776-6127DA36E4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58223</c:v>
                </c:pt>
                <c:pt idx="5">
                  <c:v>56556</c:v>
                </c:pt>
                <c:pt idx="8">
                  <c:v>55518</c:v>
                </c:pt>
                <c:pt idx="11">
                  <c:v>54857</c:v>
                </c:pt>
                <c:pt idx="14">
                  <c:v>53460</c:v>
                </c:pt>
              </c:numCache>
            </c:numRef>
          </c:val>
          <c:extLst>
            <c:ext xmlns:c16="http://schemas.microsoft.com/office/drawing/2014/chart" uri="{C3380CC4-5D6E-409C-BE32-E72D297353CC}">
              <c16:uniqueId val="{00000000-2185-463D-A7F0-C326E446348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4926</c:v>
                </c:pt>
                <c:pt idx="5">
                  <c:v>4829</c:v>
                </c:pt>
                <c:pt idx="8">
                  <c:v>4568</c:v>
                </c:pt>
                <c:pt idx="11">
                  <c:v>4160</c:v>
                </c:pt>
                <c:pt idx="14">
                  <c:v>3962</c:v>
                </c:pt>
              </c:numCache>
            </c:numRef>
          </c:val>
          <c:extLst>
            <c:ext xmlns:c16="http://schemas.microsoft.com/office/drawing/2014/chart" uri="{C3380CC4-5D6E-409C-BE32-E72D297353CC}">
              <c16:uniqueId val="{00000001-2185-463D-A7F0-C326E446348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12975</c:v>
                </c:pt>
                <c:pt idx="5">
                  <c:v>12567</c:v>
                </c:pt>
                <c:pt idx="8">
                  <c:v>13558</c:v>
                </c:pt>
                <c:pt idx="11">
                  <c:v>13160</c:v>
                </c:pt>
                <c:pt idx="14">
                  <c:v>11354</c:v>
                </c:pt>
              </c:numCache>
            </c:numRef>
          </c:val>
          <c:extLst>
            <c:ext xmlns:c16="http://schemas.microsoft.com/office/drawing/2014/chart" uri="{C3380CC4-5D6E-409C-BE32-E72D297353CC}">
              <c16:uniqueId val="{00000002-2185-463D-A7F0-C326E446348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85-463D-A7F0-C326E446348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85-463D-A7F0-C326E446348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131</c:v>
                </c:pt>
                <c:pt idx="3">
                  <c:v>58</c:v>
                </c:pt>
                <c:pt idx="6">
                  <c:v>30</c:v>
                </c:pt>
                <c:pt idx="9">
                  <c:v>21</c:v>
                </c:pt>
                <c:pt idx="12">
                  <c:v>14</c:v>
                </c:pt>
              </c:numCache>
            </c:numRef>
          </c:val>
          <c:extLst>
            <c:ext xmlns:c16="http://schemas.microsoft.com/office/drawing/2014/chart" uri="{C3380CC4-5D6E-409C-BE32-E72D297353CC}">
              <c16:uniqueId val="{00000005-2185-463D-A7F0-C326E446348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6358</c:v>
                </c:pt>
                <c:pt idx="3">
                  <c:v>5832</c:v>
                </c:pt>
                <c:pt idx="6">
                  <c:v>5622</c:v>
                </c:pt>
                <c:pt idx="9">
                  <c:v>5377</c:v>
                </c:pt>
                <c:pt idx="12">
                  <c:v>5197</c:v>
                </c:pt>
              </c:numCache>
            </c:numRef>
          </c:val>
          <c:extLst>
            <c:ext xmlns:c16="http://schemas.microsoft.com/office/drawing/2014/chart" uri="{C3380CC4-5D6E-409C-BE32-E72D297353CC}">
              <c16:uniqueId val="{00000006-2185-463D-A7F0-C326E446348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232</c:v>
                </c:pt>
                <c:pt idx="3">
                  <c:v>277</c:v>
                </c:pt>
                <c:pt idx="6">
                  <c:v>241</c:v>
                </c:pt>
                <c:pt idx="9">
                  <c:v>247</c:v>
                </c:pt>
                <c:pt idx="12">
                  <c:v>235</c:v>
                </c:pt>
              </c:numCache>
            </c:numRef>
          </c:val>
          <c:extLst>
            <c:ext xmlns:c16="http://schemas.microsoft.com/office/drawing/2014/chart" uri="{C3380CC4-5D6E-409C-BE32-E72D297353CC}">
              <c16:uniqueId val="{00000007-2185-463D-A7F0-C326E446348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21925</c:v>
                </c:pt>
                <c:pt idx="3">
                  <c:v>21679</c:v>
                </c:pt>
                <c:pt idx="6">
                  <c:v>20906</c:v>
                </c:pt>
                <c:pt idx="9">
                  <c:v>20367</c:v>
                </c:pt>
                <c:pt idx="12">
                  <c:v>18926</c:v>
                </c:pt>
              </c:numCache>
            </c:numRef>
          </c:val>
          <c:extLst>
            <c:ext xmlns:c16="http://schemas.microsoft.com/office/drawing/2014/chart" uri="{C3380CC4-5D6E-409C-BE32-E72D297353CC}">
              <c16:uniqueId val="{00000008-2185-463D-A7F0-C326E446348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708</c:v>
                </c:pt>
                <c:pt idx="3">
                  <c:v>593</c:v>
                </c:pt>
                <c:pt idx="6">
                  <c:v>504</c:v>
                </c:pt>
                <c:pt idx="9">
                  <c:v>427</c:v>
                </c:pt>
                <c:pt idx="12">
                  <c:v>374</c:v>
                </c:pt>
              </c:numCache>
            </c:numRef>
          </c:val>
          <c:extLst>
            <c:ext xmlns:c16="http://schemas.microsoft.com/office/drawing/2014/chart" uri="{C3380CC4-5D6E-409C-BE32-E72D297353CC}">
              <c16:uniqueId val="{00000009-2185-463D-A7F0-C326E446348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70410</c:v>
                </c:pt>
                <c:pt idx="3">
                  <c:v>70068</c:v>
                </c:pt>
                <c:pt idx="6">
                  <c:v>69409</c:v>
                </c:pt>
                <c:pt idx="9">
                  <c:v>71682</c:v>
                </c:pt>
                <c:pt idx="12">
                  <c:v>71890</c:v>
                </c:pt>
              </c:numCache>
            </c:numRef>
          </c:val>
          <c:extLst>
            <c:ext xmlns:c16="http://schemas.microsoft.com/office/drawing/2014/chart" uri="{C3380CC4-5D6E-409C-BE32-E72D297353CC}">
              <c16:uniqueId val="{0000000A-2185-463D-A7F0-C326E44634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23641</c:v>
                </c:pt>
                <c:pt idx="2">
                  <c:v>#N/A</c:v>
                </c:pt>
                <c:pt idx="3">
                  <c:v>#N/A</c:v>
                </c:pt>
                <c:pt idx="4">
                  <c:v>24555</c:v>
                </c:pt>
                <c:pt idx="5">
                  <c:v>#N/A</c:v>
                </c:pt>
                <c:pt idx="6">
                  <c:v>#N/A</c:v>
                </c:pt>
                <c:pt idx="7">
                  <c:v>23067</c:v>
                </c:pt>
                <c:pt idx="8">
                  <c:v>#N/A</c:v>
                </c:pt>
                <c:pt idx="9">
                  <c:v>#N/A</c:v>
                </c:pt>
                <c:pt idx="10">
                  <c:v>25943</c:v>
                </c:pt>
                <c:pt idx="11">
                  <c:v>#N/A</c:v>
                </c:pt>
                <c:pt idx="12">
                  <c:v>#N/A</c:v>
                </c:pt>
                <c:pt idx="13">
                  <c:v>27861</c:v>
                </c:pt>
                <c:pt idx="14">
                  <c:v>#N/A</c:v>
                </c:pt>
              </c:numCache>
            </c:numRef>
          </c:val>
          <c:smooth val="0"/>
          <c:extLst>
            <c:ext xmlns:c16="http://schemas.microsoft.com/office/drawing/2014/chart" uri="{C3380CC4-5D6E-409C-BE32-E72D297353CC}">
              <c16:uniqueId val="{0000000B-2185-463D-A7F0-C326E44634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7321</c:v>
                </c:pt>
                <c:pt idx="1">
                  <c:v>6780</c:v>
                </c:pt>
                <c:pt idx="2">
                  <c:v>5723</c:v>
                </c:pt>
              </c:numCache>
            </c:numRef>
          </c:val>
          <c:extLst>
            <c:ext xmlns:c16="http://schemas.microsoft.com/office/drawing/2014/chart" uri="{C3380CC4-5D6E-409C-BE32-E72D297353CC}">
              <c16:uniqueId val="{00000000-7159-46DE-A568-03745493330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457</c:v>
                </c:pt>
                <c:pt idx="1">
                  <c:v>457</c:v>
                </c:pt>
                <c:pt idx="2">
                  <c:v>457</c:v>
                </c:pt>
              </c:numCache>
            </c:numRef>
          </c:val>
          <c:extLst>
            <c:ext xmlns:c16="http://schemas.microsoft.com/office/drawing/2014/chart" uri="{C3380CC4-5D6E-409C-BE32-E72D297353CC}">
              <c16:uniqueId val="{00000001-7159-46DE-A568-03745493330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3691</c:v>
                </c:pt>
                <c:pt idx="1">
                  <c:v>3456</c:v>
                </c:pt>
                <c:pt idx="2">
                  <c:v>2519</c:v>
                </c:pt>
              </c:numCache>
            </c:numRef>
          </c:val>
          <c:extLst>
            <c:ext xmlns:c16="http://schemas.microsoft.com/office/drawing/2014/chart" uri="{C3380CC4-5D6E-409C-BE32-E72D297353CC}">
              <c16:uniqueId val="{00000002-7159-46DE-A568-0374549333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{4F5F3F40-025B-444D-92D7-7BE002E4B29A}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48A-493D-B153-3519B0653D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{8AF25CBC-53A8-46B3-B79A-4A096C50CA45}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8A-493D-B153-3519B0653D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{8AC59FB0-C2DA-4BFF-A271-0BFFEC6C4B20}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8A-493D-B153-3519B0653D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{092C3743-5C3A-4D1E-83F8-A530A941FAD0}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8A-493D-B153-3519B0653D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{2202D878-BBE6-48CF-BD17-D8434648D5A8}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8A-493D-B153-3519B0653DB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{A46E84EB-751E-48E2-A821-07CADB05AEC5}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48A-493D-B153-3519B0653DB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{1E2F507E-444F-417F-9AB0-E3D66EFE7319}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48A-493D-B153-3519B0653DB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{F4D92A05-D12D-498C-9F07-B0EA87E5D8E7}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48A-493D-B153-3519B0653DBD}"/>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{505DA7B4-6518-4DAF-A332-A3E0EAA4CDE4}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48A-493D-B153-3519B0653D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51.2</c:v>
                </c:pt>
              </c:numCache>
            </c:numRef>
          </c:xVal>
          <c:yVal>
            <c:numRef>
              <c:f>公会計指標分析・財政指標組合せ分析表!$BP$51:$DC$51</c:f>
              <c:numCache>
                <c:formatCode>#,##0.0;"▲ "#,##0.0</c:formatCode>
                <c:ptCount val="40"/>
                <c:pt idx="32">
                  <c:v>131.80000000000001</c:v>
                </c:pt>
              </c:numCache>
            </c:numRef>
          </c:yVal>
          <c:smooth val="0"/>
          <c:extLst>
            <c:ext xmlns:c16="http://schemas.microsoft.com/office/drawing/2014/chart" uri="{C3380CC4-5D6E-409C-BE32-E72D297353CC}">
              <c16:uniqueId val="{00000009-648A-493D-B153-3519B0653D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{F58805AF-C5D3-4360-AED3-AEC859A3CFB9}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48A-493D-B153-3519B0653D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{9CBDCF57-400A-4510-9A20-A471AA3916A0}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8A-493D-B153-3519B0653D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{BF2DF0B7-F0A6-4577-9C89-AA5893B21A86}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8A-493D-B153-3519B0653D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{50FD942C-C409-4FD6-BB5B-7A2A09B610E1}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8A-493D-B153-3519B0653D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{15C01681-D4D0-4757-90EB-126A7EAC688E}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8A-493D-B153-3519B0653DB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{83FA1372-260B-4CDA-8D92-599D05B2C5DB}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48A-493D-B153-3519B0653DB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{C487231E-FD54-4A11-9C44-252928C20DC6}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48A-493D-B153-3519B0653DB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{BEA5DDDA-D310-4128-99C2-6A3EF9D24581}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48A-493D-B153-3519B0653DBD}"/>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{F4001793-EE3C-4EFC-A74E-20CD6994AA46}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48A-493D-B153-3519B0653D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61</c:v>
                </c:pt>
              </c:numCache>
            </c:numRef>
          </c:xVal>
          <c:yVal>
            <c:numRef>
              <c:f>公会計指標分析・財政指標組合せ分析表!$BP$55:$DC$55</c:f>
              <c:numCache>
                <c:formatCode>#,##0.0;"▲ "#,##0.0</c:formatCode>
                <c:ptCount val="40"/>
                <c:pt idx="32">
                  <c:v>25.1</c:v>
                </c:pt>
              </c:numCache>
            </c:numRef>
          </c:yVal>
          <c:smooth val="0"/>
          <c:extLst>
            <c:ext xmlns:c16="http://schemas.microsoft.com/office/drawing/2014/chart" uri="{C3380CC4-5D6E-409C-BE32-E72D297353CC}">
              <c16:uniqueId val="{00000013-648A-493D-B153-3519B0653DBD}"/>
            </c:ext>
          </c:extLst>
        </c:ser>
        <c:dLbls>
          <c:showLegendKey val="0"/>
          <c:showVal val="1"/>
          <c:showCatName val="0"/>
          <c:showSerName val="0"/>
          <c:showPercent val="0"/>
          <c:showBubbleSize val="0"/>
        </c:dLbls>
        <c:axId val="123340288"/>
        <c:axId val="123342208"/>
      </c:scatterChart>
      <c:valAx>
        <c:axId val="123340288"/>
        <c:scaling>
          <c:orientation val="maxMin"/>
          <c:max val="62"/>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42208"/>
        <c:crosses val="autoZero"/>
        <c:crossBetween val="midCat"/>
      </c:valAx>
      <c:valAx>
        <c:axId val="123342208"/>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3340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{0C7FC01C-E32C-4CD3-8372-D081D3B4F9CA}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71D-4B7F-B19C-C86DD015E5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{728927F6-81A0-41BD-BCBA-4C399FC0DB6D}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1D-4B7F-B19C-C86DD015E5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{0BE8C8F5-C0BE-41DD-86F9-9879E0F738C1}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1D-4B7F-B19C-C86DD015E5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{B8C975DF-1EDA-4589-B939-7935EEAE356E}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1D-4B7F-B19C-C86DD015E5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{159E6FD4-07FE-4156-938C-A2A329502577}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1D-4B7F-B19C-C86DD015E57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{59E99899-1E34-4918-8697-78D1A4539335}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71D-4B7F-B19C-C86DD015E57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{79AE0B0A-2C7F-411C-9CFD-6245A43CF1A6}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71D-4B7F-B19C-C86DD015E574}"/>
                </c:ext>
              </c:extLst>
            </c:dLbl>
            <c:dLbl>
              <c:idx val="24"/>
              <c:layout>
                <c:manualLayout>
                  <c:x val="-2.176707996765270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{9FA72D14-8D94-488B-818D-4C442C486DC9}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71D-4B7F-B19C-C86DD015E574}"/>
                </c:ext>
              </c:extLst>
            </c:dLbl>
            <c:dLbl>
              <c:idx val="32"/>
              <c:layout>
                <c:manualLayout>
                  <c:x val="-4.1373605482498459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{D211B707-B6E9-4E72-BB93-E24893D00D19}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71D-4B7F-B19C-C86DD015E5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15</c:v>
                </c:pt>
                <c:pt idx="16">
                  <c:v>15.4</c:v>
                </c:pt>
                <c:pt idx="24">
                  <c:v>15.7</c:v>
                </c:pt>
                <c:pt idx="32">
                  <c:v>15.8</c:v>
                </c:pt>
              </c:numCache>
            </c:numRef>
          </c:xVal>
          <c:yVal>
            <c:numRef>
              <c:f>公会計指標分析・財政指標組合せ分析表!$BP$73:$DC$73</c:f>
              <c:numCache>
                <c:formatCode>#,##0.0;"▲ "#,##0.0</c:formatCode>
                <c:ptCount val="40"/>
                <c:pt idx="0">
                  <c:v>115.7</c:v>
                </c:pt>
                <c:pt idx="8">
                  <c:v>119.1</c:v>
                </c:pt>
                <c:pt idx="16">
                  <c:v>111.6</c:v>
                </c:pt>
                <c:pt idx="24">
                  <c:v>126.7</c:v>
                </c:pt>
                <c:pt idx="32">
                  <c:v>131.80000000000001</c:v>
                </c:pt>
              </c:numCache>
            </c:numRef>
          </c:yVal>
          <c:smooth val="0"/>
          <c:extLst>
            <c:ext xmlns:c16="http://schemas.microsoft.com/office/drawing/2014/chart" uri="{C3380CC4-5D6E-409C-BE32-E72D297353CC}">
              <c16:uniqueId val="{00000009-C71D-4B7F-B19C-C86DD015E5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{444F8361-0B51-4324-AC06-4EE9676B735C}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71D-4B7F-B19C-C86DD015E5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{C6F802C4-4E9A-49DA-AA30-548B3DAD320A}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1D-4B7F-B19C-C86DD015E5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{6B55B819-3B61-4EF9-AEE1-AE0D4E0D6C60}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1D-4B7F-B19C-C86DD015E5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{FF12E970-5286-444F-8785-BD60E2221AB8}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1D-4B7F-B19C-C86DD015E5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{F9CA710D-A4E7-48B0-A84F-6479C40CB362}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1D-4B7F-B19C-C86DD015E574}"/>
                </c:ext>
              </c:extLst>
            </c:dLbl>
            <c:dLbl>
              <c:idx val="8"/>
              <c:layout>
                <c:manualLayout>
                  <c:x val="-2.8829840147400729E-2"/>
                  <c:y val="-5.907859199250363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{6F049C93-223A-46AB-A9D3-33DFDF8BADD8}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71D-4B7F-B19C-C86DD015E574}"/>
                </c:ext>
              </c:extLst>
            </c:dLbl>
            <c:dLbl>
              <c:idx val="16"/>
              <c:layout>
                <c:manualLayout>
                  <c:x val="-3.1697991619110633E-2"/>
                  <c:y val="-8.248693238678901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{3965A1DF-CAE3-4316-9949-7311EB07023B}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71D-4B7F-B19C-C86DD015E574}"/>
                </c:ext>
              </c:extLst>
            </c:dLbl>
            <c:dLbl>
              <c:idx val="24"/>
              <c:layout>
                <c:manualLayout>
                  <c:x val="-3.1570342725075584E-2"/>
                  <c:y val="-3.616857101171513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{7FA4C107-AD90-4255-A97F-E43386E27BBC}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71D-4B7F-B19C-C86DD015E574}"/>
                </c:ext>
              </c:extLst>
            </c:dLbl>
            <c:dLbl>
              <c:idx val="32"/>
              <c:layout>
                <c:manualLayout>
                  <c:x val="-3.1570342725075584E-2"/>
                  <c:y val="-7.1932150472598599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{C154B632-0EF0-46EA-821C-37567DDB1E8A}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71D-4B7F-B19C-C86DD015E5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71D-4B7F-B19C-C86DD015E574}"/>
            </c:ext>
          </c:extLst>
        </c:ser>
        <c:dLbls>
          <c:showLegendKey val="0"/>
          <c:showVal val="1"/>
          <c:showCatName val="0"/>
          <c:showSerName val="0"/>
          <c:showPercent val="0"/>
          <c:showBubbleSize val="0"/>
        </c:dLbls>
        <c:axId val="123593856"/>
        <c:axId val="123595776"/>
      </c:scatterChart>
      <c:valAx>
        <c:axId val="123593856"/>
        <c:scaling>
          <c:orientation val="maxMin"/>
          <c:max val="1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95776"/>
        <c:crosses val="autoZero"/>
        <c:crossBetween val="midCat"/>
      </c:valAx>
      <c:valAx>
        <c:axId val="123595776"/>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23593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95,811
95,139
431.97
62,794,406
62,058,953
305,554
26,283,237
71,823,378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営戦略プログラムの考えに基づき、財政基盤の強化を図ってはいるものの、類似団体平均を大きく下回っており、また、近年の大型建設事業の市債等の償還に伴う公債費の増や、新型コロナウイルス感染症による税収の減等による影響も相まって、近年の数値は横ばいで推移してきている。公債費のピークである令和３年度以降は徐々に改善するものと思われるが、引き続き、歳出歳入改革等の対策を着実に実施し、財政の健全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xdr:cNvCxnSpPr/>
      </xdr:nvCxnSpPr>
      <xdr:spPr>
        <a:xfrm>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道に係る除雪委託料などの維持補修費が増加したほか、民間委託や新施設の通年での供用開始に伴う経費などに係る物件費、合併特例債などに係る公債費の増加などの悪化要因があったものの、普通交付税や地方消費税交付金などの歳入増加などの要因から、経常収支比率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しかし、今後は大型建設事業の市債等に伴う公債費や老朽化する公共施設の維持補修費などの増加が見込まれ、比率は上昇していくと見込んでいることから、今後も人件費の削減や公債費負担の適正化を図るとともに、既存事業の費用対効果等を踏まえた事業の構築等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64</xdr:row>
      <xdr:rowOff>141922</xdr:rowOff>
    </xdr:to>
    <xdr:cxnSp macro="">
      <xdr:nvCxnSpPr>
        <xdr:cNvPr id="128" name="直線コネクタ 127"/>
        <xdr:cNvCxnSpPr/>
      </xdr:nvCxnSpPr>
      <xdr:spPr>
        <a:xfrm flipV="1">
          <a:off x="4114800" y="111086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105728</xdr:rowOff>
    </xdr:from>
    <xdr:to>
      <xdr:col>19</xdr:col>
      <xdr:colOff>133350</xdr:colOff>
      <xdr:row>64</xdr:row>
      <xdr:rowOff>141922</xdr:rowOff>
    </xdr:to>
    <xdr:cxnSp macro="">
      <xdr:nvCxnSpPr>
        <xdr:cNvPr id="131" name="直線コネクタ 130"/>
        <xdr:cNvCxnSpPr/>
      </xdr:nvCxnSpPr>
      <xdr:spPr>
        <a:xfrm>
          <a:off x="3225800" y="1107852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105728</xdr:rowOff>
    </xdr:from>
    <xdr:to>
      <xdr:col>15</xdr:col>
      <xdr:colOff>82550</xdr:colOff>
      <xdr:row>65</xdr:row>
      <xdr:rowOff>6668</xdr:rowOff>
    </xdr:to>
    <xdr:cxnSp macro="">
      <xdr:nvCxnSpPr>
        <xdr:cNvPr id="134" name="直線コネクタ 133"/>
        <xdr:cNvCxnSpPr/>
      </xdr:nvCxnSpPr>
      <xdr:spPr>
        <a:xfrm flipV="1">
          <a:off x="2336800" y="110785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6668</xdr:rowOff>
    </xdr:to>
    <xdr:cxnSp macro="">
      <xdr:nvCxnSpPr>
        <xdr:cNvPr id="137" name="直線コネクタ 136"/>
        <xdr:cNvCxnSpPr/>
      </xdr:nvCxnSpPr>
      <xdr:spPr>
        <a:xfrm>
          <a:off x="1447800" y="111328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7" name="楕円 146"/>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8"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91122</xdr:rowOff>
    </xdr:from>
    <xdr:to>
      <xdr:col>19</xdr:col>
      <xdr:colOff>184150</xdr:colOff>
      <xdr:row>65</xdr:row>
      <xdr:rowOff>21272</xdr:rowOff>
    </xdr:to>
    <xdr:sp macro="" textlink="">
      <xdr:nvSpPr>
        <xdr:cNvPr id="149" name="楕円 148"/>
        <xdr:cNvSpPr/>
      </xdr:nvSpPr>
      <xdr:spPr>
        <a:xfrm>
          <a:off x="4064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6049</xdr:rowOff>
    </xdr:from>
    <xdr:ext cx="736600" cy="259045"/>
    <xdr:sp macro="" textlink="">
      <xdr:nvSpPr>
        <xdr:cNvPr id="150" name="テキスト ボックス 149"/>
        <xdr:cNvSpPr txBox="1"/>
      </xdr:nvSpPr>
      <xdr:spPr>
        <a:xfrm>
          <a:off x="3733800" y="1115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54928</xdr:rowOff>
    </xdr:from>
    <xdr:to>
      <xdr:col>15</xdr:col>
      <xdr:colOff>133350</xdr:colOff>
      <xdr:row>64</xdr:row>
      <xdr:rowOff>156528</xdr:rowOff>
    </xdr:to>
    <xdr:sp macro="" textlink="">
      <xdr:nvSpPr>
        <xdr:cNvPr id="151" name="楕円 150"/>
        <xdr:cNvSpPr/>
      </xdr:nvSpPr>
      <xdr:spPr>
        <a:xfrm>
          <a:off x="3175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141305</xdr:rowOff>
    </xdr:from>
    <xdr:ext cx="762000" cy="259045"/>
    <xdr:sp macro="" textlink="">
      <xdr:nvSpPr>
        <xdr:cNvPr id="152" name="テキスト ボックス 151"/>
        <xdr:cNvSpPr txBox="1"/>
      </xdr:nvSpPr>
      <xdr:spPr>
        <a:xfrm>
          <a:off x="2844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127318</xdr:rowOff>
    </xdr:from>
    <xdr:to>
      <xdr:col>11</xdr:col>
      <xdr:colOff>82550</xdr:colOff>
      <xdr:row>65</xdr:row>
      <xdr:rowOff>57468</xdr:rowOff>
    </xdr:to>
    <xdr:sp macro="" textlink="">
      <xdr:nvSpPr>
        <xdr:cNvPr id="153" name="楕円 152"/>
        <xdr:cNvSpPr/>
      </xdr:nvSpPr>
      <xdr:spPr>
        <a:xfrm>
          <a:off x="2286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42245</xdr:rowOff>
    </xdr:from>
    <xdr:ext cx="762000" cy="259045"/>
    <xdr:sp macro="" textlink="">
      <xdr:nvSpPr>
        <xdr:cNvPr id="154" name="テキスト ボックス 153"/>
        <xdr:cNvSpPr txBox="1"/>
      </xdr:nvSpPr>
      <xdr:spPr>
        <a:xfrm>
          <a:off x="1955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5" name="楕円 154"/>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6" name="テキスト ボックス 155"/>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る人件費の増加や、民間委託や新施設の通年での供用開始に伴う経費などに係る物件費の増加等により、人口一人当たり決算額は対前年に比べ増加している。引き続き、定員の適正化による人件費の削減や民間委託等を進め、コストの低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91176</xdr:rowOff>
    </xdr:from>
    <xdr:to>
      <xdr:col>23</xdr:col>
      <xdr:colOff>133350</xdr:colOff>
      <xdr:row>82</xdr:row>
      <xdr:rowOff>43439</xdr:rowOff>
    </xdr:to>
    <xdr:cxnSp macro="">
      <xdr:nvCxnSpPr>
        <xdr:cNvPr id="191" name="直線コネクタ 190"/>
        <xdr:cNvCxnSpPr/>
      </xdr:nvCxnSpPr>
      <xdr:spPr>
        <a:xfrm>
          <a:off x="4114800" y="13978626"/>
          <a:ext cx="838200" cy="12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91176</xdr:rowOff>
    </xdr:from>
    <xdr:to>
      <xdr:col>19</xdr:col>
      <xdr:colOff>133350</xdr:colOff>
      <xdr:row>81</xdr:row>
      <xdr:rowOff>106514</xdr:rowOff>
    </xdr:to>
    <xdr:cxnSp macro="">
      <xdr:nvCxnSpPr>
        <xdr:cNvPr id="194" name="直線コネクタ 193"/>
        <xdr:cNvCxnSpPr/>
      </xdr:nvCxnSpPr>
      <xdr:spPr>
        <a:xfrm flipV="1">
          <a:off x="3225800" y="13978626"/>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106514</xdr:rowOff>
    </xdr:from>
    <xdr:to>
      <xdr:col>15</xdr:col>
      <xdr:colOff>82550</xdr:colOff>
      <xdr:row>82</xdr:row>
      <xdr:rowOff>41976</xdr:rowOff>
    </xdr:to>
    <xdr:cxnSp macro="">
      <xdr:nvCxnSpPr>
        <xdr:cNvPr id="197" name="直線コネクタ 196"/>
        <xdr:cNvCxnSpPr/>
      </xdr:nvCxnSpPr>
      <xdr:spPr>
        <a:xfrm flipV="1">
          <a:off x="2336800" y="13993964"/>
          <a:ext cx="889000" cy="10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118298</xdr:rowOff>
    </xdr:from>
    <xdr:to>
      <xdr:col>11</xdr:col>
      <xdr:colOff>31750</xdr:colOff>
      <xdr:row>82</xdr:row>
      <xdr:rowOff>41976</xdr:rowOff>
    </xdr:to>
    <xdr:cxnSp macro="">
      <xdr:nvCxnSpPr>
        <xdr:cNvPr id="200" name="直線コネクタ 199"/>
        <xdr:cNvCxnSpPr/>
      </xdr:nvCxnSpPr>
      <xdr:spPr>
        <a:xfrm>
          <a:off x="1447800" y="14005748"/>
          <a:ext cx="889000" cy="9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164089</xdr:rowOff>
    </xdr:from>
    <xdr:to>
      <xdr:col>23</xdr:col>
      <xdr:colOff>184150</xdr:colOff>
      <xdr:row>82</xdr:row>
      <xdr:rowOff>94239</xdr:rowOff>
    </xdr:to>
    <xdr:sp macro="" textlink="">
      <xdr:nvSpPr>
        <xdr:cNvPr id="210" name="楕円 209"/>
        <xdr:cNvSpPr/>
      </xdr:nvSpPr>
      <xdr:spPr>
        <a:xfrm>
          <a:off x="4902200" y="140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9166</xdr:rowOff>
    </xdr:from>
    <xdr:ext cx="762000" cy="259045"/>
    <xdr:sp macro="" textlink="">
      <xdr:nvSpPr>
        <xdr:cNvPr id="211" name="人件費・物件費等の状況該当値テキスト"/>
        <xdr:cNvSpPr txBox="1"/>
      </xdr:nvSpPr>
      <xdr:spPr>
        <a:xfrm>
          <a:off x="5041900" y="1389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40376</xdr:rowOff>
    </xdr:from>
    <xdr:to>
      <xdr:col>19</xdr:col>
      <xdr:colOff>184150</xdr:colOff>
      <xdr:row>81</xdr:row>
      <xdr:rowOff>141976</xdr:rowOff>
    </xdr:to>
    <xdr:sp macro="" textlink="">
      <xdr:nvSpPr>
        <xdr:cNvPr id="212" name="楕円 211"/>
        <xdr:cNvSpPr/>
      </xdr:nvSpPr>
      <xdr:spPr>
        <a:xfrm>
          <a:off x="4064000" y="139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152153</xdr:rowOff>
    </xdr:from>
    <xdr:ext cx="736600" cy="259045"/>
    <xdr:sp macro="" textlink="">
      <xdr:nvSpPr>
        <xdr:cNvPr id="213" name="テキスト ボックス 212"/>
        <xdr:cNvSpPr txBox="1"/>
      </xdr:nvSpPr>
      <xdr:spPr>
        <a:xfrm>
          <a:off x="3733800" y="1369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55714</xdr:rowOff>
    </xdr:from>
    <xdr:to>
      <xdr:col>15</xdr:col>
      <xdr:colOff>133350</xdr:colOff>
      <xdr:row>81</xdr:row>
      <xdr:rowOff>157314</xdr:rowOff>
    </xdr:to>
    <xdr:sp macro="" textlink="">
      <xdr:nvSpPr>
        <xdr:cNvPr id="214" name="楕円 213"/>
        <xdr:cNvSpPr/>
      </xdr:nvSpPr>
      <xdr:spPr>
        <a:xfrm>
          <a:off x="3175000" y="139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167491</xdr:rowOff>
    </xdr:from>
    <xdr:ext cx="762000" cy="259045"/>
    <xdr:sp macro="" textlink="">
      <xdr:nvSpPr>
        <xdr:cNvPr id="215" name="テキスト ボックス 214"/>
        <xdr:cNvSpPr txBox="1"/>
      </xdr:nvSpPr>
      <xdr:spPr>
        <a:xfrm>
          <a:off x="2844800" y="137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162626</xdr:rowOff>
    </xdr:from>
    <xdr:to>
      <xdr:col>11</xdr:col>
      <xdr:colOff>82550</xdr:colOff>
      <xdr:row>82</xdr:row>
      <xdr:rowOff>92776</xdr:rowOff>
    </xdr:to>
    <xdr:sp macro="" textlink="">
      <xdr:nvSpPr>
        <xdr:cNvPr id="216" name="楕円 215"/>
        <xdr:cNvSpPr/>
      </xdr:nvSpPr>
      <xdr:spPr>
        <a:xfrm>
          <a:off x="2286000" y="140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77553</xdr:rowOff>
    </xdr:from>
    <xdr:ext cx="762000" cy="259045"/>
    <xdr:sp macro="" textlink="">
      <xdr:nvSpPr>
        <xdr:cNvPr id="217" name="テキスト ボックス 216"/>
        <xdr:cNvSpPr txBox="1"/>
      </xdr:nvSpPr>
      <xdr:spPr>
        <a:xfrm>
          <a:off x="1955800" y="1413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67498</xdr:rowOff>
    </xdr:from>
    <xdr:to>
      <xdr:col>7</xdr:col>
      <xdr:colOff>31750</xdr:colOff>
      <xdr:row>81</xdr:row>
      <xdr:rowOff>169098</xdr:rowOff>
    </xdr:to>
    <xdr:sp macro="" textlink="">
      <xdr:nvSpPr>
        <xdr:cNvPr id="218" name="楕円 217"/>
        <xdr:cNvSpPr/>
      </xdr:nvSpPr>
      <xdr:spPr>
        <a:xfrm>
          <a:off x="1397000" y="139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7825</xdr:rowOff>
    </xdr:from>
    <xdr:ext cx="762000" cy="259045"/>
    <xdr:sp macro="" textlink="">
      <xdr:nvSpPr>
        <xdr:cNvPr id="219" name="テキスト ボックス 218"/>
        <xdr:cNvSpPr txBox="1"/>
      </xdr:nvSpPr>
      <xdr:spPr>
        <a:xfrm>
          <a:off x="1066800" y="137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類似団体平均を下回っている。今後も昇給・昇格制度の適正な運用などにより、引き続き給与の適正化に努める。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87489</xdr:rowOff>
    </xdr:to>
    <xdr:cxnSp macro="">
      <xdr:nvCxnSpPr>
        <xdr:cNvPr id="253" name="直線コネクタ 252"/>
        <xdr:cNvCxnSpPr/>
      </xdr:nvCxnSpPr>
      <xdr:spPr>
        <a:xfrm flipV="1">
          <a:off x="16179800" y="138945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20461</xdr:rowOff>
    </xdr:from>
    <xdr:to>
      <xdr:col>77</xdr:col>
      <xdr:colOff>44450</xdr:colOff>
      <xdr:row>81</xdr:row>
      <xdr:rowOff>87489</xdr:rowOff>
    </xdr:to>
    <xdr:cxnSp macro="">
      <xdr:nvCxnSpPr>
        <xdr:cNvPr id="256" name="直線コネクタ 255"/>
        <xdr:cNvCxnSpPr/>
      </xdr:nvCxnSpPr>
      <xdr:spPr>
        <a:xfrm>
          <a:off x="15290800" y="139079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20461</xdr:rowOff>
    </xdr:from>
    <xdr:to>
      <xdr:col>72</xdr:col>
      <xdr:colOff>203200</xdr:colOff>
      <xdr:row>81</xdr:row>
      <xdr:rowOff>74084</xdr:rowOff>
    </xdr:to>
    <xdr:cxnSp macro="">
      <xdr:nvCxnSpPr>
        <xdr:cNvPr id="259" name="直線コネクタ 258"/>
        <xdr:cNvCxnSpPr/>
      </xdr:nvCxnSpPr>
      <xdr:spPr>
        <a:xfrm flipV="1">
          <a:off x="14401800" y="139079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81</xdr:row>
      <xdr:rowOff>74084</xdr:rowOff>
    </xdr:to>
    <xdr:cxnSp macro="">
      <xdr:nvCxnSpPr>
        <xdr:cNvPr id="262" name="直線コネクタ 261"/>
        <xdr:cNvCxnSpPr/>
      </xdr:nvCxnSpPr>
      <xdr:spPr>
        <a:xfrm>
          <a:off x="13512800" y="139481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127705</xdr:rowOff>
    </xdr:from>
    <xdr:to>
      <xdr:col>81</xdr:col>
      <xdr:colOff>95250</xdr:colOff>
      <xdr:row>81</xdr:row>
      <xdr:rowOff>57855</xdr:rowOff>
    </xdr:to>
    <xdr:sp macro="" textlink="">
      <xdr:nvSpPr>
        <xdr:cNvPr id="272" name="楕円 271"/>
        <xdr:cNvSpPr/>
      </xdr:nvSpPr>
      <xdr:spPr>
        <a:xfrm>
          <a:off x="169672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48982</xdr:rowOff>
    </xdr:from>
    <xdr:ext cx="762000" cy="259045"/>
    <xdr:sp macro="" textlink="">
      <xdr:nvSpPr>
        <xdr:cNvPr id="273" name="給与水準   （国との比較）該当値テキスト"/>
        <xdr:cNvSpPr txBox="1"/>
      </xdr:nvSpPr>
      <xdr:spPr>
        <a:xfrm>
          <a:off x="17106900" y="1376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36689</xdr:rowOff>
    </xdr:from>
    <xdr:to>
      <xdr:col>77</xdr:col>
      <xdr:colOff>95250</xdr:colOff>
      <xdr:row>81</xdr:row>
      <xdr:rowOff>138289</xdr:rowOff>
    </xdr:to>
    <xdr:sp macro="" textlink="">
      <xdr:nvSpPr>
        <xdr:cNvPr id="274" name="楕円 273"/>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148466</xdr:rowOff>
    </xdr:from>
    <xdr:ext cx="736600" cy="259045"/>
    <xdr:sp macro="" textlink="">
      <xdr:nvSpPr>
        <xdr:cNvPr id="275" name="テキスト ボックス 274"/>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76" name="楕円 275"/>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77" name="テキスト ボックス 276"/>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78" name="楕円 277"/>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79" name="テキスト ボックス 278"/>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0" name="楕円 279"/>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1" name="テキスト ボックス 280"/>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事務配分の見直しや非常勤職員化、外部委託に伴う配置の見直しなどにより、対前年度比で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人の削減をした結果、人口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人当たりの職員数では対前年度比で</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今後も、将来の職員厚生や財政状況を考慮した定員適正化による必要最小限の採用を行い、適正な職員数の維持に努める。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151554</xdr:rowOff>
    </xdr:from>
    <xdr:to>
      <xdr:col>81</xdr:col>
      <xdr:colOff>44450</xdr:colOff>
      <xdr:row>62</xdr:row>
      <xdr:rowOff>4233</xdr:rowOff>
    </xdr:to>
    <xdr:cxnSp macro="">
      <xdr:nvCxnSpPr>
        <xdr:cNvPr id="316" name="直線コネクタ 315"/>
        <xdr:cNvCxnSpPr/>
      </xdr:nvCxnSpPr>
      <xdr:spPr>
        <a:xfrm flipV="1">
          <a:off x="16179800" y="106100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4233</xdr:rowOff>
    </xdr:to>
    <xdr:cxnSp macro="">
      <xdr:nvCxnSpPr>
        <xdr:cNvPr id="319" name="直線コネクタ 318"/>
        <xdr:cNvCxnSpPr/>
      </xdr:nvCxnSpPr>
      <xdr:spPr>
        <a:xfrm>
          <a:off x="15290800" y="1061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159596</xdr:rowOff>
    </xdr:from>
    <xdr:to>
      <xdr:col>72</xdr:col>
      <xdr:colOff>203200</xdr:colOff>
      <xdr:row>61</xdr:row>
      <xdr:rowOff>169651</xdr:rowOff>
    </xdr:to>
    <xdr:cxnSp macro="">
      <xdr:nvCxnSpPr>
        <xdr:cNvPr id="322" name="直線コネクタ 321"/>
        <xdr:cNvCxnSpPr/>
      </xdr:nvCxnSpPr>
      <xdr:spPr>
        <a:xfrm flipV="1">
          <a:off x="14401800" y="1061804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169651</xdr:rowOff>
    </xdr:from>
    <xdr:to>
      <xdr:col>68</xdr:col>
      <xdr:colOff>152400</xdr:colOff>
      <xdr:row>62</xdr:row>
      <xdr:rowOff>4233</xdr:rowOff>
    </xdr:to>
    <xdr:cxnSp macro="">
      <xdr:nvCxnSpPr>
        <xdr:cNvPr id="325" name="直線コネクタ 324"/>
        <xdr:cNvCxnSpPr/>
      </xdr:nvCxnSpPr>
      <xdr:spPr>
        <a:xfrm flipV="1">
          <a:off x="13512800" y="1062810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35" name="楕円 334"/>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117281</xdr:rowOff>
    </xdr:from>
    <xdr:ext cx="762000" cy="259045"/>
    <xdr:sp macro="" textlink="">
      <xdr:nvSpPr>
        <xdr:cNvPr id="336" name="定員管理の状況該当値テキスト"/>
        <xdr:cNvSpPr txBox="1"/>
      </xdr:nvSpPr>
      <xdr:spPr>
        <a:xfrm>
          <a:off x="17106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124883</xdr:rowOff>
    </xdr:from>
    <xdr:to>
      <xdr:col>77</xdr:col>
      <xdr:colOff>95250</xdr:colOff>
      <xdr:row>62</xdr:row>
      <xdr:rowOff>55033</xdr:rowOff>
    </xdr:to>
    <xdr:sp macro="" textlink="">
      <xdr:nvSpPr>
        <xdr:cNvPr id="337" name="楕円 336"/>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65210</xdr:rowOff>
    </xdr:from>
    <xdr:ext cx="736600" cy="259045"/>
    <xdr:sp macro="" textlink="">
      <xdr:nvSpPr>
        <xdr:cNvPr id="338" name="テキスト ボックス 337"/>
        <xdr:cNvSpPr txBox="1"/>
      </xdr:nvSpPr>
      <xdr:spPr>
        <a:xfrm>
          <a:off x="15798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39" name="楕円 338"/>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49123</xdr:rowOff>
    </xdr:from>
    <xdr:ext cx="762000" cy="259045"/>
    <xdr:sp macro="" textlink="">
      <xdr:nvSpPr>
        <xdr:cNvPr id="340" name="テキスト ボックス 339"/>
        <xdr:cNvSpPr txBox="1"/>
      </xdr:nvSpPr>
      <xdr:spPr>
        <a:xfrm>
          <a:off x="14909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118851</xdr:rowOff>
    </xdr:from>
    <xdr:to>
      <xdr:col>68</xdr:col>
      <xdr:colOff>203200</xdr:colOff>
      <xdr:row>62</xdr:row>
      <xdr:rowOff>49001</xdr:rowOff>
    </xdr:to>
    <xdr:sp macro="" textlink="">
      <xdr:nvSpPr>
        <xdr:cNvPr id="341" name="楕円 340"/>
        <xdr:cNvSpPr/>
      </xdr:nvSpPr>
      <xdr:spPr>
        <a:xfrm>
          <a:off x="14351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59178</xdr:rowOff>
    </xdr:from>
    <xdr:ext cx="762000" cy="259045"/>
    <xdr:sp macro="" textlink="">
      <xdr:nvSpPr>
        <xdr:cNvPr id="342" name="テキスト ボックス 341"/>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43" name="楕円 342"/>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65210</xdr:rowOff>
    </xdr:from>
    <xdr:ext cx="762000" cy="259045"/>
    <xdr:sp macro="" textlink="">
      <xdr:nvSpPr>
        <xdr:cNvPr id="344" name="テキスト ボックス 343"/>
        <xdr:cNvSpPr txBox="1"/>
      </xdr:nvSpPr>
      <xdr:spPr>
        <a:xfrm>
          <a:off x="13131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合併特例債や臨時財政対策債に係る元利償還金が増加したことなどの要因から、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か年平均でみると対前年度比で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今後、大型建設事業に伴う元利償還の増に伴い、令和３年度をピークに増加するが、その後減少していくものと推計している。しかし、依然として、類似団体平均を大きく上回っていることから、今後も事業の見直しなどによる起債発行額の抑制などにより、公債費の抑制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61214</xdr:rowOff>
    </xdr:from>
    <xdr:to>
      <xdr:col>81</xdr:col>
      <xdr:colOff>44450</xdr:colOff>
      <xdr:row>45</xdr:row>
      <xdr:rowOff>70866</xdr:rowOff>
    </xdr:to>
    <xdr:cxnSp macro="">
      <xdr:nvCxnSpPr>
        <xdr:cNvPr id="376" name="直線コネクタ 375"/>
        <xdr:cNvCxnSpPr/>
      </xdr:nvCxnSpPr>
      <xdr:spPr>
        <a:xfrm>
          <a:off x="16179800" y="77764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32258</xdr:rowOff>
    </xdr:from>
    <xdr:to>
      <xdr:col>77</xdr:col>
      <xdr:colOff>44450</xdr:colOff>
      <xdr:row>45</xdr:row>
      <xdr:rowOff>61214</xdr:rowOff>
    </xdr:to>
    <xdr:cxnSp macro="">
      <xdr:nvCxnSpPr>
        <xdr:cNvPr id="379" name="直線コネクタ 378"/>
        <xdr:cNvCxnSpPr/>
      </xdr:nvCxnSpPr>
      <xdr:spPr>
        <a:xfrm>
          <a:off x="15290800" y="77475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32258</xdr:rowOff>
    </xdr:to>
    <xdr:cxnSp macro="">
      <xdr:nvCxnSpPr>
        <xdr:cNvPr id="382" name="直線コネクタ 381"/>
        <xdr:cNvCxnSpPr/>
      </xdr:nvCxnSpPr>
      <xdr:spPr>
        <a:xfrm>
          <a:off x="14401800" y="77089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126492</xdr:rowOff>
    </xdr:from>
    <xdr:to>
      <xdr:col>68</xdr:col>
      <xdr:colOff>152400</xdr:colOff>
      <xdr:row>44</xdr:row>
      <xdr:rowOff>165100</xdr:rowOff>
    </xdr:to>
    <xdr:cxnSp macro="">
      <xdr:nvCxnSpPr>
        <xdr:cNvPr id="385" name="直線コネクタ 384"/>
        <xdr:cNvCxnSpPr/>
      </xdr:nvCxnSpPr>
      <xdr:spPr>
        <a:xfrm>
          <a:off x="13512800" y="76702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20066</xdr:rowOff>
    </xdr:from>
    <xdr:to>
      <xdr:col>81</xdr:col>
      <xdr:colOff>95250</xdr:colOff>
      <xdr:row>45</xdr:row>
      <xdr:rowOff>121666</xdr:rowOff>
    </xdr:to>
    <xdr:sp macro="" textlink="">
      <xdr:nvSpPr>
        <xdr:cNvPr id="395" name="楕円 394"/>
        <xdr:cNvSpPr/>
      </xdr:nvSpPr>
      <xdr:spPr>
        <a:xfrm>
          <a:off x="169672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87393</xdr:rowOff>
    </xdr:from>
    <xdr:ext cx="762000" cy="259045"/>
    <xdr:sp macro="" textlink="">
      <xdr:nvSpPr>
        <xdr:cNvPr id="396" name="公債費負担の状況該当値テキスト"/>
        <xdr:cNvSpPr txBox="1"/>
      </xdr:nvSpPr>
      <xdr:spPr>
        <a:xfrm>
          <a:off x="17106900" y="76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10414</xdr:rowOff>
    </xdr:from>
    <xdr:to>
      <xdr:col>77</xdr:col>
      <xdr:colOff>95250</xdr:colOff>
      <xdr:row>45</xdr:row>
      <xdr:rowOff>112014</xdr:rowOff>
    </xdr:to>
    <xdr:sp macro="" textlink="">
      <xdr:nvSpPr>
        <xdr:cNvPr id="397" name="楕円 396"/>
        <xdr:cNvSpPr/>
      </xdr:nvSpPr>
      <xdr:spPr>
        <a:xfrm>
          <a:off x="16129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96791</xdr:rowOff>
    </xdr:from>
    <xdr:ext cx="736600" cy="259045"/>
    <xdr:sp macro="" textlink="">
      <xdr:nvSpPr>
        <xdr:cNvPr id="398" name="テキスト ボックス 397"/>
        <xdr:cNvSpPr txBox="1"/>
      </xdr:nvSpPr>
      <xdr:spPr>
        <a:xfrm>
          <a:off x="15798800" y="781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152908</xdr:rowOff>
    </xdr:from>
    <xdr:to>
      <xdr:col>73</xdr:col>
      <xdr:colOff>44450</xdr:colOff>
      <xdr:row>45</xdr:row>
      <xdr:rowOff>83058</xdr:rowOff>
    </xdr:to>
    <xdr:sp macro="" textlink="">
      <xdr:nvSpPr>
        <xdr:cNvPr id="399" name="楕円 398"/>
        <xdr:cNvSpPr/>
      </xdr:nvSpPr>
      <xdr:spPr>
        <a:xfrm>
          <a:off x="15240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67835</xdr:rowOff>
    </xdr:from>
    <xdr:ext cx="762000" cy="259045"/>
    <xdr:sp macro="" textlink="">
      <xdr:nvSpPr>
        <xdr:cNvPr id="400" name="テキスト ボックス 399"/>
        <xdr:cNvSpPr txBox="1"/>
      </xdr:nvSpPr>
      <xdr:spPr>
        <a:xfrm>
          <a:off x="14909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1" name="楕円 400"/>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2" name="テキスト ボックス 401"/>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75692</xdr:rowOff>
    </xdr:from>
    <xdr:to>
      <xdr:col>64</xdr:col>
      <xdr:colOff>152400</xdr:colOff>
      <xdr:row>45</xdr:row>
      <xdr:rowOff>5842</xdr:rowOff>
    </xdr:to>
    <xdr:sp macro="" textlink="">
      <xdr:nvSpPr>
        <xdr:cNvPr id="403" name="楕円 402"/>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162069</xdr:rowOff>
    </xdr:from>
    <xdr:ext cx="762000" cy="259045"/>
    <xdr:sp macro="" textlink="">
      <xdr:nvSpPr>
        <xdr:cNvPr id="404" name="テキスト ボックス 403"/>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条市立大学の建設事業など近年の大型建設事業に伴い地方債残高が増となるとともに、新型コロナウイルス感染症対策事業等による基金取り崩により充当可能基金が減少したことなどにより比率は悪化しているが、大型建設事業が概ね完了したことから令和２年度をピークに減少していくことが見込まれている。しかし、依然として、類似団体平均を大きく上回っていることから、今後も事業の見直しなどによる起債発行額の抑制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132207</xdr:rowOff>
    </xdr:from>
    <xdr:to>
      <xdr:col>81</xdr:col>
      <xdr:colOff>44450</xdr:colOff>
      <xdr:row>20</xdr:row>
      <xdr:rowOff>1778</xdr:rowOff>
    </xdr:to>
    <xdr:cxnSp macro="">
      <xdr:nvCxnSpPr>
        <xdr:cNvPr id="438" name="直線コネクタ 437"/>
        <xdr:cNvCxnSpPr/>
      </xdr:nvCxnSpPr>
      <xdr:spPr>
        <a:xfrm>
          <a:off x="16179800" y="338975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10753</xdr:rowOff>
    </xdr:from>
    <xdr:to>
      <xdr:col>77</xdr:col>
      <xdr:colOff>44450</xdr:colOff>
      <xdr:row>19</xdr:row>
      <xdr:rowOff>132207</xdr:rowOff>
    </xdr:to>
    <xdr:cxnSp macro="">
      <xdr:nvCxnSpPr>
        <xdr:cNvPr id="441" name="直線コネクタ 440"/>
        <xdr:cNvCxnSpPr/>
      </xdr:nvCxnSpPr>
      <xdr:spPr>
        <a:xfrm>
          <a:off x="15290800" y="3268303"/>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10753</xdr:rowOff>
    </xdr:from>
    <xdr:to>
      <xdr:col>72</xdr:col>
      <xdr:colOff>203200</xdr:colOff>
      <xdr:row>19</xdr:row>
      <xdr:rowOff>71078</xdr:rowOff>
    </xdr:to>
    <xdr:cxnSp macro="">
      <xdr:nvCxnSpPr>
        <xdr:cNvPr id="444" name="直線コネクタ 443"/>
        <xdr:cNvCxnSpPr/>
      </xdr:nvCxnSpPr>
      <xdr:spPr>
        <a:xfrm flipV="1">
          <a:off x="14401800" y="326830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43730</xdr:rowOff>
    </xdr:from>
    <xdr:to>
      <xdr:col>68</xdr:col>
      <xdr:colOff>152400</xdr:colOff>
      <xdr:row>19</xdr:row>
      <xdr:rowOff>71078</xdr:rowOff>
    </xdr:to>
    <xdr:cxnSp macro="">
      <xdr:nvCxnSpPr>
        <xdr:cNvPr id="447" name="直線コネクタ 446"/>
        <xdr:cNvCxnSpPr/>
      </xdr:nvCxnSpPr>
      <xdr:spPr>
        <a:xfrm>
          <a:off x="13512800" y="3301280"/>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122428</xdr:rowOff>
    </xdr:from>
    <xdr:to>
      <xdr:col>81</xdr:col>
      <xdr:colOff>95250</xdr:colOff>
      <xdr:row>20</xdr:row>
      <xdr:rowOff>52578</xdr:rowOff>
    </xdr:to>
    <xdr:sp macro="" textlink="">
      <xdr:nvSpPr>
        <xdr:cNvPr id="457" name="楕円 456"/>
        <xdr:cNvSpPr/>
      </xdr:nvSpPr>
      <xdr:spPr>
        <a:xfrm>
          <a:off x="16967200" y="33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94505</xdr:rowOff>
    </xdr:from>
    <xdr:ext cx="762000" cy="259045"/>
    <xdr:sp macro="" textlink="">
      <xdr:nvSpPr>
        <xdr:cNvPr id="458" name="将来負担の状況該当値テキスト"/>
        <xdr:cNvSpPr txBox="1"/>
      </xdr:nvSpPr>
      <xdr:spPr>
        <a:xfrm>
          <a:off x="17106900" y="33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81407</xdr:rowOff>
    </xdr:from>
    <xdr:to>
      <xdr:col>77</xdr:col>
      <xdr:colOff>95250</xdr:colOff>
      <xdr:row>20</xdr:row>
      <xdr:rowOff>11557</xdr:rowOff>
    </xdr:to>
    <xdr:sp macro="" textlink="">
      <xdr:nvSpPr>
        <xdr:cNvPr id="459" name="楕円 458"/>
        <xdr:cNvSpPr/>
      </xdr:nvSpPr>
      <xdr:spPr>
        <a:xfrm>
          <a:off x="16129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167784</xdr:rowOff>
    </xdr:from>
    <xdr:ext cx="736600" cy="259045"/>
    <xdr:sp macro="" textlink="">
      <xdr:nvSpPr>
        <xdr:cNvPr id="460" name="テキスト ボックス 459"/>
        <xdr:cNvSpPr txBox="1"/>
      </xdr:nvSpPr>
      <xdr:spPr>
        <a:xfrm>
          <a:off x="15798800" y="342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131403</xdr:rowOff>
    </xdr:from>
    <xdr:to>
      <xdr:col>73</xdr:col>
      <xdr:colOff>44450</xdr:colOff>
      <xdr:row>19</xdr:row>
      <xdr:rowOff>61553</xdr:rowOff>
    </xdr:to>
    <xdr:sp macro="" textlink="">
      <xdr:nvSpPr>
        <xdr:cNvPr id="461" name="楕円 460"/>
        <xdr:cNvSpPr/>
      </xdr:nvSpPr>
      <xdr:spPr>
        <a:xfrm>
          <a:off x="15240000" y="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46330</xdr:rowOff>
    </xdr:from>
    <xdr:ext cx="762000" cy="259045"/>
    <xdr:sp macro="" textlink="">
      <xdr:nvSpPr>
        <xdr:cNvPr id="462" name="テキスト ボックス 461"/>
        <xdr:cNvSpPr txBox="1"/>
      </xdr:nvSpPr>
      <xdr:spPr>
        <a:xfrm>
          <a:off x="14909800" y="330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20278</xdr:rowOff>
    </xdr:from>
    <xdr:to>
      <xdr:col>68</xdr:col>
      <xdr:colOff>203200</xdr:colOff>
      <xdr:row>19</xdr:row>
      <xdr:rowOff>121878</xdr:rowOff>
    </xdr:to>
    <xdr:sp macro="" textlink="">
      <xdr:nvSpPr>
        <xdr:cNvPr id="463" name="楕円 462"/>
        <xdr:cNvSpPr/>
      </xdr:nvSpPr>
      <xdr:spPr>
        <a:xfrm>
          <a:off x="14351000" y="32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106655</xdr:rowOff>
    </xdr:from>
    <xdr:ext cx="762000" cy="259045"/>
    <xdr:sp macro="" textlink="">
      <xdr:nvSpPr>
        <xdr:cNvPr id="464" name="テキスト ボックス 463"/>
        <xdr:cNvSpPr txBox="1"/>
      </xdr:nvSpPr>
      <xdr:spPr>
        <a:xfrm>
          <a:off x="14020800" y="3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65" name="楕円 464"/>
        <xdr:cNvSpPr/>
      </xdr:nvSpPr>
      <xdr:spPr>
        <a:xfrm>
          <a:off x="13462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66" name="テキスト ボックス 465"/>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95,811
95,139
431.97
62,794,406
62,058,953
305,554
26,283,237
71,823,378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会計年度任用職員制度の開始による性質変更などに伴い、対前年度比で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ポイント増となったものの、類似団体の平均を下回っている。定員適正化による職員数の削減等のコスト削減の効果によるものと考えられ、今後も引き続き、比率の抑制を図っていく。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62992</xdr:rowOff>
    </xdr:from>
    <xdr:to>
      <xdr:col>24</xdr:col>
      <xdr:colOff>25400</xdr:colOff>
      <xdr:row>34</xdr:row>
      <xdr:rowOff>90424</xdr:rowOff>
    </xdr:to>
    <xdr:cxnSp macro="">
      <xdr:nvCxnSpPr>
        <xdr:cNvPr id="64" name="直線コネクタ 63"/>
        <xdr:cNvCxnSpPr/>
      </xdr:nvCxnSpPr>
      <xdr:spPr>
        <a:xfrm>
          <a:off x="3987800" y="58922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62992</xdr:rowOff>
    </xdr:from>
    <xdr:to>
      <xdr:col>19</xdr:col>
      <xdr:colOff>187325</xdr:colOff>
      <xdr:row>34</xdr:row>
      <xdr:rowOff>99568</xdr:rowOff>
    </xdr:to>
    <xdr:cxnSp macro="">
      <xdr:nvCxnSpPr>
        <xdr:cNvPr id="67" name="直線コネクタ 66"/>
        <xdr:cNvCxnSpPr/>
      </xdr:nvCxnSpPr>
      <xdr:spPr>
        <a:xfrm flipV="1">
          <a:off x="3098800" y="5892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99568</xdr:rowOff>
    </xdr:from>
    <xdr:to>
      <xdr:col>15</xdr:col>
      <xdr:colOff>98425</xdr:colOff>
      <xdr:row>34</xdr:row>
      <xdr:rowOff>154432</xdr:rowOff>
    </xdr:to>
    <xdr:cxnSp macro="">
      <xdr:nvCxnSpPr>
        <xdr:cNvPr id="70" name="直線コネクタ 69"/>
        <xdr:cNvCxnSpPr/>
      </xdr:nvCxnSpPr>
      <xdr:spPr>
        <a:xfrm flipV="1">
          <a:off x="2209800" y="5928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35</xdr:row>
      <xdr:rowOff>65278</xdr:rowOff>
    </xdr:to>
    <xdr:cxnSp macro="">
      <xdr:nvCxnSpPr>
        <xdr:cNvPr id="73" name="直線コネクタ 72"/>
        <xdr:cNvCxnSpPr/>
      </xdr:nvCxnSpPr>
      <xdr:spPr>
        <a:xfrm flipV="1">
          <a:off x="1320800" y="59837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39624</xdr:rowOff>
    </xdr:from>
    <xdr:to>
      <xdr:col>24</xdr:col>
      <xdr:colOff>76200</xdr:colOff>
      <xdr:row>34</xdr:row>
      <xdr:rowOff>141224</xdr:rowOff>
    </xdr:to>
    <xdr:sp macro="" textlink="">
      <xdr:nvSpPr>
        <xdr:cNvPr id="83" name="楕円 82"/>
        <xdr:cNvSpPr/>
      </xdr:nvSpPr>
      <xdr:spPr>
        <a:xfrm>
          <a:off x="4775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56151</xdr:rowOff>
    </xdr:from>
    <xdr:ext cx="762000" cy="259045"/>
    <xdr:sp macro="" textlink="">
      <xdr:nvSpPr>
        <xdr:cNvPr id="84" name="人件費該当値テキスト"/>
        <xdr:cNvSpPr txBox="1"/>
      </xdr:nvSpPr>
      <xdr:spPr>
        <a:xfrm>
          <a:off x="4914900" y="57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xdr:rowOff>
    </xdr:from>
    <xdr:to>
      <xdr:col>20</xdr:col>
      <xdr:colOff>38100</xdr:colOff>
      <xdr:row>34</xdr:row>
      <xdr:rowOff>113792</xdr:rowOff>
    </xdr:to>
    <xdr:sp macro="" textlink="">
      <xdr:nvSpPr>
        <xdr:cNvPr id="85" name="楕円 84"/>
        <xdr:cNvSpPr/>
      </xdr:nvSpPr>
      <xdr:spPr>
        <a:xfrm>
          <a:off x="3937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123969</xdr:rowOff>
    </xdr:from>
    <xdr:ext cx="736600" cy="259045"/>
    <xdr:sp macro="" textlink="">
      <xdr:nvSpPr>
        <xdr:cNvPr id="86" name="テキスト ボックス 85"/>
        <xdr:cNvSpPr txBox="1"/>
      </xdr:nvSpPr>
      <xdr:spPr>
        <a:xfrm>
          <a:off x="3606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48768</xdr:rowOff>
    </xdr:from>
    <xdr:to>
      <xdr:col>15</xdr:col>
      <xdr:colOff>149225</xdr:colOff>
      <xdr:row>34</xdr:row>
      <xdr:rowOff>150368</xdr:rowOff>
    </xdr:to>
    <xdr:sp macro="" textlink="">
      <xdr:nvSpPr>
        <xdr:cNvPr id="87" name="楕円 86"/>
        <xdr:cNvSpPr/>
      </xdr:nvSpPr>
      <xdr:spPr>
        <a:xfrm>
          <a:off x="3048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88" name="テキスト ボックス 87"/>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103632</xdr:rowOff>
    </xdr:from>
    <xdr:to>
      <xdr:col>11</xdr:col>
      <xdr:colOff>60325</xdr:colOff>
      <xdr:row>35</xdr:row>
      <xdr:rowOff>33782</xdr:rowOff>
    </xdr:to>
    <xdr:sp macro="" textlink="">
      <xdr:nvSpPr>
        <xdr:cNvPr id="89" name="楕円 88"/>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90" name="テキスト ボックス 89"/>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100855</xdr:rowOff>
    </xdr:from>
    <xdr:ext cx="762000" cy="259045"/>
    <xdr:sp macro="" textlink="">
      <xdr:nvSpPr>
        <xdr:cNvPr id="92" name="テキスト ボックス 91"/>
        <xdr:cNvSpPr txBox="1"/>
      </xdr:nvSpPr>
      <xdr:spPr>
        <a:xfrm>
          <a:off x="939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民間委託や新規施設の指定管理などにより、前年度比で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類似団体平均を下回っているものの、今後施設管理業務等の民間委託の推進等による委託料が増加していくものと推計しており、引き続き、業務の改善・効率化を進め、業務の無駄を排除し、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100330</xdr:rowOff>
    </xdr:to>
    <xdr:cxnSp macro="">
      <xdr:nvCxnSpPr>
        <xdr:cNvPr id="125" name="直線コネクタ 124"/>
        <xdr:cNvCxnSpPr/>
      </xdr:nvCxnSpPr>
      <xdr:spPr>
        <a:xfrm>
          <a:off x="15671800" y="2999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85090</xdr:rowOff>
    </xdr:to>
    <xdr:cxnSp macro="">
      <xdr:nvCxnSpPr>
        <xdr:cNvPr id="128" name="直線コネクタ 127"/>
        <xdr:cNvCxnSpPr/>
      </xdr:nvCxnSpPr>
      <xdr:spPr>
        <a:xfrm>
          <a:off x="14782800" y="298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1" name="直線コネクタ 130"/>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69850</xdr:rowOff>
    </xdr:to>
    <xdr:cxnSp macro="">
      <xdr:nvCxnSpPr>
        <xdr:cNvPr id="134" name="直線コネクタ 133"/>
        <xdr:cNvCxnSpPr/>
      </xdr:nvCxnSpPr>
      <xdr:spPr>
        <a:xfrm>
          <a:off x="13004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4" name="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66057</xdr:rowOff>
    </xdr:from>
    <xdr:ext cx="762000" cy="259045"/>
    <xdr:sp macro="" textlink="">
      <xdr:nvSpPr>
        <xdr:cNvPr id="145" name="物件費該当値テキスト"/>
        <xdr:cNvSpPr txBox="1"/>
      </xdr:nvSpPr>
      <xdr:spPr>
        <a:xfrm>
          <a:off x="165989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47" name="テキスト ボックス 146"/>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9" name="テキスト ボックス 14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1" name="テキスト ボックス 150"/>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3" name="テキスト ボックス 152"/>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会計年度任用職員制度や児童扶養手当法の改正等の制度変更に伴う影響などにより、対前年度比で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ポイント減となった。類似団体平均を下回っているが、高齢化の影響や障がい者自立支援給付費の増加などが見込まれる中で、執行の適正化等により抑制に努める。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55</xdr:row>
      <xdr:rowOff>75293</xdr:rowOff>
    </xdr:to>
    <xdr:cxnSp macro="">
      <xdr:nvCxnSpPr>
        <xdr:cNvPr id="188" name="直線コネクタ 187"/>
        <xdr:cNvCxnSpPr/>
      </xdr:nvCxnSpPr>
      <xdr:spPr>
        <a:xfrm flipV="1">
          <a:off x="3987800" y="9374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75293</xdr:rowOff>
    </xdr:to>
    <xdr:cxnSp macro="">
      <xdr:nvCxnSpPr>
        <xdr:cNvPr id="191" name="直線コネクタ 190"/>
        <xdr:cNvCxnSpPr/>
      </xdr:nvCxnSpPr>
      <xdr:spPr>
        <a:xfrm>
          <a:off x="3098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64407</xdr:rowOff>
    </xdr:to>
    <xdr:cxnSp macro="">
      <xdr:nvCxnSpPr>
        <xdr:cNvPr id="194" name="直線コネクタ 193"/>
        <xdr:cNvCxnSpPr/>
      </xdr:nvCxnSpPr>
      <xdr:spPr>
        <a:xfrm flipV="1">
          <a:off x="2209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64407</xdr:rowOff>
    </xdr:to>
    <xdr:cxnSp macro="">
      <xdr:nvCxnSpPr>
        <xdr:cNvPr id="197" name="直線コネクタ 196"/>
        <xdr:cNvCxnSpPr/>
      </xdr:nvCxnSpPr>
      <xdr:spPr>
        <a:xfrm>
          <a:off x="1320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07" name="楕円 206"/>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08"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09" name="楕円 208"/>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0" name="テキスト ボックス 209"/>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3" name="楕円 212"/>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4" name="テキスト ボックス 213"/>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市道に係る除雪委託料の増加があったものの、下水道事業が企業会計に移行したことに伴う性質変更により、対前年度比で</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を上回っており、また、今後高齢化に伴い、介護保険事業特別会計繰出金等の増加や老朽化が進む公共施設の補修の増などにより、さらに比率は増加していくものと推計さ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60</xdr:row>
      <xdr:rowOff>127000</xdr:rowOff>
    </xdr:to>
    <xdr:cxnSp macro="">
      <xdr:nvCxnSpPr>
        <xdr:cNvPr id="253" name="直線コネクタ 252"/>
        <xdr:cNvCxnSpPr/>
      </xdr:nvCxnSpPr>
      <xdr:spPr>
        <a:xfrm flipV="1">
          <a:off x="15671800" y="99949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165100</xdr:rowOff>
    </xdr:to>
    <xdr:cxnSp macro="">
      <xdr:nvCxnSpPr>
        <xdr:cNvPr id="256" name="直線コネクタ 255"/>
        <xdr:cNvCxnSpPr/>
      </xdr:nvCxnSpPr>
      <xdr:spPr>
        <a:xfrm flipV="1">
          <a:off x="14782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98425</xdr:rowOff>
    </xdr:to>
    <xdr:cxnSp macro="">
      <xdr:nvCxnSpPr>
        <xdr:cNvPr id="259" name="直線コネクタ 258"/>
        <xdr:cNvCxnSpPr/>
      </xdr:nvCxnSpPr>
      <xdr:spPr>
        <a:xfrm flipV="1">
          <a:off x="13893800" y="104521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41275</xdr:rowOff>
    </xdr:from>
    <xdr:to>
      <xdr:col>69</xdr:col>
      <xdr:colOff>92075</xdr:colOff>
      <xdr:row>61</xdr:row>
      <xdr:rowOff>98425</xdr:rowOff>
    </xdr:to>
    <xdr:cxnSp macro="">
      <xdr:nvCxnSpPr>
        <xdr:cNvPr id="262" name="直線コネクタ 261"/>
        <xdr:cNvCxnSpPr/>
      </xdr:nvCxnSpPr>
      <xdr:spPr>
        <a:xfrm>
          <a:off x="13004800" y="10499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4" name="楕円 273"/>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5" name="テキスト ボックス 274"/>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6" name="楕円 275"/>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7" name="テキスト ボックス 276"/>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47625</xdr:rowOff>
    </xdr:from>
    <xdr:to>
      <xdr:col>69</xdr:col>
      <xdr:colOff>142875</xdr:colOff>
      <xdr:row>61</xdr:row>
      <xdr:rowOff>149225</xdr:rowOff>
    </xdr:to>
    <xdr:sp macro="" textlink="">
      <xdr:nvSpPr>
        <xdr:cNvPr id="278" name="楕円 277"/>
        <xdr:cNvSpPr/>
      </xdr:nvSpPr>
      <xdr:spPr>
        <a:xfrm>
          <a:off x="13843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134002</xdr:rowOff>
    </xdr:from>
    <xdr:ext cx="762000" cy="259045"/>
    <xdr:sp macro="" textlink="">
      <xdr:nvSpPr>
        <xdr:cNvPr id="279" name="テキスト ボックス 278"/>
        <xdr:cNvSpPr txBox="1"/>
      </xdr:nvSpPr>
      <xdr:spPr>
        <a:xfrm>
          <a:off x="13512800" y="105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161925</xdr:rowOff>
    </xdr:from>
    <xdr:to>
      <xdr:col>65</xdr:col>
      <xdr:colOff>53975</xdr:colOff>
      <xdr:row>61</xdr:row>
      <xdr:rowOff>92075</xdr:rowOff>
    </xdr:to>
    <xdr:sp macro="" textlink="">
      <xdr:nvSpPr>
        <xdr:cNvPr id="280" name="楕円 279"/>
        <xdr:cNvSpPr/>
      </xdr:nvSpPr>
      <xdr:spPr>
        <a:xfrm>
          <a:off x="12954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76852</xdr:rowOff>
    </xdr:from>
    <xdr:ext cx="762000" cy="259045"/>
    <xdr:sp macro="" textlink="">
      <xdr:nvSpPr>
        <xdr:cNvPr id="281" name="テキスト ボックス 280"/>
        <xdr:cNvSpPr txBox="1"/>
      </xdr:nvSpPr>
      <xdr:spPr>
        <a:xfrm>
          <a:off x="12623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下水道事業が企業会計に移行したことに伴う性質変更により対前年度比で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ポイント増加した。また、類似団体平均を大きく下回っているのは、平成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市町村合併に伴う一部事務組合の解散により、一部事務組合に対する負担金が多く減少したためである。今後も補助費等の支出に当たり、対象事業の実施内容、効果等の検証を行うとともに、必要な見直しを行うなど、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165862</xdr:rowOff>
    </xdr:from>
    <xdr:to>
      <xdr:col>82</xdr:col>
      <xdr:colOff>107950</xdr:colOff>
      <xdr:row>35</xdr:row>
      <xdr:rowOff>46990</xdr:rowOff>
    </xdr:to>
    <xdr:cxnSp macro="">
      <xdr:nvCxnSpPr>
        <xdr:cNvPr id="311" name="直線コネクタ 310"/>
        <xdr:cNvCxnSpPr/>
      </xdr:nvCxnSpPr>
      <xdr:spPr>
        <a:xfrm>
          <a:off x="15671800" y="582371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33</xdr:row>
      <xdr:rowOff>165862</xdr:rowOff>
    </xdr:to>
    <xdr:cxnSp macro="">
      <xdr:nvCxnSpPr>
        <xdr:cNvPr id="314" name="直線コネクタ 313"/>
        <xdr:cNvCxnSpPr/>
      </xdr:nvCxnSpPr>
      <xdr:spPr>
        <a:xfrm>
          <a:off x="14782800" y="5823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156718</xdr:rowOff>
    </xdr:from>
    <xdr:to>
      <xdr:col>73</xdr:col>
      <xdr:colOff>180975</xdr:colOff>
      <xdr:row>33</xdr:row>
      <xdr:rowOff>165862</xdr:rowOff>
    </xdr:to>
    <xdr:cxnSp macro="">
      <xdr:nvCxnSpPr>
        <xdr:cNvPr id="317" name="直線コネクタ 316"/>
        <xdr:cNvCxnSpPr/>
      </xdr:nvCxnSpPr>
      <xdr:spPr>
        <a:xfrm>
          <a:off x="13893800" y="58145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156718</xdr:rowOff>
    </xdr:from>
    <xdr:to>
      <xdr:col>69</xdr:col>
      <xdr:colOff>92075</xdr:colOff>
      <xdr:row>33</xdr:row>
      <xdr:rowOff>161290</xdr:rowOff>
    </xdr:to>
    <xdr:cxnSp macro="">
      <xdr:nvCxnSpPr>
        <xdr:cNvPr id="320" name="直線コネクタ 319"/>
        <xdr:cNvCxnSpPr/>
      </xdr:nvCxnSpPr>
      <xdr:spPr>
        <a:xfrm flipV="1">
          <a:off x="13004800" y="58145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0" name="楕円 329"/>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76217</xdr:rowOff>
    </xdr:from>
    <xdr:ext cx="762000" cy="259045"/>
    <xdr:sp macro="" textlink="">
      <xdr:nvSpPr>
        <xdr:cNvPr id="331" name="補助費等該当値テキスト"/>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115062</xdr:rowOff>
    </xdr:from>
    <xdr:to>
      <xdr:col>78</xdr:col>
      <xdr:colOff>120650</xdr:colOff>
      <xdr:row>34</xdr:row>
      <xdr:rowOff>45212</xdr:rowOff>
    </xdr:to>
    <xdr:sp macro="" textlink="">
      <xdr:nvSpPr>
        <xdr:cNvPr id="332" name="楕円 331"/>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55389</xdr:rowOff>
    </xdr:from>
    <xdr:ext cx="736600" cy="259045"/>
    <xdr:sp macro="" textlink="">
      <xdr:nvSpPr>
        <xdr:cNvPr id="333" name="テキスト ボックス 332"/>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115062</xdr:rowOff>
    </xdr:from>
    <xdr:to>
      <xdr:col>74</xdr:col>
      <xdr:colOff>31750</xdr:colOff>
      <xdr:row>34</xdr:row>
      <xdr:rowOff>45212</xdr:rowOff>
    </xdr:to>
    <xdr:sp macro="" textlink="">
      <xdr:nvSpPr>
        <xdr:cNvPr id="334" name="楕円 333"/>
        <xdr:cNvSpPr/>
      </xdr:nvSpPr>
      <xdr:spPr>
        <a:xfrm>
          <a:off x="14732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55389</xdr:rowOff>
    </xdr:from>
    <xdr:ext cx="762000" cy="259045"/>
    <xdr:sp macro="" textlink="">
      <xdr:nvSpPr>
        <xdr:cNvPr id="335" name="テキスト ボックス 334"/>
        <xdr:cNvSpPr txBox="1"/>
      </xdr:nvSpPr>
      <xdr:spPr>
        <a:xfrm>
          <a:off x="14401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105918</xdr:rowOff>
    </xdr:from>
    <xdr:to>
      <xdr:col>69</xdr:col>
      <xdr:colOff>142875</xdr:colOff>
      <xdr:row>34</xdr:row>
      <xdr:rowOff>36068</xdr:rowOff>
    </xdr:to>
    <xdr:sp macro="" textlink="">
      <xdr:nvSpPr>
        <xdr:cNvPr id="336" name="楕円 335"/>
        <xdr:cNvSpPr/>
      </xdr:nvSpPr>
      <xdr:spPr>
        <a:xfrm>
          <a:off x="13843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46245</xdr:rowOff>
    </xdr:from>
    <xdr:ext cx="762000" cy="259045"/>
    <xdr:sp macro="" textlink="">
      <xdr:nvSpPr>
        <xdr:cNvPr id="337" name="テキスト ボックス 336"/>
        <xdr:cNvSpPr txBox="1"/>
      </xdr:nvSpPr>
      <xdr:spPr>
        <a:xfrm>
          <a:off x="13512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8" name="楕円 337"/>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9" name="テキスト ボックス 338"/>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合併特例債や臨時財政対策債の償還金の増加により、対前年度比で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ポイント増加となり、類似団体を大きく上回っている。近年の大型建設事業などの元利償還金の増に伴い、令和３年度まで公債費は増加していくものの、その後は減少していくものと推計している。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140715</xdr:rowOff>
    </xdr:from>
    <xdr:to>
      <xdr:col>24</xdr:col>
      <xdr:colOff>25400</xdr:colOff>
      <xdr:row>80</xdr:row>
      <xdr:rowOff>145287</xdr:rowOff>
    </xdr:to>
    <xdr:cxnSp macro="">
      <xdr:nvCxnSpPr>
        <xdr:cNvPr id="369" name="直線コネクタ 368"/>
        <xdr:cNvCxnSpPr/>
      </xdr:nvCxnSpPr>
      <xdr:spPr>
        <a:xfrm>
          <a:off x="3987800" y="138567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99568</xdr:rowOff>
    </xdr:from>
    <xdr:to>
      <xdr:col>19</xdr:col>
      <xdr:colOff>187325</xdr:colOff>
      <xdr:row>80</xdr:row>
      <xdr:rowOff>140715</xdr:rowOff>
    </xdr:to>
    <xdr:cxnSp macro="">
      <xdr:nvCxnSpPr>
        <xdr:cNvPr id="372" name="直線コネクタ 371"/>
        <xdr:cNvCxnSpPr/>
      </xdr:nvCxnSpPr>
      <xdr:spPr>
        <a:xfrm>
          <a:off x="3098800" y="138155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76708</xdr:rowOff>
    </xdr:from>
    <xdr:to>
      <xdr:col>15</xdr:col>
      <xdr:colOff>98425</xdr:colOff>
      <xdr:row>80</xdr:row>
      <xdr:rowOff>99568</xdr:rowOff>
    </xdr:to>
    <xdr:cxnSp macro="">
      <xdr:nvCxnSpPr>
        <xdr:cNvPr id="375" name="直線コネクタ 374"/>
        <xdr:cNvCxnSpPr/>
      </xdr:nvCxnSpPr>
      <xdr:spPr>
        <a:xfrm>
          <a:off x="2209800" y="137927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67563</xdr:rowOff>
    </xdr:from>
    <xdr:to>
      <xdr:col>11</xdr:col>
      <xdr:colOff>9525</xdr:colOff>
      <xdr:row>80</xdr:row>
      <xdr:rowOff>76708</xdr:rowOff>
    </xdr:to>
    <xdr:cxnSp macro="">
      <xdr:nvCxnSpPr>
        <xdr:cNvPr id="378" name="直線コネクタ 377"/>
        <xdr:cNvCxnSpPr/>
      </xdr:nvCxnSpPr>
      <xdr:spPr>
        <a:xfrm>
          <a:off x="1320800" y="137835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94487</xdr:rowOff>
    </xdr:from>
    <xdr:to>
      <xdr:col>24</xdr:col>
      <xdr:colOff>76200</xdr:colOff>
      <xdr:row>81</xdr:row>
      <xdr:rowOff>24637</xdr:rowOff>
    </xdr:to>
    <xdr:sp macro="" textlink="">
      <xdr:nvSpPr>
        <xdr:cNvPr id="388" name="楕円 387"/>
        <xdr:cNvSpPr/>
      </xdr:nvSpPr>
      <xdr:spPr>
        <a:xfrm>
          <a:off x="4775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3064</xdr:rowOff>
    </xdr:from>
    <xdr:ext cx="762000" cy="259045"/>
    <xdr:sp macro="" textlink="">
      <xdr:nvSpPr>
        <xdr:cNvPr id="389" name="公債費該当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89915</xdr:rowOff>
    </xdr:from>
    <xdr:to>
      <xdr:col>20</xdr:col>
      <xdr:colOff>38100</xdr:colOff>
      <xdr:row>81</xdr:row>
      <xdr:rowOff>20065</xdr:rowOff>
    </xdr:to>
    <xdr:sp macro="" textlink="">
      <xdr:nvSpPr>
        <xdr:cNvPr id="390" name="楕円 389"/>
        <xdr:cNvSpPr/>
      </xdr:nvSpPr>
      <xdr:spPr>
        <a:xfrm>
          <a:off x="3937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4842</xdr:rowOff>
    </xdr:from>
    <xdr:ext cx="736600" cy="259045"/>
    <xdr:sp macro="" textlink="">
      <xdr:nvSpPr>
        <xdr:cNvPr id="391" name="テキスト ボックス 390"/>
        <xdr:cNvSpPr txBox="1"/>
      </xdr:nvSpPr>
      <xdr:spPr>
        <a:xfrm>
          <a:off x="3606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48768</xdr:rowOff>
    </xdr:from>
    <xdr:to>
      <xdr:col>15</xdr:col>
      <xdr:colOff>149225</xdr:colOff>
      <xdr:row>80</xdr:row>
      <xdr:rowOff>150368</xdr:rowOff>
    </xdr:to>
    <xdr:sp macro="" textlink="">
      <xdr:nvSpPr>
        <xdr:cNvPr id="392" name="楕円 391"/>
        <xdr:cNvSpPr/>
      </xdr:nvSpPr>
      <xdr:spPr>
        <a:xfrm>
          <a:off x="3048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135145</xdr:rowOff>
    </xdr:from>
    <xdr:ext cx="762000" cy="259045"/>
    <xdr:sp macro="" textlink="">
      <xdr:nvSpPr>
        <xdr:cNvPr id="393" name="テキスト ボックス 392"/>
        <xdr:cNvSpPr txBox="1"/>
      </xdr:nvSpPr>
      <xdr:spPr>
        <a:xfrm>
          <a:off x="2717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25908</xdr:rowOff>
    </xdr:from>
    <xdr:to>
      <xdr:col>11</xdr:col>
      <xdr:colOff>60325</xdr:colOff>
      <xdr:row>80</xdr:row>
      <xdr:rowOff>127508</xdr:rowOff>
    </xdr:to>
    <xdr:sp macro="" textlink="">
      <xdr:nvSpPr>
        <xdr:cNvPr id="394" name="楕円 393"/>
        <xdr:cNvSpPr/>
      </xdr:nvSpPr>
      <xdr:spPr>
        <a:xfrm>
          <a:off x="2159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112285</xdr:rowOff>
    </xdr:from>
    <xdr:ext cx="762000" cy="259045"/>
    <xdr:sp macro="" textlink="">
      <xdr:nvSpPr>
        <xdr:cNvPr id="395" name="テキスト ボックス 394"/>
        <xdr:cNvSpPr txBox="1"/>
      </xdr:nvSpPr>
      <xdr:spPr>
        <a:xfrm>
          <a:off x="1828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xdr:rowOff>
    </xdr:from>
    <xdr:to>
      <xdr:col>6</xdr:col>
      <xdr:colOff>171450</xdr:colOff>
      <xdr:row>80</xdr:row>
      <xdr:rowOff>118363</xdr:rowOff>
    </xdr:to>
    <xdr:sp macro="" textlink="">
      <xdr:nvSpPr>
        <xdr:cNvPr id="396" name="楕円 395"/>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103140</xdr:rowOff>
    </xdr:from>
    <xdr:ext cx="762000" cy="259045"/>
    <xdr:sp macro="" textlink="">
      <xdr:nvSpPr>
        <xdr:cNvPr id="397" name="テキスト ボックス 396"/>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道に係る除雪委託料などの維持補修費が増加したほか、民間委託や新施設の通年での供用開始に伴う経費などに係る物件費などの悪化要因があったものの、普通交付税や地方消費税交付金などの歳入増加などの要因から、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しかし、今後は、老朽化する公共施設の維持補修費などの増加が見込まれ、比率は上昇していくと見込んでいることから、今後も既存事業の費用対効果等を踏まえた事業の構築等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69850</xdr:rowOff>
    </xdr:to>
    <xdr:cxnSp macro="">
      <xdr:nvCxnSpPr>
        <xdr:cNvPr id="428" name="直線コネクタ 427"/>
        <xdr:cNvCxnSpPr/>
      </xdr:nvCxnSpPr>
      <xdr:spPr>
        <a:xfrm flipV="1">
          <a:off x="15671800" y="129194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83566</xdr:rowOff>
    </xdr:to>
    <xdr:cxnSp macro="">
      <xdr:nvCxnSpPr>
        <xdr:cNvPr id="431" name="直線コネクタ 430"/>
        <xdr:cNvCxnSpPr/>
      </xdr:nvCxnSpPr>
      <xdr:spPr>
        <a:xfrm flipV="1">
          <a:off x="14782800" y="12928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161289</xdr:rowOff>
    </xdr:to>
    <xdr:cxnSp macro="">
      <xdr:nvCxnSpPr>
        <xdr:cNvPr id="434" name="直線コネクタ 433"/>
        <xdr:cNvCxnSpPr/>
      </xdr:nvCxnSpPr>
      <xdr:spPr>
        <a:xfrm flipV="1">
          <a:off x="13893800" y="12942316"/>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75</xdr:row>
      <xdr:rowOff>161289</xdr:rowOff>
    </xdr:to>
    <xdr:cxnSp macro="">
      <xdr:nvCxnSpPr>
        <xdr:cNvPr id="437" name="直線コネクタ 436"/>
        <xdr:cNvCxnSpPr/>
      </xdr:nvCxnSpPr>
      <xdr:spPr>
        <a:xfrm>
          <a:off x="13004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7" name="楕円 446"/>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89933</xdr:rowOff>
    </xdr:from>
    <xdr:ext cx="762000" cy="259045"/>
    <xdr:sp macro="" textlink="">
      <xdr:nvSpPr>
        <xdr:cNvPr id="448" name="公債費以外該当値テキスト"/>
        <xdr:cNvSpPr txBox="1"/>
      </xdr:nvSpPr>
      <xdr:spPr>
        <a:xfrm>
          <a:off x="16598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9" name="楕円 448"/>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0" name="テキスト ボックス 449"/>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1" name="楕円 450"/>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2" name="テキスト ボックス 451"/>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3" name="楕円 452"/>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4" name="テキスト ボックス 453"/>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5" name="楕円 454"/>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6" name="テキスト ボックス 455"/>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31260</xdr:rowOff>
    </xdr:from>
    <xdr:to>
      <xdr:col>29</xdr:col>
      <xdr:colOff>127000</xdr:colOff>
      <xdr:row>18</xdr:row>
      <xdr:rowOff>58953</xdr:rowOff>
    </xdr:to>
    <xdr:cxnSp macro="">
      <xdr:nvCxnSpPr>
        <xdr:cNvPr id="52" name="直線コネクタ 51"/>
        <xdr:cNvCxnSpPr/>
      </xdr:nvCxnSpPr>
      <xdr:spPr bwMode="auto">
        <a:xfrm flipV="1">
          <a:off x="5003800" y="3164985"/>
          <a:ext cx="647700" cy="27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43882</xdr:rowOff>
    </xdr:from>
    <xdr:to>
      <xdr:col>26</xdr:col>
      <xdr:colOff>50800</xdr:colOff>
      <xdr:row>18</xdr:row>
      <xdr:rowOff>58953</xdr:rowOff>
    </xdr:to>
    <xdr:cxnSp macro="">
      <xdr:nvCxnSpPr>
        <xdr:cNvPr id="55" name="直線コネクタ 54"/>
        <xdr:cNvCxnSpPr/>
      </xdr:nvCxnSpPr>
      <xdr:spPr bwMode="auto">
        <a:xfrm>
          <a:off x="4305300" y="3177607"/>
          <a:ext cx="698500" cy="15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21496</xdr:rowOff>
    </xdr:from>
    <xdr:to>
      <xdr:col>22</xdr:col>
      <xdr:colOff>114300</xdr:colOff>
      <xdr:row>18</xdr:row>
      <xdr:rowOff>43882</xdr:rowOff>
    </xdr:to>
    <xdr:cxnSp macro="">
      <xdr:nvCxnSpPr>
        <xdr:cNvPr id="58" name="直線コネクタ 57"/>
        <xdr:cNvCxnSpPr/>
      </xdr:nvCxnSpPr>
      <xdr:spPr bwMode="auto">
        <a:xfrm>
          <a:off x="3606800" y="3155221"/>
          <a:ext cx="698500" cy="2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21496</xdr:rowOff>
    </xdr:from>
    <xdr:to>
      <xdr:col>18</xdr:col>
      <xdr:colOff>177800</xdr:colOff>
      <xdr:row>18</xdr:row>
      <xdr:rowOff>23080</xdr:rowOff>
    </xdr:to>
    <xdr:cxnSp macro="">
      <xdr:nvCxnSpPr>
        <xdr:cNvPr id="61" name="直線コネクタ 60"/>
        <xdr:cNvCxnSpPr/>
      </xdr:nvCxnSpPr>
      <xdr:spPr bwMode="auto">
        <a:xfrm flipV="1">
          <a:off x="2908300" y="3155221"/>
          <a:ext cx="698500" cy="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151910</xdr:rowOff>
    </xdr:from>
    <xdr:to>
      <xdr:col>29</xdr:col>
      <xdr:colOff>177800</xdr:colOff>
      <xdr:row>18</xdr:row>
      <xdr:rowOff>82060</xdr:rowOff>
    </xdr:to>
    <xdr:sp macro="" textlink="">
      <xdr:nvSpPr>
        <xdr:cNvPr id="71" name="楕円 70"/>
        <xdr:cNvSpPr/>
      </xdr:nvSpPr>
      <xdr:spPr bwMode="auto">
        <a:xfrm>
          <a:off x="5600700" y="311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123987</xdr:rowOff>
    </xdr:from>
    <xdr:ext cx="762000" cy="259045"/>
    <xdr:sp macro="" textlink="">
      <xdr:nvSpPr>
        <xdr:cNvPr id="72" name="人口1人当たり決算額の推移該当値テキスト130"/>
        <xdr:cNvSpPr txBox="1"/>
      </xdr:nvSpPr>
      <xdr:spPr>
        <a:xfrm>
          <a:off x="5740400" y="308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8153</xdr:rowOff>
    </xdr:from>
    <xdr:to>
      <xdr:col>26</xdr:col>
      <xdr:colOff>101600</xdr:colOff>
      <xdr:row>18</xdr:row>
      <xdr:rowOff>109753</xdr:rowOff>
    </xdr:to>
    <xdr:sp macro="" textlink="">
      <xdr:nvSpPr>
        <xdr:cNvPr id="73" name="楕円 72"/>
        <xdr:cNvSpPr/>
      </xdr:nvSpPr>
      <xdr:spPr bwMode="auto">
        <a:xfrm>
          <a:off x="4953000" y="314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94530</xdr:rowOff>
    </xdr:from>
    <xdr:ext cx="736600" cy="259045"/>
    <xdr:sp macro="" textlink="">
      <xdr:nvSpPr>
        <xdr:cNvPr id="74" name="テキスト ボックス 73"/>
        <xdr:cNvSpPr txBox="1"/>
      </xdr:nvSpPr>
      <xdr:spPr>
        <a:xfrm>
          <a:off x="4622800" y="32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164532</xdr:rowOff>
    </xdr:from>
    <xdr:to>
      <xdr:col>22</xdr:col>
      <xdr:colOff>165100</xdr:colOff>
      <xdr:row>18</xdr:row>
      <xdr:rowOff>94682</xdr:rowOff>
    </xdr:to>
    <xdr:sp macro="" textlink="">
      <xdr:nvSpPr>
        <xdr:cNvPr id="75" name="楕円 74"/>
        <xdr:cNvSpPr/>
      </xdr:nvSpPr>
      <xdr:spPr bwMode="auto">
        <a:xfrm>
          <a:off x="4254500" y="3126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79459</xdr:rowOff>
    </xdr:from>
    <xdr:ext cx="762000" cy="259045"/>
    <xdr:sp macro="" textlink="">
      <xdr:nvSpPr>
        <xdr:cNvPr id="76" name="テキスト ボックス 75"/>
        <xdr:cNvSpPr txBox="1"/>
      </xdr:nvSpPr>
      <xdr:spPr>
        <a:xfrm>
          <a:off x="3924300" y="321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142146</xdr:rowOff>
    </xdr:from>
    <xdr:to>
      <xdr:col>19</xdr:col>
      <xdr:colOff>38100</xdr:colOff>
      <xdr:row>18</xdr:row>
      <xdr:rowOff>72296</xdr:rowOff>
    </xdr:to>
    <xdr:sp macro="" textlink="">
      <xdr:nvSpPr>
        <xdr:cNvPr id="77" name="楕円 76"/>
        <xdr:cNvSpPr/>
      </xdr:nvSpPr>
      <xdr:spPr bwMode="auto">
        <a:xfrm>
          <a:off x="3556000" y="310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57073</xdr:rowOff>
    </xdr:from>
    <xdr:ext cx="762000" cy="259045"/>
    <xdr:sp macro="" textlink="">
      <xdr:nvSpPr>
        <xdr:cNvPr id="78" name="テキスト ボックス 77"/>
        <xdr:cNvSpPr txBox="1"/>
      </xdr:nvSpPr>
      <xdr:spPr>
        <a:xfrm>
          <a:off x="3225800" y="319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143730</xdr:rowOff>
    </xdr:from>
    <xdr:to>
      <xdr:col>15</xdr:col>
      <xdr:colOff>101600</xdr:colOff>
      <xdr:row>18</xdr:row>
      <xdr:rowOff>73880</xdr:rowOff>
    </xdr:to>
    <xdr:sp macro="" textlink="">
      <xdr:nvSpPr>
        <xdr:cNvPr id="79" name="楕円 78"/>
        <xdr:cNvSpPr/>
      </xdr:nvSpPr>
      <xdr:spPr bwMode="auto">
        <a:xfrm>
          <a:off x="2857500" y="310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58657</xdr:rowOff>
    </xdr:from>
    <xdr:ext cx="762000" cy="259045"/>
    <xdr:sp macro="" textlink="">
      <xdr:nvSpPr>
        <xdr:cNvPr id="80" name="テキスト ボックス 79"/>
        <xdr:cNvSpPr txBox="1"/>
      </xdr:nvSpPr>
      <xdr:spPr>
        <a:xfrm>
          <a:off x="2527300" y="319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317043</xdr:rowOff>
    </xdr:from>
    <xdr:to>
      <xdr:col>29</xdr:col>
      <xdr:colOff>127000</xdr:colOff>
      <xdr:row>33</xdr:row>
      <xdr:rowOff>318529</xdr:rowOff>
    </xdr:to>
    <xdr:cxnSp macro="">
      <xdr:nvCxnSpPr>
        <xdr:cNvPr id="114" name="直線コネクタ 113"/>
        <xdr:cNvCxnSpPr/>
      </xdr:nvCxnSpPr>
      <xdr:spPr bwMode="auto">
        <a:xfrm flipV="1">
          <a:off x="5003800" y="6241593"/>
          <a:ext cx="6477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318529</xdr:rowOff>
    </xdr:from>
    <xdr:to>
      <xdr:col>26</xdr:col>
      <xdr:colOff>50800</xdr:colOff>
      <xdr:row>34</xdr:row>
      <xdr:rowOff>49466</xdr:rowOff>
    </xdr:to>
    <xdr:cxnSp macro="">
      <xdr:nvCxnSpPr>
        <xdr:cNvPr id="117" name="直線コネクタ 116"/>
        <xdr:cNvCxnSpPr/>
      </xdr:nvCxnSpPr>
      <xdr:spPr bwMode="auto">
        <a:xfrm flipV="1">
          <a:off x="4305300" y="6243079"/>
          <a:ext cx="698500" cy="73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49466</xdr:rowOff>
    </xdr:from>
    <xdr:to>
      <xdr:col>22</xdr:col>
      <xdr:colOff>114300</xdr:colOff>
      <xdr:row>34</xdr:row>
      <xdr:rowOff>68097</xdr:rowOff>
    </xdr:to>
    <xdr:cxnSp macro="">
      <xdr:nvCxnSpPr>
        <xdr:cNvPr id="120" name="直線コネクタ 119"/>
        <xdr:cNvCxnSpPr/>
      </xdr:nvCxnSpPr>
      <xdr:spPr bwMode="auto">
        <a:xfrm flipV="1">
          <a:off x="3606800" y="6316916"/>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68097</xdr:rowOff>
    </xdr:from>
    <xdr:to>
      <xdr:col>18</xdr:col>
      <xdr:colOff>177800</xdr:colOff>
      <xdr:row>34</xdr:row>
      <xdr:rowOff>88443</xdr:rowOff>
    </xdr:to>
    <xdr:cxnSp macro="">
      <xdr:nvCxnSpPr>
        <xdr:cNvPr id="123" name="直線コネクタ 122"/>
        <xdr:cNvCxnSpPr/>
      </xdr:nvCxnSpPr>
      <xdr:spPr bwMode="auto">
        <a:xfrm flipV="1">
          <a:off x="2908300" y="6335547"/>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266243</xdr:rowOff>
    </xdr:from>
    <xdr:to>
      <xdr:col>29</xdr:col>
      <xdr:colOff>177800</xdr:colOff>
      <xdr:row>34</xdr:row>
      <xdr:rowOff>24943</xdr:rowOff>
    </xdr:to>
    <xdr:sp macro="" textlink="">
      <xdr:nvSpPr>
        <xdr:cNvPr id="133" name="楕円 132"/>
        <xdr:cNvSpPr/>
      </xdr:nvSpPr>
      <xdr:spPr bwMode="auto">
        <a:xfrm>
          <a:off x="5600700" y="6190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212920</xdr:rowOff>
    </xdr:from>
    <xdr:ext cx="762000" cy="259045"/>
    <xdr:sp macro="" textlink="">
      <xdr:nvSpPr>
        <xdr:cNvPr id="134" name="人口1人当たり決算額の推移該当値テキスト445"/>
        <xdr:cNvSpPr txBox="1"/>
      </xdr:nvSpPr>
      <xdr:spPr>
        <a:xfrm>
          <a:off x="5740400" y="61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267729</xdr:rowOff>
    </xdr:from>
    <xdr:to>
      <xdr:col>26</xdr:col>
      <xdr:colOff>101600</xdr:colOff>
      <xdr:row>34</xdr:row>
      <xdr:rowOff>26429</xdr:rowOff>
    </xdr:to>
    <xdr:sp macro="" textlink="">
      <xdr:nvSpPr>
        <xdr:cNvPr id="135" name="楕円 134"/>
        <xdr:cNvSpPr/>
      </xdr:nvSpPr>
      <xdr:spPr bwMode="auto">
        <a:xfrm>
          <a:off x="4953000" y="619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36606</xdr:rowOff>
    </xdr:from>
    <xdr:ext cx="736600" cy="259045"/>
    <xdr:sp macro="" textlink="">
      <xdr:nvSpPr>
        <xdr:cNvPr id="136" name="テキスト ボックス 135"/>
        <xdr:cNvSpPr txBox="1"/>
      </xdr:nvSpPr>
      <xdr:spPr>
        <a:xfrm>
          <a:off x="4622800" y="5961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341566</xdr:rowOff>
    </xdr:from>
    <xdr:to>
      <xdr:col>22</xdr:col>
      <xdr:colOff>165100</xdr:colOff>
      <xdr:row>34</xdr:row>
      <xdr:rowOff>100266</xdr:rowOff>
    </xdr:to>
    <xdr:sp macro="" textlink="">
      <xdr:nvSpPr>
        <xdr:cNvPr id="137" name="楕円 136"/>
        <xdr:cNvSpPr/>
      </xdr:nvSpPr>
      <xdr:spPr bwMode="auto">
        <a:xfrm>
          <a:off x="4254500" y="626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110443</xdr:rowOff>
    </xdr:from>
    <xdr:ext cx="762000" cy="259045"/>
    <xdr:sp macro="" textlink="">
      <xdr:nvSpPr>
        <xdr:cNvPr id="138" name="テキスト ボックス 137"/>
        <xdr:cNvSpPr txBox="1"/>
      </xdr:nvSpPr>
      <xdr:spPr>
        <a:xfrm>
          <a:off x="3924300" y="603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17297</xdr:rowOff>
    </xdr:from>
    <xdr:to>
      <xdr:col>19</xdr:col>
      <xdr:colOff>38100</xdr:colOff>
      <xdr:row>34</xdr:row>
      <xdr:rowOff>118897</xdr:rowOff>
    </xdr:to>
    <xdr:sp macro="" textlink="">
      <xdr:nvSpPr>
        <xdr:cNvPr id="139" name="楕円 138"/>
        <xdr:cNvSpPr/>
      </xdr:nvSpPr>
      <xdr:spPr bwMode="auto">
        <a:xfrm>
          <a:off x="3556000" y="628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129074</xdr:rowOff>
    </xdr:from>
    <xdr:ext cx="762000" cy="259045"/>
    <xdr:sp macro="" textlink="">
      <xdr:nvSpPr>
        <xdr:cNvPr id="140" name="テキスト ボックス 139"/>
        <xdr:cNvSpPr txBox="1"/>
      </xdr:nvSpPr>
      <xdr:spPr>
        <a:xfrm>
          <a:off x="3225800" y="605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37643</xdr:rowOff>
    </xdr:from>
    <xdr:to>
      <xdr:col>15</xdr:col>
      <xdr:colOff>101600</xdr:colOff>
      <xdr:row>34</xdr:row>
      <xdr:rowOff>139243</xdr:rowOff>
    </xdr:to>
    <xdr:sp macro="" textlink="">
      <xdr:nvSpPr>
        <xdr:cNvPr id="141" name="楕円 140"/>
        <xdr:cNvSpPr/>
      </xdr:nvSpPr>
      <xdr:spPr bwMode="auto">
        <a:xfrm>
          <a:off x="2857500" y="6305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149420</xdr:rowOff>
    </xdr:from>
    <xdr:ext cx="762000" cy="259045"/>
    <xdr:sp macro="" textlink="">
      <xdr:nvSpPr>
        <xdr:cNvPr id="142" name="テキスト ボックス 141"/>
        <xdr:cNvSpPr txBox="1"/>
      </xdr:nvSpPr>
      <xdr:spPr>
        <a:xfrm>
          <a:off x="2527300" y="607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95,811
95,139
431.97
62,794,406
62,058,953
305,554
26,283,237
71,823,378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160922</xdr:rowOff>
    </xdr:from>
    <xdr:to>
      <xdr:col>24</xdr:col>
      <xdr:colOff>63500</xdr:colOff>
      <xdr:row>36</xdr:row>
      <xdr:rowOff>95961</xdr:rowOff>
    </xdr:to>
    <xdr:cxnSp macro="">
      <xdr:nvCxnSpPr>
        <xdr:cNvPr id="61" name="直線コネクタ 60"/>
        <xdr:cNvCxnSpPr/>
      </xdr:nvCxnSpPr>
      <xdr:spPr>
        <a:xfrm flipV="1">
          <a:off x="3797300" y="6161672"/>
          <a:ext cx="8382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60109</xdr:rowOff>
    </xdr:from>
    <xdr:to>
      <xdr:col>19</xdr:col>
      <xdr:colOff>177800</xdr:colOff>
      <xdr:row>36</xdr:row>
      <xdr:rowOff>95961</xdr:rowOff>
    </xdr:to>
    <xdr:cxnSp macro="">
      <xdr:nvCxnSpPr>
        <xdr:cNvPr id="64" name="直線コネクタ 63"/>
        <xdr:cNvCxnSpPr/>
      </xdr:nvCxnSpPr>
      <xdr:spPr>
        <a:xfrm>
          <a:off x="2908300" y="6232309"/>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32639</xdr:rowOff>
    </xdr:from>
    <xdr:to>
      <xdr:col>15</xdr:col>
      <xdr:colOff>50800</xdr:colOff>
      <xdr:row>36</xdr:row>
      <xdr:rowOff>60109</xdr:rowOff>
    </xdr:to>
    <xdr:cxnSp macro="">
      <xdr:nvCxnSpPr>
        <xdr:cNvPr id="67" name="直線コネクタ 66"/>
        <xdr:cNvCxnSpPr/>
      </xdr:nvCxnSpPr>
      <xdr:spPr>
        <a:xfrm>
          <a:off x="2019300" y="6204839"/>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164655</xdr:rowOff>
    </xdr:from>
    <xdr:to>
      <xdr:col>10</xdr:col>
      <xdr:colOff>114300</xdr:colOff>
      <xdr:row>36</xdr:row>
      <xdr:rowOff>32639</xdr:rowOff>
    </xdr:to>
    <xdr:cxnSp macro="">
      <xdr:nvCxnSpPr>
        <xdr:cNvPr id="70" name="直線コネクタ 69"/>
        <xdr:cNvCxnSpPr/>
      </xdr:nvCxnSpPr>
      <xdr:spPr>
        <a:xfrm>
          <a:off x="1130300" y="6165405"/>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110122</xdr:rowOff>
    </xdr:from>
    <xdr:to>
      <xdr:col>24</xdr:col>
      <xdr:colOff>114300</xdr:colOff>
      <xdr:row>36</xdr:row>
      <xdr:rowOff>40272</xdr:rowOff>
    </xdr:to>
    <xdr:sp macro="" textlink="">
      <xdr:nvSpPr>
        <xdr:cNvPr id="80" name="楕円 79"/>
        <xdr:cNvSpPr/>
      </xdr:nvSpPr>
      <xdr:spPr>
        <a:xfrm>
          <a:off x="4584700" y="61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88549</xdr:rowOff>
    </xdr:from>
    <xdr:ext cx="534377" cy="259045"/>
    <xdr:sp macro="" textlink="">
      <xdr:nvSpPr>
        <xdr:cNvPr id="81" name="人件費該当値テキスト"/>
        <xdr:cNvSpPr txBox="1"/>
      </xdr:nvSpPr>
      <xdr:spPr>
        <a:xfrm>
          <a:off x="4686300" y="60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45161</xdr:rowOff>
    </xdr:from>
    <xdr:to>
      <xdr:col>20</xdr:col>
      <xdr:colOff>38100</xdr:colOff>
      <xdr:row>36</xdr:row>
      <xdr:rowOff>146761</xdr:rowOff>
    </xdr:to>
    <xdr:sp macro="" textlink="">
      <xdr:nvSpPr>
        <xdr:cNvPr id="82" name="楕円 81"/>
        <xdr:cNvSpPr/>
      </xdr:nvSpPr>
      <xdr:spPr>
        <a:xfrm>
          <a:off x="3746500" y="62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163288</xdr:rowOff>
    </xdr:from>
    <xdr:ext cx="534377" cy="259045"/>
    <xdr:sp macro="" textlink="">
      <xdr:nvSpPr>
        <xdr:cNvPr id="83" name="テキスト ボックス 82"/>
        <xdr:cNvSpPr txBox="1"/>
      </xdr:nvSpPr>
      <xdr:spPr>
        <a:xfrm>
          <a:off x="3530111" y="59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9309</xdr:rowOff>
    </xdr:from>
    <xdr:to>
      <xdr:col>15</xdr:col>
      <xdr:colOff>101600</xdr:colOff>
      <xdr:row>36</xdr:row>
      <xdr:rowOff>110909</xdr:rowOff>
    </xdr:to>
    <xdr:sp macro="" textlink="">
      <xdr:nvSpPr>
        <xdr:cNvPr id="84" name="楕円 83"/>
        <xdr:cNvSpPr/>
      </xdr:nvSpPr>
      <xdr:spPr>
        <a:xfrm>
          <a:off x="2857500" y="61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127436</xdr:rowOff>
    </xdr:from>
    <xdr:ext cx="534377" cy="259045"/>
    <xdr:sp macro="" textlink="">
      <xdr:nvSpPr>
        <xdr:cNvPr id="85" name="テキスト ボックス 84"/>
        <xdr:cNvSpPr txBox="1"/>
      </xdr:nvSpPr>
      <xdr:spPr>
        <a:xfrm>
          <a:off x="2641111" y="595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153289</xdr:rowOff>
    </xdr:from>
    <xdr:to>
      <xdr:col>10</xdr:col>
      <xdr:colOff>165100</xdr:colOff>
      <xdr:row>36</xdr:row>
      <xdr:rowOff>83439</xdr:rowOff>
    </xdr:to>
    <xdr:sp macro="" textlink="">
      <xdr:nvSpPr>
        <xdr:cNvPr id="86" name="楕円 85"/>
        <xdr:cNvSpPr/>
      </xdr:nvSpPr>
      <xdr:spPr>
        <a:xfrm>
          <a:off x="1968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99966</xdr:rowOff>
    </xdr:from>
    <xdr:ext cx="534377" cy="259045"/>
    <xdr:sp macro="" textlink="">
      <xdr:nvSpPr>
        <xdr:cNvPr id="87" name="テキスト ボックス 86"/>
        <xdr:cNvSpPr txBox="1"/>
      </xdr:nvSpPr>
      <xdr:spPr>
        <a:xfrm>
          <a:off x="1752111" y="592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113855</xdr:rowOff>
    </xdr:from>
    <xdr:to>
      <xdr:col>6</xdr:col>
      <xdr:colOff>38100</xdr:colOff>
      <xdr:row>36</xdr:row>
      <xdr:rowOff>44005</xdr:rowOff>
    </xdr:to>
    <xdr:sp macro="" textlink="">
      <xdr:nvSpPr>
        <xdr:cNvPr id="88" name="楕円 87"/>
        <xdr:cNvSpPr/>
      </xdr:nvSpPr>
      <xdr:spPr>
        <a:xfrm>
          <a:off x="1079500" y="61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60532</xdr:rowOff>
    </xdr:from>
    <xdr:ext cx="534377" cy="259045"/>
    <xdr:sp macro="" textlink="">
      <xdr:nvSpPr>
        <xdr:cNvPr id="89" name="テキスト ボックス 88"/>
        <xdr:cNvSpPr txBox="1"/>
      </xdr:nvSpPr>
      <xdr:spPr>
        <a:xfrm>
          <a:off x="863111" y="588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64966</xdr:rowOff>
    </xdr:from>
    <xdr:to>
      <xdr:col>24</xdr:col>
      <xdr:colOff>63500</xdr:colOff>
      <xdr:row>58</xdr:row>
      <xdr:rowOff>88311</xdr:rowOff>
    </xdr:to>
    <xdr:cxnSp macro="">
      <xdr:nvCxnSpPr>
        <xdr:cNvPr id="117" name="直線コネクタ 116"/>
        <xdr:cNvCxnSpPr/>
      </xdr:nvCxnSpPr>
      <xdr:spPr>
        <a:xfrm flipV="1">
          <a:off x="3797300" y="10009066"/>
          <a:ext cx="838200" cy="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88311</xdr:rowOff>
    </xdr:from>
    <xdr:to>
      <xdr:col>19</xdr:col>
      <xdr:colOff>177800</xdr:colOff>
      <xdr:row>58</xdr:row>
      <xdr:rowOff>102932</xdr:rowOff>
    </xdr:to>
    <xdr:cxnSp macro="">
      <xdr:nvCxnSpPr>
        <xdr:cNvPr id="120" name="直線コネクタ 119"/>
        <xdr:cNvCxnSpPr/>
      </xdr:nvCxnSpPr>
      <xdr:spPr>
        <a:xfrm flipV="1">
          <a:off x="2908300" y="10032411"/>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102109</xdr:rowOff>
    </xdr:from>
    <xdr:to>
      <xdr:col>15</xdr:col>
      <xdr:colOff>50800</xdr:colOff>
      <xdr:row>58</xdr:row>
      <xdr:rowOff>102932</xdr:rowOff>
    </xdr:to>
    <xdr:cxnSp macro="">
      <xdr:nvCxnSpPr>
        <xdr:cNvPr id="123" name="直線コネクタ 122"/>
        <xdr:cNvCxnSpPr/>
      </xdr:nvCxnSpPr>
      <xdr:spPr>
        <a:xfrm>
          <a:off x="2019300" y="1004620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102109</xdr:rowOff>
    </xdr:from>
    <xdr:to>
      <xdr:col>10</xdr:col>
      <xdr:colOff>114300</xdr:colOff>
      <xdr:row>58</xdr:row>
      <xdr:rowOff>123506</xdr:rowOff>
    </xdr:to>
    <xdr:cxnSp macro="">
      <xdr:nvCxnSpPr>
        <xdr:cNvPr id="126" name="直線コネクタ 125"/>
        <xdr:cNvCxnSpPr/>
      </xdr:nvCxnSpPr>
      <xdr:spPr>
        <a:xfrm flipV="1">
          <a:off x="1130300" y="10046209"/>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14166</xdr:rowOff>
    </xdr:from>
    <xdr:to>
      <xdr:col>24</xdr:col>
      <xdr:colOff>114300</xdr:colOff>
      <xdr:row>58</xdr:row>
      <xdr:rowOff>115766</xdr:rowOff>
    </xdr:to>
    <xdr:sp macro="" textlink="">
      <xdr:nvSpPr>
        <xdr:cNvPr id="136" name="楕円 135"/>
        <xdr:cNvSpPr/>
      </xdr:nvSpPr>
      <xdr:spPr>
        <a:xfrm>
          <a:off x="4584700" y="995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164043</xdr:rowOff>
    </xdr:from>
    <xdr:ext cx="534377" cy="259045"/>
    <xdr:sp macro="" textlink="">
      <xdr:nvSpPr>
        <xdr:cNvPr id="137" name="物件費該当値テキスト"/>
        <xdr:cNvSpPr txBox="1"/>
      </xdr:nvSpPr>
      <xdr:spPr>
        <a:xfrm>
          <a:off x="4686300" y="993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37511</xdr:rowOff>
    </xdr:from>
    <xdr:to>
      <xdr:col>20</xdr:col>
      <xdr:colOff>38100</xdr:colOff>
      <xdr:row>58</xdr:row>
      <xdr:rowOff>139111</xdr:rowOff>
    </xdr:to>
    <xdr:sp macro="" textlink="">
      <xdr:nvSpPr>
        <xdr:cNvPr id="138" name="楕円 137"/>
        <xdr:cNvSpPr/>
      </xdr:nvSpPr>
      <xdr:spPr>
        <a:xfrm>
          <a:off x="3746500" y="99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130238</xdr:rowOff>
    </xdr:from>
    <xdr:ext cx="534377" cy="259045"/>
    <xdr:sp macro="" textlink="">
      <xdr:nvSpPr>
        <xdr:cNvPr id="139" name="テキスト ボックス 138"/>
        <xdr:cNvSpPr txBox="1"/>
      </xdr:nvSpPr>
      <xdr:spPr>
        <a:xfrm>
          <a:off x="3530111" y="100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52132</xdr:rowOff>
    </xdr:from>
    <xdr:to>
      <xdr:col>15</xdr:col>
      <xdr:colOff>101600</xdr:colOff>
      <xdr:row>58</xdr:row>
      <xdr:rowOff>153732</xdr:rowOff>
    </xdr:to>
    <xdr:sp macro="" textlink="">
      <xdr:nvSpPr>
        <xdr:cNvPr id="140" name="楕円 139"/>
        <xdr:cNvSpPr/>
      </xdr:nvSpPr>
      <xdr:spPr>
        <a:xfrm>
          <a:off x="2857500" y="99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144859</xdr:rowOff>
    </xdr:from>
    <xdr:ext cx="534377" cy="259045"/>
    <xdr:sp macro="" textlink="">
      <xdr:nvSpPr>
        <xdr:cNvPr id="141" name="テキスト ボックス 140"/>
        <xdr:cNvSpPr txBox="1"/>
      </xdr:nvSpPr>
      <xdr:spPr>
        <a:xfrm>
          <a:off x="2641111" y="100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51309</xdr:rowOff>
    </xdr:from>
    <xdr:to>
      <xdr:col>10</xdr:col>
      <xdr:colOff>165100</xdr:colOff>
      <xdr:row>58</xdr:row>
      <xdr:rowOff>152909</xdr:rowOff>
    </xdr:to>
    <xdr:sp macro="" textlink="">
      <xdr:nvSpPr>
        <xdr:cNvPr id="142" name="楕円 141"/>
        <xdr:cNvSpPr/>
      </xdr:nvSpPr>
      <xdr:spPr>
        <a:xfrm>
          <a:off x="1968500" y="99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144036</xdr:rowOff>
    </xdr:from>
    <xdr:ext cx="534377" cy="259045"/>
    <xdr:sp macro="" textlink="">
      <xdr:nvSpPr>
        <xdr:cNvPr id="143" name="テキスト ボックス 142"/>
        <xdr:cNvSpPr txBox="1"/>
      </xdr:nvSpPr>
      <xdr:spPr>
        <a:xfrm>
          <a:off x="1752111" y="100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72706</xdr:rowOff>
    </xdr:from>
    <xdr:to>
      <xdr:col>6</xdr:col>
      <xdr:colOff>38100</xdr:colOff>
      <xdr:row>59</xdr:row>
      <xdr:rowOff>2856</xdr:rowOff>
    </xdr:to>
    <xdr:sp macro="" textlink="">
      <xdr:nvSpPr>
        <xdr:cNvPr id="144" name="楕円 143"/>
        <xdr:cNvSpPr/>
      </xdr:nvSpPr>
      <xdr:spPr>
        <a:xfrm>
          <a:off x="1079500" y="100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165433</xdr:rowOff>
    </xdr:from>
    <xdr:ext cx="534377" cy="259045"/>
    <xdr:sp macro="" textlink="">
      <xdr:nvSpPr>
        <xdr:cNvPr id="145" name="テキスト ボックス 144"/>
        <xdr:cNvSpPr txBox="1"/>
      </xdr:nvSpPr>
      <xdr:spPr>
        <a:xfrm>
          <a:off x="863111" y="101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27057</xdr:rowOff>
    </xdr:from>
    <xdr:to>
      <xdr:col>24</xdr:col>
      <xdr:colOff>63500</xdr:colOff>
      <xdr:row>75</xdr:row>
      <xdr:rowOff>111411</xdr:rowOff>
    </xdr:to>
    <xdr:cxnSp macro="">
      <xdr:nvCxnSpPr>
        <xdr:cNvPr id="170" name="直線コネクタ 169"/>
        <xdr:cNvCxnSpPr/>
      </xdr:nvCxnSpPr>
      <xdr:spPr>
        <a:xfrm flipV="1">
          <a:off x="3797300" y="12542907"/>
          <a:ext cx="838200" cy="4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154045</xdr:rowOff>
    </xdr:from>
    <xdr:to>
      <xdr:col>19</xdr:col>
      <xdr:colOff>177800</xdr:colOff>
      <xdr:row>75</xdr:row>
      <xdr:rowOff>111411</xdr:rowOff>
    </xdr:to>
    <xdr:cxnSp macro="">
      <xdr:nvCxnSpPr>
        <xdr:cNvPr id="173" name="直線コネクタ 172"/>
        <xdr:cNvCxnSpPr/>
      </xdr:nvCxnSpPr>
      <xdr:spPr>
        <a:xfrm>
          <a:off x="2908300" y="12841345"/>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169704</xdr:rowOff>
    </xdr:from>
    <xdr:to>
      <xdr:col>15</xdr:col>
      <xdr:colOff>50800</xdr:colOff>
      <xdr:row>74</xdr:row>
      <xdr:rowOff>154045</xdr:rowOff>
    </xdr:to>
    <xdr:cxnSp macro="">
      <xdr:nvCxnSpPr>
        <xdr:cNvPr id="176" name="直線コネクタ 175"/>
        <xdr:cNvCxnSpPr/>
      </xdr:nvCxnSpPr>
      <xdr:spPr>
        <a:xfrm>
          <a:off x="2019300" y="12171204"/>
          <a:ext cx="889000" cy="67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169704</xdr:rowOff>
    </xdr:from>
    <xdr:to>
      <xdr:col>10</xdr:col>
      <xdr:colOff>114300</xdr:colOff>
      <xdr:row>74</xdr:row>
      <xdr:rowOff>64662</xdr:rowOff>
    </xdr:to>
    <xdr:cxnSp macro="">
      <xdr:nvCxnSpPr>
        <xdr:cNvPr id="179" name="直線コネクタ 178"/>
        <xdr:cNvCxnSpPr/>
      </xdr:nvCxnSpPr>
      <xdr:spPr>
        <a:xfrm flipV="1">
          <a:off x="1130300" y="12171204"/>
          <a:ext cx="889000" cy="5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147707</xdr:rowOff>
    </xdr:from>
    <xdr:to>
      <xdr:col>24</xdr:col>
      <xdr:colOff>114300</xdr:colOff>
      <xdr:row>73</xdr:row>
      <xdr:rowOff>77857</xdr:rowOff>
    </xdr:to>
    <xdr:sp macro="" textlink="">
      <xdr:nvSpPr>
        <xdr:cNvPr id="189" name="楕円 188"/>
        <xdr:cNvSpPr/>
      </xdr:nvSpPr>
      <xdr:spPr>
        <a:xfrm>
          <a:off x="4584700" y="124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170584</xdr:rowOff>
    </xdr:from>
    <xdr:ext cx="534377" cy="259045"/>
    <xdr:sp macro="" textlink="">
      <xdr:nvSpPr>
        <xdr:cNvPr id="190" name="維持補修費該当値テキスト"/>
        <xdr:cNvSpPr txBox="1"/>
      </xdr:nvSpPr>
      <xdr:spPr>
        <a:xfrm>
          <a:off x="4686300" y="123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60611</xdr:rowOff>
    </xdr:from>
    <xdr:to>
      <xdr:col>20</xdr:col>
      <xdr:colOff>38100</xdr:colOff>
      <xdr:row>75</xdr:row>
      <xdr:rowOff>162210</xdr:rowOff>
    </xdr:to>
    <xdr:sp macro="" textlink="">
      <xdr:nvSpPr>
        <xdr:cNvPr id="191" name="楕円 190"/>
        <xdr:cNvSpPr/>
      </xdr:nvSpPr>
      <xdr:spPr>
        <a:xfrm>
          <a:off x="3746500" y="12919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7288</xdr:rowOff>
    </xdr:from>
    <xdr:ext cx="469744" cy="259045"/>
    <xdr:sp macro="" textlink="">
      <xdr:nvSpPr>
        <xdr:cNvPr id="192" name="テキスト ボックス 191"/>
        <xdr:cNvSpPr txBox="1"/>
      </xdr:nvSpPr>
      <xdr:spPr>
        <a:xfrm>
          <a:off x="3562428" y="1269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103245</xdr:rowOff>
    </xdr:from>
    <xdr:to>
      <xdr:col>15</xdr:col>
      <xdr:colOff>101600</xdr:colOff>
      <xdr:row>75</xdr:row>
      <xdr:rowOff>33395</xdr:rowOff>
    </xdr:to>
    <xdr:sp macro="" textlink="">
      <xdr:nvSpPr>
        <xdr:cNvPr id="193" name="楕円 192"/>
        <xdr:cNvSpPr/>
      </xdr:nvSpPr>
      <xdr:spPr>
        <a:xfrm>
          <a:off x="2857500" y="127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49922</xdr:rowOff>
    </xdr:from>
    <xdr:ext cx="469744" cy="259045"/>
    <xdr:sp macro="" textlink="">
      <xdr:nvSpPr>
        <xdr:cNvPr id="194" name="テキスト ボックス 193"/>
        <xdr:cNvSpPr txBox="1"/>
      </xdr:nvSpPr>
      <xdr:spPr>
        <a:xfrm>
          <a:off x="2673428" y="1256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118904</xdr:rowOff>
    </xdr:from>
    <xdr:to>
      <xdr:col>10</xdr:col>
      <xdr:colOff>165100</xdr:colOff>
      <xdr:row>71</xdr:row>
      <xdr:rowOff>49054</xdr:rowOff>
    </xdr:to>
    <xdr:sp macro="" textlink="">
      <xdr:nvSpPr>
        <xdr:cNvPr id="195" name="楕円 194"/>
        <xdr:cNvSpPr/>
      </xdr:nvSpPr>
      <xdr:spPr>
        <a:xfrm>
          <a:off x="1968500" y="121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65581</xdr:rowOff>
    </xdr:from>
    <xdr:ext cx="534377" cy="259045"/>
    <xdr:sp macro="" textlink="">
      <xdr:nvSpPr>
        <xdr:cNvPr id="196" name="テキスト ボックス 195"/>
        <xdr:cNvSpPr txBox="1"/>
      </xdr:nvSpPr>
      <xdr:spPr>
        <a:xfrm>
          <a:off x="1752111" y="118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13862</xdr:rowOff>
    </xdr:from>
    <xdr:to>
      <xdr:col>6</xdr:col>
      <xdr:colOff>38100</xdr:colOff>
      <xdr:row>74</xdr:row>
      <xdr:rowOff>115462</xdr:rowOff>
    </xdr:to>
    <xdr:sp macro="" textlink="">
      <xdr:nvSpPr>
        <xdr:cNvPr id="197" name="楕円 196"/>
        <xdr:cNvSpPr/>
      </xdr:nvSpPr>
      <xdr:spPr>
        <a:xfrm>
          <a:off x="1079500" y="127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131989</xdr:rowOff>
    </xdr:from>
    <xdr:ext cx="534377" cy="259045"/>
    <xdr:sp macro="" textlink="">
      <xdr:nvSpPr>
        <xdr:cNvPr id="198" name="テキスト ボックス 197"/>
        <xdr:cNvSpPr txBox="1"/>
      </xdr:nvSpPr>
      <xdr:spPr>
        <a:xfrm>
          <a:off x="863111" y="124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84696</xdr:rowOff>
    </xdr:from>
    <xdr:to>
      <xdr:col>24</xdr:col>
      <xdr:colOff>63500</xdr:colOff>
      <xdr:row>97</xdr:row>
      <xdr:rowOff>97676</xdr:rowOff>
    </xdr:to>
    <xdr:cxnSp macro="">
      <xdr:nvCxnSpPr>
        <xdr:cNvPr id="228" name="直線コネクタ 227"/>
        <xdr:cNvCxnSpPr/>
      </xdr:nvCxnSpPr>
      <xdr:spPr>
        <a:xfrm flipV="1">
          <a:off x="3797300" y="16715346"/>
          <a:ext cx="838200" cy="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97676</xdr:rowOff>
    </xdr:from>
    <xdr:to>
      <xdr:col>19</xdr:col>
      <xdr:colOff>177800</xdr:colOff>
      <xdr:row>97</xdr:row>
      <xdr:rowOff>128549</xdr:rowOff>
    </xdr:to>
    <xdr:cxnSp macro="">
      <xdr:nvCxnSpPr>
        <xdr:cNvPr id="231" name="直線コネクタ 230"/>
        <xdr:cNvCxnSpPr/>
      </xdr:nvCxnSpPr>
      <xdr:spPr>
        <a:xfrm flipV="1">
          <a:off x="2908300" y="16728326"/>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107111</xdr:rowOff>
    </xdr:from>
    <xdr:to>
      <xdr:col>15</xdr:col>
      <xdr:colOff>50800</xdr:colOff>
      <xdr:row>97</xdr:row>
      <xdr:rowOff>128549</xdr:rowOff>
    </xdr:to>
    <xdr:cxnSp macro="">
      <xdr:nvCxnSpPr>
        <xdr:cNvPr id="234" name="直線コネクタ 233"/>
        <xdr:cNvCxnSpPr/>
      </xdr:nvCxnSpPr>
      <xdr:spPr>
        <a:xfrm>
          <a:off x="2019300" y="16737761"/>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107111</xdr:rowOff>
    </xdr:from>
    <xdr:to>
      <xdr:col>10</xdr:col>
      <xdr:colOff>114300</xdr:colOff>
      <xdr:row>97</xdr:row>
      <xdr:rowOff>136055</xdr:rowOff>
    </xdr:to>
    <xdr:cxnSp macro="">
      <xdr:nvCxnSpPr>
        <xdr:cNvPr id="237" name="直線コネクタ 236"/>
        <xdr:cNvCxnSpPr/>
      </xdr:nvCxnSpPr>
      <xdr:spPr>
        <a:xfrm flipV="1">
          <a:off x="1130300" y="16737761"/>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33896</xdr:rowOff>
    </xdr:from>
    <xdr:to>
      <xdr:col>24</xdr:col>
      <xdr:colOff>114300</xdr:colOff>
      <xdr:row>97</xdr:row>
      <xdr:rowOff>135496</xdr:rowOff>
    </xdr:to>
    <xdr:sp macro="" textlink="">
      <xdr:nvSpPr>
        <xdr:cNvPr id="247" name="楕円 246"/>
        <xdr:cNvSpPr/>
      </xdr:nvSpPr>
      <xdr:spPr>
        <a:xfrm>
          <a:off x="4584700" y="166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12323</xdr:rowOff>
    </xdr:from>
    <xdr:ext cx="534377" cy="259045"/>
    <xdr:sp macro="" textlink="">
      <xdr:nvSpPr>
        <xdr:cNvPr id="248" name="扶助費該当値テキスト"/>
        <xdr:cNvSpPr txBox="1"/>
      </xdr:nvSpPr>
      <xdr:spPr>
        <a:xfrm>
          <a:off x="4686300" y="166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46876</xdr:rowOff>
    </xdr:from>
    <xdr:to>
      <xdr:col>20</xdr:col>
      <xdr:colOff>38100</xdr:colOff>
      <xdr:row>97</xdr:row>
      <xdr:rowOff>148476</xdr:rowOff>
    </xdr:to>
    <xdr:sp macro="" textlink="">
      <xdr:nvSpPr>
        <xdr:cNvPr id="249" name="楕円 248"/>
        <xdr:cNvSpPr/>
      </xdr:nvSpPr>
      <xdr:spPr>
        <a:xfrm>
          <a:off x="3746500" y="166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139603</xdr:rowOff>
    </xdr:from>
    <xdr:ext cx="534377" cy="259045"/>
    <xdr:sp macro="" textlink="">
      <xdr:nvSpPr>
        <xdr:cNvPr id="250" name="テキスト ボックス 249"/>
        <xdr:cNvSpPr txBox="1"/>
      </xdr:nvSpPr>
      <xdr:spPr>
        <a:xfrm>
          <a:off x="3530111" y="167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77749</xdr:rowOff>
    </xdr:from>
    <xdr:to>
      <xdr:col>15</xdr:col>
      <xdr:colOff>101600</xdr:colOff>
      <xdr:row>98</xdr:row>
      <xdr:rowOff>7899</xdr:rowOff>
    </xdr:to>
    <xdr:sp macro="" textlink="">
      <xdr:nvSpPr>
        <xdr:cNvPr id="251" name="楕円 250"/>
        <xdr:cNvSpPr/>
      </xdr:nvSpPr>
      <xdr:spPr>
        <a:xfrm>
          <a:off x="2857500" y="167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24426</xdr:rowOff>
    </xdr:from>
    <xdr:ext cx="534377" cy="259045"/>
    <xdr:sp macro="" textlink="">
      <xdr:nvSpPr>
        <xdr:cNvPr id="252" name="テキスト ボックス 251"/>
        <xdr:cNvSpPr txBox="1"/>
      </xdr:nvSpPr>
      <xdr:spPr>
        <a:xfrm>
          <a:off x="2641111" y="164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56311</xdr:rowOff>
    </xdr:from>
    <xdr:to>
      <xdr:col>10</xdr:col>
      <xdr:colOff>165100</xdr:colOff>
      <xdr:row>97</xdr:row>
      <xdr:rowOff>157911</xdr:rowOff>
    </xdr:to>
    <xdr:sp macro="" textlink="">
      <xdr:nvSpPr>
        <xdr:cNvPr id="253" name="楕円 252"/>
        <xdr:cNvSpPr/>
      </xdr:nvSpPr>
      <xdr:spPr>
        <a:xfrm>
          <a:off x="1968500" y="166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2988</xdr:rowOff>
    </xdr:from>
    <xdr:ext cx="534377" cy="259045"/>
    <xdr:sp macro="" textlink="">
      <xdr:nvSpPr>
        <xdr:cNvPr id="254" name="テキスト ボックス 253"/>
        <xdr:cNvSpPr txBox="1"/>
      </xdr:nvSpPr>
      <xdr:spPr>
        <a:xfrm>
          <a:off x="1752111" y="164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85255</xdr:rowOff>
    </xdr:from>
    <xdr:to>
      <xdr:col>6</xdr:col>
      <xdr:colOff>38100</xdr:colOff>
      <xdr:row>98</xdr:row>
      <xdr:rowOff>15405</xdr:rowOff>
    </xdr:to>
    <xdr:sp macro="" textlink="">
      <xdr:nvSpPr>
        <xdr:cNvPr id="255" name="楕円 254"/>
        <xdr:cNvSpPr/>
      </xdr:nvSpPr>
      <xdr:spPr>
        <a:xfrm>
          <a:off x="1079500" y="167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31932</xdr:rowOff>
    </xdr:from>
    <xdr:ext cx="534377" cy="259045"/>
    <xdr:sp macro="" textlink="">
      <xdr:nvSpPr>
        <xdr:cNvPr id="256" name="テキスト ボックス 255"/>
        <xdr:cNvSpPr txBox="1"/>
      </xdr:nvSpPr>
      <xdr:spPr>
        <a:xfrm>
          <a:off x="863111" y="164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50125</xdr:rowOff>
    </xdr:from>
    <xdr:to>
      <xdr:col>55</xdr:col>
      <xdr:colOff>0</xdr:colOff>
      <xdr:row>38</xdr:row>
      <xdr:rowOff>26717</xdr:rowOff>
    </xdr:to>
    <xdr:cxnSp macro="">
      <xdr:nvCxnSpPr>
        <xdr:cNvPr id="283" name="直線コネクタ 282"/>
        <xdr:cNvCxnSpPr/>
      </xdr:nvCxnSpPr>
      <xdr:spPr>
        <a:xfrm flipV="1">
          <a:off x="9639300" y="5879425"/>
          <a:ext cx="838200" cy="6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8836</xdr:rowOff>
    </xdr:from>
    <xdr:to>
      <xdr:col>50</xdr:col>
      <xdr:colOff>114300</xdr:colOff>
      <xdr:row>38</xdr:row>
      <xdr:rowOff>26717</xdr:rowOff>
    </xdr:to>
    <xdr:cxnSp macro="">
      <xdr:nvCxnSpPr>
        <xdr:cNvPr id="286" name="直線コネクタ 285"/>
        <xdr:cNvCxnSpPr/>
      </xdr:nvCxnSpPr>
      <xdr:spPr>
        <a:xfrm>
          <a:off x="8750300" y="6523936"/>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8836</xdr:rowOff>
    </xdr:from>
    <xdr:to>
      <xdr:col>45</xdr:col>
      <xdr:colOff>177800</xdr:colOff>
      <xdr:row>38</xdr:row>
      <xdr:rowOff>29140</xdr:rowOff>
    </xdr:to>
    <xdr:cxnSp macro="">
      <xdr:nvCxnSpPr>
        <xdr:cNvPr id="289" name="直線コネクタ 288"/>
        <xdr:cNvCxnSpPr/>
      </xdr:nvCxnSpPr>
      <xdr:spPr>
        <a:xfrm flipV="1">
          <a:off x="7861300" y="6523936"/>
          <a:ext cx="8890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10390</xdr:rowOff>
    </xdr:from>
    <xdr:to>
      <xdr:col>41</xdr:col>
      <xdr:colOff>50800</xdr:colOff>
      <xdr:row>38</xdr:row>
      <xdr:rowOff>29140</xdr:rowOff>
    </xdr:to>
    <xdr:cxnSp macro="">
      <xdr:nvCxnSpPr>
        <xdr:cNvPr id="292" name="直線コネクタ 291"/>
        <xdr:cNvCxnSpPr/>
      </xdr:nvCxnSpPr>
      <xdr:spPr>
        <a:xfrm>
          <a:off x="6972300" y="6525490"/>
          <a:ext cx="889000" cy="1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170775</xdr:rowOff>
    </xdr:from>
    <xdr:to>
      <xdr:col>55</xdr:col>
      <xdr:colOff>50800</xdr:colOff>
      <xdr:row>34</xdr:row>
      <xdr:rowOff>100925</xdr:rowOff>
    </xdr:to>
    <xdr:sp macro="" textlink="">
      <xdr:nvSpPr>
        <xdr:cNvPr id="302" name="楕円 301"/>
        <xdr:cNvSpPr/>
      </xdr:nvSpPr>
      <xdr:spPr>
        <a:xfrm>
          <a:off x="10426700" y="58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22202</xdr:rowOff>
    </xdr:from>
    <xdr:ext cx="599010" cy="259045"/>
    <xdr:sp macro="" textlink="">
      <xdr:nvSpPr>
        <xdr:cNvPr id="303" name="補助費等該当値テキスト"/>
        <xdr:cNvSpPr txBox="1"/>
      </xdr:nvSpPr>
      <xdr:spPr>
        <a:xfrm>
          <a:off x="10528300" y="568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147367</xdr:rowOff>
    </xdr:from>
    <xdr:to>
      <xdr:col>50</xdr:col>
      <xdr:colOff>165100</xdr:colOff>
      <xdr:row>38</xdr:row>
      <xdr:rowOff>77516</xdr:rowOff>
    </xdr:to>
    <xdr:sp macro="" textlink="">
      <xdr:nvSpPr>
        <xdr:cNvPr id="304" name="楕円 303"/>
        <xdr:cNvSpPr/>
      </xdr:nvSpPr>
      <xdr:spPr>
        <a:xfrm>
          <a:off x="9588500" y="6491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68644</xdr:rowOff>
    </xdr:from>
    <xdr:ext cx="534377" cy="259045"/>
    <xdr:sp macro="" textlink="">
      <xdr:nvSpPr>
        <xdr:cNvPr id="305" name="テキスト ボックス 304"/>
        <xdr:cNvSpPr txBox="1"/>
      </xdr:nvSpPr>
      <xdr:spPr>
        <a:xfrm>
          <a:off x="9372111" y="65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129486</xdr:rowOff>
    </xdr:from>
    <xdr:to>
      <xdr:col>46</xdr:col>
      <xdr:colOff>38100</xdr:colOff>
      <xdr:row>38</xdr:row>
      <xdr:rowOff>59635</xdr:rowOff>
    </xdr:to>
    <xdr:sp macro="" textlink="">
      <xdr:nvSpPr>
        <xdr:cNvPr id="306" name="楕円 305"/>
        <xdr:cNvSpPr/>
      </xdr:nvSpPr>
      <xdr:spPr>
        <a:xfrm>
          <a:off x="8699500" y="6473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50763</xdr:rowOff>
    </xdr:from>
    <xdr:ext cx="534377" cy="259045"/>
    <xdr:sp macro="" textlink="">
      <xdr:nvSpPr>
        <xdr:cNvPr id="307" name="テキスト ボックス 306"/>
        <xdr:cNvSpPr txBox="1"/>
      </xdr:nvSpPr>
      <xdr:spPr>
        <a:xfrm>
          <a:off x="8483111" y="65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149790</xdr:rowOff>
    </xdr:from>
    <xdr:to>
      <xdr:col>41</xdr:col>
      <xdr:colOff>101600</xdr:colOff>
      <xdr:row>38</xdr:row>
      <xdr:rowOff>79940</xdr:rowOff>
    </xdr:to>
    <xdr:sp macro="" textlink="">
      <xdr:nvSpPr>
        <xdr:cNvPr id="308" name="楕円 307"/>
        <xdr:cNvSpPr/>
      </xdr:nvSpPr>
      <xdr:spPr>
        <a:xfrm>
          <a:off x="7810500" y="64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71067</xdr:rowOff>
    </xdr:from>
    <xdr:ext cx="534377" cy="259045"/>
    <xdr:sp macro="" textlink="">
      <xdr:nvSpPr>
        <xdr:cNvPr id="309" name="テキスト ボックス 308"/>
        <xdr:cNvSpPr txBox="1"/>
      </xdr:nvSpPr>
      <xdr:spPr>
        <a:xfrm>
          <a:off x="7594111" y="65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131040</xdr:rowOff>
    </xdr:from>
    <xdr:to>
      <xdr:col>36</xdr:col>
      <xdr:colOff>165100</xdr:colOff>
      <xdr:row>38</xdr:row>
      <xdr:rowOff>61190</xdr:rowOff>
    </xdr:to>
    <xdr:sp macro="" textlink="">
      <xdr:nvSpPr>
        <xdr:cNvPr id="310" name="楕円 309"/>
        <xdr:cNvSpPr/>
      </xdr:nvSpPr>
      <xdr:spPr>
        <a:xfrm>
          <a:off x="6921500" y="64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52317</xdr:rowOff>
    </xdr:from>
    <xdr:ext cx="534377" cy="259045"/>
    <xdr:sp macro="" textlink="">
      <xdr:nvSpPr>
        <xdr:cNvPr id="311" name="テキスト ボックス 310"/>
        <xdr:cNvSpPr txBox="1"/>
      </xdr:nvSpPr>
      <xdr:spPr>
        <a:xfrm>
          <a:off x="6705111" y="65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163347</xdr:rowOff>
    </xdr:from>
    <xdr:to>
      <xdr:col>55</xdr:col>
      <xdr:colOff>0</xdr:colOff>
      <xdr:row>57</xdr:row>
      <xdr:rowOff>63524</xdr:rowOff>
    </xdr:to>
    <xdr:cxnSp macro="">
      <xdr:nvCxnSpPr>
        <xdr:cNvPr id="342" name="直線コネクタ 341"/>
        <xdr:cNvCxnSpPr/>
      </xdr:nvCxnSpPr>
      <xdr:spPr>
        <a:xfrm>
          <a:off x="9639300" y="9764547"/>
          <a:ext cx="838200" cy="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163347</xdr:rowOff>
    </xdr:from>
    <xdr:to>
      <xdr:col>50</xdr:col>
      <xdr:colOff>114300</xdr:colOff>
      <xdr:row>58</xdr:row>
      <xdr:rowOff>11090</xdr:rowOff>
    </xdr:to>
    <xdr:cxnSp macro="">
      <xdr:nvCxnSpPr>
        <xdr:cNvPr id="345" name="直線コネクタ 344"/>
        <xdr:cNvCxnSpPr/>
      </xdr:nvCxnSpPr>
      <xdr:spPr>
        <a:xfrm flipV="1">
          <a:off x="8750300" y="9764547"/>
          <a:ext cx="889000" cy="1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6504</xdr:rowOff>
    </xdr:from>
    <xdr:to>
      <xdr:col>45</xdr:col>
      <xdr:colOff>177800</xdr:colOff>
      <xdr:row>58</xdr:row>
      <xdr:rowOff>11090</xdr:rowOff>
    </xdr:to>
    <xdr:cxnSp macro="">
      <xdr:nvCxnSpPr>
        <xdr:cNvPr id="348" name="直線コネクタ 347"/>
        <xdr:cNvCxnSpPr/>
      </xdr:nvCxnSpPr>
      <xdr:spPr>
        <a:xfrm>
          <a:off x="7861300" y="9950604"/>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6504</xdr:rowOff>
    </xdr:from>
    <xdr:to>
      <xdr:col>41</xdr:col>
      <xdr:colOff>50800</xdr:colOff>
      <xdr:row>58</xdr:row>
      <xdr:rowOff>93542</xdr:rowOff>
    </xdr:to>
    <xdr:cxnSp macro="">
      <xdr:nvCxnSpPr>
        <xdr:cNvPr id="351" name="直線コネクタ 350"/>
        <xdr:cNvCxnSpPr/>
      </xdr:nvCxnSpPr>
      <xdr:spPr>
        <a:xfrm flipV="1">
          <a:off x="6972300" y="9950604"/>
          <a:ext cx="889000" cy="8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12724</xdr:rowOff>
    </xdr:from>
    <xdr:to>
      <xdr:col>55</xdr:col>
      <xdr:colOff>50800</xdr:colOff>
      <xdr:row>57</xdr:row>
      <xdr:rowOff>114324</xdr:rowOff>
    </xdr:to>
    <xdr:sp macro="" textlink="">
      <xdr:nvSpPr>
        <xdr:cNvPr id="361" name="楕円 360"/>
        <xdr:cNvSpPr/>
      </xdr:nvSpPr>
      <xdr:spPr>
        <a:xfrm>
          <a:off x="10426700" y="97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35601</xdr:rowOff>
    </xdr:from>
    <xdr:ext cx="599010" cy="259045"/>
    <xdr:sp macro="" textlink="">
      <xdr:nvSpPr>
        <xdr:cNvPr id="362" name="普通建設事業費該当値テキスト"/>
        <xdr:cNvSpPr txBox="1"/>
      </xdr:nvSpPr>
      <xdr:spPr>
        <a:xfrm>
          <a:off x="10528300" y="963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112547</xdr:rowOff>
    </xdr:from>
    <xdr:to>
      <xdr:col>50</xdr:col>
      <xdr:colOff>165100</xdr:colOff>
      <xdr:row>57</xdr:row>
      <xdr:rowOff>42697</xdr:rowOff>
    </xdr:to>
    <xdr:sp macro="" textlink="">
      <xdr:nvSpPr>
        <xdr:cNvPr id="363" name="楕円 362"/>
        <xdr:cNvSpPr/>
      </xdr:nvSpPr>
      <xdr:spPr>
        <a:xfrm>
          <a:off x="9588500" y="97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59224</xdr:rowOff>
    </xdr:from>
    <xdr:ext cx="599010" cy="259045"/>
    <xdr:sp macro="" textlink="">
      <xdr:nvSpPr>
        <xdr:cNvPr id="364" name="テキスト ボックス 363"/>
        <xdr:cNvSpPr txBox="1"/>
      </xdr:nvSpPr>
      <xdr:spPr>
        <a:xfrm>
          <a:off x="9339795" y="94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131740</xdr:rowOff>
    </xdr:from>
    <xdr:to>
      <xdr:col>46</xdr:col>
      <xdr:colOff>38100</xdr:colOff>
      <xdr:row>58</xdr:row>
      <xdr:rowOff>61890</xdr:rowOff>
    </xdr:to>
    <xdr:sp macro="" textlink="">
      <xdr:nvSpPr>
        <xdr:cNvPr id="365" name="楕円 364"/>
        <xdr:cNvSpPr/>
      </xdr:nvSpPr>
      <xdr:spPr>
        <a:xfrm>
          <a:off x="8699500" y="9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78417</xdr:rowOff>
    </xdr:from>
    <xdr:ext cx="534377" cy="259045"/>
    <xdr:sp macro="" textlink="">
      <xdr:nvSpPr>
        <xdr:cNvPr id="366" name="テキスト ボックス 365"/>
        <xdr:cNvSpPr txBox="1"/>
      </xdr:nvSpPr>
      <xdr:spPr>
        <a:xfrm>
          <a:off x="8483111" y="96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127154</xdr:rowOff>
    </xdr:from>
    <xdr:to>
      <xdr:col>41</xdr:col>
      <xdr:colOff>101600</xdr:colOff>
      <xdr:row>58</xdr:row>
      <xdr:rowOff>57304</xdr:rowOff>
    </xdr:to>
    <xdr:sp macro="" textlink="">
      <xdr:nvSpPr>
        <xdr:cNvPr id="367" name="楕円 366"/>
        <xdr:cNvSpPr/>
      </xdr:nvSpPr>
      <xdr:spPr>
        <a:xfrm>
          <a:off x="7810500" y="98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73831</xdr:rowOff>
    </xdr:from>
    <xdr:ext cx="534377" cy="259045"/>
    <xdr:sp macro="" textlink="">
      <xdr:nvSpPr>
        <xdr:cNvPr id="368" name="テキスト ボックス 367"/>
        <xdr:cNvSpPr txBox="1"/>
      </xdr:nvSpPr>
      <xdr:spPr>
        <a:xfrm>
          <a:off x="7594111" y="96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42742</xdr:rowOff>
    </xdr:from>
    <xdr:to>
      <xdr:col>36</xdr:col>
      <xdr:colOff>165100</xdr:colOff>
      <xdr:row>58</xdr:row>
      <xdr:rowOff>144342</xdr:rowOff>
    </xdr:to>
    <xdr:sp macro="" textlink="">
      <xdr:nvSpPr>
        <xdr:cNvPr id="369" name="楕円 368"/>
        <xdr:cNvSpPr/>
      </xdr:nvSpPr>
      <xdr:spPr>
        <a:xfrm>
          <a:off x="6921500" y="99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135469</xdr:rowOff>
    </xdr:from>
    <xdr:ext cx="534377" cy="259045"/>
    <xdr:sp macro="" textlink="">
      <xdr:nvSpPr>
        <xdr:cNvPr id="370" name="テキスト ボックス 369"/>
        <xdr:cNvSpPr txBox="1"/>
      </xdr:nvSpPr>
      <xdr:spPr>
        <a:xfrm>
          <a:off x="6705111" y="100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3578</xdr:rowOff>
    </xdr:from>
    <xdr:to>
      <xdr:col>55</xdr:col>
      <xdr:colOff>0</xdr:colOff>
      <xdr:row>77</xdr:row>
      <xdr:rowOff>103302</xdr:rowOff>
    </xdr:to>
    <xdr:cxnSp macro="">
      <xdr:nvCxnSpPr>
        <xdr:cNvPr id="397" name="直線コネクタ 396"/>
        <xdr:cNvCxnSpPr/>
      </xdr:nvCxnSpPr>
      <xdr:spPr>
        <a:xfrm flipV="1">
          <a:off x="9639300" y="13205228"/>
          <a:ext cx="838200" cy="9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103302</xdr:rowOff>
    </xdr:from>
    <xdr:to>
      <xdr:col>50</xdr:col>
      <xdr:colOff>114300</xdr:colOff>
      <xdr:row>78</xdr:row>
      <xdr:rowOff>92334</xdr:rowOff>
    </xdr:to>
    <xdr:cxnSp macro="">
      <xdr:nvCxnSpPr>
        <xdr:cNvPr id="400" name="直線コネクタ 399"/>
        <xdr:cNvCxnSpPr/>
      </xdr:nvCxnSpPr>
      <xdr:spPr>
        <a:xfrm flipV="1">
          <a:off x="8750300" y="13304952"/>
          <a:ext cx="889000" cy="1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73507</xdr:rowOff>
    </xdr:from>
    <xdr:to>
      <xdr:col>45</xdr:col>
      <xdr:colOff>177800</xdr:colOff>
      <xdr:row>78</xdr:row>
      <xdr:rowOff>92334</xdr:rowOff>
    </xdr:to>
    <xdr:cxnSp macro="">
      <xdr:nvCxnSpPr>
        <xdr:cNvPr id="403" name="直線コネクタ 402"/>
        <xdr:cNvCxnSpPr/>
      </xdr:nvCxnSpPr>
      <xdr:spPr>
        <a:xfrm>
          <a:off x="7861300" y="13446607"/>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73507</xdr:rowOff>
    </xdr:from>
    <xdr:to>
      <xdr:col>41</xdr:col>
      <xdr:colOff>50800</xdr:colOff>
      <xdr:row>78</xdr:row>
      <xdr:rowOff>92571</xdr:rowOff>
    </xdr:to>
    <xdr:cxnSp macro="">
      <xdr:nvCxnSpPr>
        <xdr:cNvPr id="406" name="直線コネクタ 405"/>
        <xdr:cNvCxnSpPr/>
      </xdr:nvCxnSpPr>
      <xdr:spPr>
        <a:xfrm flipV="1">
          <a:off x="6972300" y="13446607"/>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124228</xdr:rowOff>
    </xdr:from>
    <xdr:to>
      <xdr:col>55</xdr:col>
      <xdr:colOff>50800</xdr:colOff>
      <xdr:row>77</xdr:row>
      <xdr:rowOff>54378</xdr:rowOff>
    </xdr:to>
    <xdr:sp macro="" textlink="">
      <xdr:nvSpPr>
        <xdr:cNvPr id="416" name="楕円 415"/>
        <xdr:cNvSpPr/>
      </xdr:nvSpPr>
      <xdr:spPr>
        <a:xfrm>
          <a:off x="10426700" y="1315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147105</xdr:rowOff>
    </xdr:from>
    <xdr:ext cx="534377" cy="259045"/>
    <xdr:sp macro="" textlink="">
      <xdr:nvSpPr>
        <xdr:cNvPr id="417" name="普通建設事業費 （ うち新規整備　）該当値テキスト"/>
        <xdr:cNvSpPr txBox="1"/>
      </xdr:nvSpPr>
      <xdr:spPr>
        <a:xfrm>
          <a:off x="10528300" y="130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52502</xdr:rowOff>
    </xdr:from>
    <xdr:to>
      <xdr:col>50</xdr:col>
      <xdr:colOff>165100</xdr:colOff>
      <xdr:row>77</xdr:row>
      <xdr:rowOff>154102</xdr:rowOff>
    </xdr:to>
    <xdr:sp macro="" textlink="">
      <xdr:nvSpPr>
        <xdr:cNvPr id="418" name="楕円 417"/>
        <xdr:cNvSpPr/>
      </xdr:nvSpPr>
      <xdr:spPr>
        <a:xfrm>
          <a:off x="9588500" y="132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170629</xdr:rowOff>
    </xdr:from>
    <xdr:ext cx="534377" cy="259045"/>
    <xdr:sp macro="" textlink="">
      <xdr:nvSpPr>
        <xdr:cNvPr id="419" name="テキスト ボックス 418"/>
        <xdr:cNvSpPr txBox="1"/>
      </xdr:nvSpPr>
      <xdr:spPr>
        <a:xfrm>
          <a:off x="9372111" y="130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41534</xdr:rowOff>
    </xdr:from>
    <xdr:to>
      <xdr:col>46</xdr:col>
      <xdr:colOff>38100</xdr:colOff>
      <xdr:row>78</xdr:row>
      <xdr:rowOff>143134</xdr:rowOff>
    </xdr:to>
    <xdr:sp macro="" textlink="">
      <xdr:nvSpPr>
        <xdr:cNvPr id="420" name="楕円 419"/>
        <xdr:cNvSpPr/>
      </xdr:nvSpPr>
      <xdr:spPr>
        <a:xfrm>
          <a:off x="8699500" y="134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134261</xdr:rowOff>
    </xdr:from>
    <xdr:ext cx="534377" cy="259045"/>
    <xdr:sp macro="" textlink="">
      <xdr:nvSpPr>
        <xdr:cNvPr id="421" name="テキスト ボックス 420"/>
        <xdr:cNvSpPr txBox="1"/>
      </xdr:nvSpPr>
      <xdr:spPr>
        <a:xfrm>
          <a:off x="8483111" y="135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22707</xdr:rowOff>
    </xdr:from>
    <xdr:to>
      <xdr:col>41</xdr:col>
      <xdr:colOff>101600</xdr:colOff>
      <xdr:row>78</xdr:row>
      <xdr:rowOff>124307</xdr:rowOff>
    </xdr:to>
    <xdr:sp macro="" textlink="">
      <xdr:nvSpPr>
        <xdr:cNvPr id="422" name="楕円 421"/>
        <xdr:cNvSpPr/>
      </xdr:nvSpPr>
      <xdr:spPr>
        <a:xfrm>
          <a:off x="7810500" y="133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115434</xdr:rowOff>
    </xdr:from>
    <xdr:ext cx="534377" cy="259045"/>
    <xdr:sp macro="" textlink="">
      <xdr:nvSpPr>
        <xdr:cNvPr id="423" name="テキスト ボックス 422"/>
        <xdr:cNvSpPr txBox="1"/>
      </xdr:nvSpPr>
      <xdr:spPr>
        <a:xfrm>
          <a:off x="7594111" y="134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41771</xdr:rowOff>
    </xdr:from>
    <xdr:to>
      <xdr:col>36</xdr:col>
      <xdr:colOff>165100</xdr:colOff>
      <xdr:row>78</xdr:row>
      <xdr:rowOff>143371</xdr:rowOff>
    </xdr:to>
    <xdr:sp macro="" textlink="">
      <xdr:nvSpPr>
        <xdr:cNvPr id="424" name="楕円 423"/>
        <xdr:cNvSpPr/>
      </xdr:nvSpPr>
      <xdr:spPr>
        <a:xfrm>
          <a:off x="6921500" y="134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134498</xdr:rowOff>
    </xdr:from>
    <xdr:ext cx="534377" cy="259045"/>
    <xdr:sp macro="" textlink="">
      <xdr:nvSpPr>
        <xdr:cNvPr id="425" name="テキスト ボックス 424"/>
        <xdr:cNvSpPr txBox="1"/>
      </xdr:nvSpPr>
      <xdr:spPr>
        <a:xfrm>
          <a:off x="6705111" y="135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64066</xdr:rowOff>
    </xdr:from>
    <xdr:to>
      <xdr:col>55</xdr:col>
      <xdr:colOff>0</xdr:colOff>
      <xdr:row>96</xdr:row>
      <xdr:rowOff>167425</xdr:rowOff>
    </xdr:to>
    <xdr:cxnSp macro="">
      <xdr:nvCxnSpPr>
        <xdr:cNvPr id="456" name="直線コネクタ 455"/>
        <xdr:cNvCxnSpPr/>
      </xdr:nvCxnSpPr>
      <xdr:spPr>
        <a:xfrm>
          <a:off x="9639300" y="16180366"/>
          <a:ext cx="838200" cy="4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64066</xdr:rowOff>
    </xdr:from>
    <xdr:to>
      <xdr:col>50</xdr:col>
      <xdr:colOff>114300</xdr:colOff>
      <xdr:row>96</xdr:row>
      <xdr:rowOff>66810</xdr:rowOff>
    </xdr:to>
    <xdr:cxnSp macro="">
      <xdr:nvCxnSpPr>
        <xdr:cNvPr id="459" name="直線コネクタ 458"/>
        <xdr:cNvCxnSpPr/>
      </xdr:nvCxnSpPr>
      <xdr:spPr>
        <a:xfrm flipV="1">
          <a:off x="8750300" y="16180366"/>
          <a:ext cx="889000" cy="3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131699</xdr:rowOff>
    </xdr:from>
    <xdr:to>
      <xdr:col>45</xdr:col>
      <xdr:colOff>177800</xdr:colOff>
      <xdr:row>96</xdr:row>
      <xdr:rowOff>66810</xdr:rowOff>
    </xdr:to>
    <xdr:cxnSp macro="">
      <xdr:nvCxnSpPr>
        <xdr:cNvPr id="462" name="直線コネクタ 461"/>
        <xdr:cNvCxnSpPr/>
      </xdr:nvCxnSpPr>
      <xdr:spPr>
        <a:xfrm>
          <a:off x="7861300" y="16419449"/>
          <a:ext cx="889000" cy="10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131699</xdr:rowOff>
    </xdr:from>
    <xdr:to>
      <xdr:col>41</xdr:col>
      <xdr:colOff>50800</xdr:colOff>
      <xdr:row>97</xdr:row>
      <xdr:rowOff>1832</xdr:rowOff>
    </xdr:to>
    <xdr:cxnSp macro="">
      <xdr:nvCxnSpPr>
        <xdr:cNvPr id="465" name="直線コネクタ 464"/>
        <xdr:cNvCxnSpPr/>
      </xdr:nvCxnSpPr>
      <xdr:spPr>
        <a:xfrm flipV="1">
          <a:off x="6972300" y="16419449"/>
          <a:ext cx="889000" cy="2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116625</xdr:rowOff>
    </xdr:from>
    <xdr:to>
      <xdr:col>55</xdr:col>
      <xdr:colOff>50800</xdr:colOff>
      <xdr:row>97</xdr:row>
      <xdr:rowOff>46775</xdr:rowOff>
    </xdr:to>
    <xdr:sp macro="" textlink="">
      <xdr:nvSpPr>
        <xdr:cNvPr id="475" name="楕円 474"/>
        <xdr:cNvSpPr/>
      </xdr:nvSpPr>
      <xdr:spPr>
        <a:xfrm>
          <a:off x="10426700" y="165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139502</xdr:rowOff>
    </xdr:from>
    <xdr:ext cx="534377" cy="259045"/>
    <xdr:sp macro="" textlink="">
      <xdr:nvSpPr>
        <xdr:cNvPr id="476" name="普通建設事業費 （ うち更新整備　）該当値テキスト"/>
        <xdr:cNvSpPr txBox="1"/>
      </xdr:nvSpPr>
      <xdr:spPr>
        <a:xfrm>
          <a:off x="10528300" y="164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13266</xdr:rowOff>
    </xdr:from>
    <xdr:to>
      <xdr:col>50</xdr:col>
      <xdr:colOff>165100</xdr:colOff>
      <xdr:row>94</xdr:row>
      <xdr:rowOff>114866</xdr:rowOff>
    </xdr:to>
    <xdr:sp macro="" textlink="">
      <xdr:nvSpPr>
        <xdr:cNvPr id="477" name="楕円 476"/>
        <xdr:cNvSpPr/>
      </xdr:nvSpPr>
      <xdr:spPr>
        <a:xfrm>
          <a:off x="9588500" y="161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131393</xdr:rowOff>
    </xdr:from>
    <xdr:ext cx="534377" cy="259045"/>
    <xdr:sp macro="" textlink="">
      <xdr:nvSpPr>
        <xdr:cNvPr id="478" name="テキスト ボックス 477"/>
        <xdr:cNvSpPr txBox="1"/>
      </xdr:nvSpPr>
      <xdr:spPr>
        <a:xfrm>
          <a:off x="9372111" y="159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16010</xdr:rowOff>
    </xdr:from>
    <xdr:to>
      <xdr:col>46</xdr:col>
      <xdr:colOff>38100</xdr:colOff>
      <xdr:row>96</xdr:row>
      <xdr:rowOff>117610</xdr:rowOff>
    </xdr:to>
    <xdr:sp macro="" textlink="">
      <xdr:nvSpPr>
        <xdr:cNvPr id="479" name="楕円 478"/>
        <xdr:cNvSpPr/>
      </xdr:nvSpPr>
      <xdr:spPr>
        <a:xfrm>
          <a:off x="8699500" y="16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134137</xdr:rowOff>
    </xdr:from>
    <xdr:ext cx="534377" cy="259045"/>
    <xdr:sp macro="" textlink="">
      <xdr:nvSpPr>
        <xdr:cNvPr id="480" name="テキスト ボックス 479"/>
        <xdr:cNvSpPr txBox="1"/>
      </xdr:nvSpPr>
      <xdr:spPr>
        <a:xfrm>
          <a:off x="8483111" y="162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80899</xdr:rowOff>
    </xdr:from>
    <xdr:to>
      <xdr:col>41</xdr:col>
      <xdr:colOff>101600</xdr:colOff>
      <xdr:row>96</xdr:row>
      <xdr:rowOff>11049</xdr:rowOff>
    </xdr:to>
    <xdr:sp macro="" textlink="">
      <xdr:nvSpPr>
        <xdr:cNvPr id="481" name="楕円 480"/>
        <xdr:cNvSpPr/>
      </xdr:nvSpPr>
      <xdr:spPr>
        <a:xfrm>
          <a:off x="7810500" y="163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27576</xdr:rowOff>
    </xdr:from>
    <xdr:ext cx="534377" cy="259045"/>
    <xdr:sp macro="" textlink="">
      <xdr:nvSpPr>
        <xdr:cNvPr id="482" name="テキスト ボックス 481"/>
        <xdr:cNvSpPr txBox="1"/>
      </xdr:nvSpPr>
      <xdr:spPr>
        <a:xfrm>
          <a:off x="7594111" y="161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122482</xdr:rowOff>
    </xdr:from>
    <xdr:to>
      <xdr:col>36</xdr:col>
      <xdr:colOff>165100</xdr:colOff>
      <xdr:row>97</xdr:row>
      <xdr:rowOff>52632</xdr:rowOff>
    </xdr:to>
    <xdr:sp macro="" textlink="">
      <xdr:nvSpPr>
        <xdr:cNvPr id="483" name="楕円 482"/>
        <xdr:cNvSpPr/>
      </xdr:nvSpPr>
      <xdr:spPr>
        <a:xfrm>
          <a:off x="6921500" y="1658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69159</xdr:rowOff>
    </xdr:from>
    <xdr:ext cx="534377" cy="259045"/>
    <xdr:sp macro="" textlink="">
      <xdr:nvSpPr>
        <xdr:cNvPr id="484" name="テキスト ボックス 483"/>
        <xdr:cNvSpPr txBox="1"/>
      </xdr:nvSpPr>
      <xdr:spPr>
        <a:xfrm>
          <a:off x="6705111" y="163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39170</xdr:rowOff>
    </xdr:from>
    <xdr:to>
      <xdr:col>81</xdr:col>
      <xdr:colOff>50800</xdr:colOff>
      <xdr:row>39</xdr:row>
      <xdr:rowOff>44450</xdr:rowOff>
    </xdr:to>
    <xdr:cxnSp macro="">
      <xdr:nvCxnSpPr>
        <xdr:cNvPr id="516" name="直線コネクタ 515"/>
        <xdr:cNvCxnSpPr/>
      </xdr:nvCxnSpPr>
      <xdr:spPr>
        <a:xfrm>
          <a:off x="14592300" y="672572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33279</xdr:rowOff>
    </xdr:from>
    <xdr:to>
      <xdr:col>76</xdr:col>
      <xdr:colOff>114300</xdr:colOff>
      <xdr:row>39</xdr:row>
      <xdr:rowOff>39170</xdr:rowOff>
    </xdr:to>
    <xdr:cxnSp macro="">
      <xdr:nvCxnSpPr>
        <xdr:cNvPr id="519" name="直線コネクタ 518"/>
        <xdr:cNvCxnSpPr/>
      </xdr:nvCxnSpPr>
      <xdr:spPr>
        <a:xfrm>
          <a:off x="13703300" y="6719829"/>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33279</xdr:rowOff>
    </xdr:from>
    <xdr:to>
      <xdr:col>71</xdr:col>
      <xdr:colOff>177800</xdr:colOff>
      <xdr:row>39</xdr:row>
      <xdr:rowOff>44450</xdr:rowOff>
    </xdr:to>
    <xdr:cxnSp macro="">
      <xdr:nvCxnSpPr>
        <xdr:cNvPr id="522" name="直線コネクタ 521"/>
        <xdr:cNvCxnSpPr/>
      </xdr:nvCxnSpPr>
      <xdr:spPr>
        <a:xfrm flipV="1">
          <a:off x="12814300" y="6719829"/>
          <a:ext cx="8890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159820</xdr:rowOff>
    </xdr:from>
    <xdr:to>
      <xdr:col>76</xdr:col>
      <xdr:colOff>165100</xdr:colOff>
      <xdr:row>39</xdr:row>
      <xdr:rowOff>89970</xdr:rowOff>
    </xdr:to>
    <xdr:sp macro="" textlink="">
      <xdr:nvSpPr>
        <xdr:cNvPr id="536" name="楕円 535"/>
        <xdr:cNvSpPr/>
      </xdr:nvSpPr>
      <xdr:spPr>
        <a:xfrm>
          <a:off x="14541500" y="66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81097</xdr:rowOff>
    </xdr:from>
    <xdr:ext cx="378565" cy="259045"/>
    <xdr:sp macro="" textlink="">
      <xdr:nvSpPr>
        <xdr:cNvPr id="537" name="テキスト ボックス 536"/>
        <xdr:cNvSpPr txBox="1"/>
      </xdr:nvSpPr>
      <xdr:spPr>
        <a:xfrm>
          <a:off x="14403017" y="67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153929</xdr:rowOff>
    </xdr:from>
    <xdr:to>
      <xdr:col>72</xdr:col>
      <xdr:colOff>38100</xdr:colOff>
      <xdr:row>39</xdr:row>
      <xdr:rowOff>84079</xdr:rowOff>
    </xdr:to>
    <xdr:sp macro="" textlink="">
      <xdr:nvSpPr>
        <xdr:cNvPr id="538" name="楕円 537"/>
        <xdr:cNvSpPr/>
      </xdr:nvSpPr>
      <xdr:spPr>
        <a:xfrm>
          <a:off x="13652500" y="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100606</xdr:rowOff>
    </xdr:from>
    <xdr:ext cx="469744" cy="259045"/>
    <xdr:sp macro="" textlink="">
      <xdr:nvSpPr>
        <xdr:cNvPr id="539" name="テキスト ボックス 538"/>
        <xdr:cNvSpPr txBox="1"/>
      </xdr:nvSpPr>
      <xdr:spPr>
        <a:xfrm>
          <a:off x="13468428" y="644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109544</xdr:rowOff>
    </xdr:from>
    <xdr:to>
      <xdr:col>85</xdr:col>
      <xdr:colOff>127000</xdr:colOff>
      <xdr:row>70</xdr:row>
      <xdr:rowOff>152959</xdr:rowOff>
    </xdr:to>
    <xdr:cxnSp macro="">
      <xdr:nvCxnSpPr>
        <xdr:cNvPr id="619" name="直線コネクタ 618"/>
        <xdr:cNvCxnSpPr/>
      </xdr:nvCxnSpPr>
      <xdr:spPr>
        <a:xfrm flipV="1">
          <a:off x="15481300" y="12111044"/>
          <a:ext cx="8382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152959</xdr:rowOff>
    </xdr:from>
    <xdr:to>
      <xdr:col>81</xdr:col>
      <xdr:colOff>50800</xdr:colOff>
      <xdr:row>71</xdr:row>
      <xdr:rowOff>34144</xdr:rowOff>
    </xdr:to>
    <xdr:cxnSp macro="">
      <xdr:nvCxnSpPr>
        <xdr:cNvPr id="622" name="直線コネクタ 621"/>
        <xdr:cNvCxnSpPr/>
      </xdr:nvCxnSpPr>
      <xdr:spPr>
        <a:xfrm flipV="1">
          <a:off x="14592300" y="12154459"/>
          <a:ext cx="889000" cy="5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34144</xdr:rowOff>
    </xdr:from>
    <xdr:to>
      <xdr:col>76</xdr:col>
      <xdr:colOff>114300</xdr:colOff>
      <xdr:row>71</xdr:row>
      <xdr:rowOff>75864</xdr:rowOff>
    </xdr:to>
    <xdr:cxnSp macro="">
      <xdr:nvCxnSpPr>
        <xdr:cNvPr id="625" name="直線コネクタ 624"/>
        <xdr:cNvCxnSpPr/>
      </xdr:nvCxnSpPr>
      <xdr:spPr>
        <a:xfrm flipV="1">
          <a:off x="13703300" y="12207094"/>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75864</xdr:rowOff>
    </xdr:from>
    <xdr:to>
      <xdr:col>71</xdr:col>
      <xdr:colOff>177800</xdr:colOff>
      <xdr:row>71</xdr:row>
      <xdr:rowOff>105525</xdr:rowOff>
    </xdr:to>
    <xdr:cxnSp macro="">
      <xdr:nvCxnSpPr>
        <xdr:cNvPr id="628" name="直線コネクタ 627"/>
        <xdr:cNvCxnSpPr/>
      </xdr:nvCxnSpPr>
      <xdr:spPr>
        <a:xfrm flipV="1">
          <a:off x="12814300" y="12248814"/>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58744</xdr:rowOff>
    </xdr:from>
    <xdr:to>
      <xdr:col>85</xdr:col>
      <xdr:colOff>177800</xdr:colOff>
      <xdr:row>70</xdr:row>
      <xdr:rowOff>160344</xdr:rowOff>
    </xdr:to>
    <xdr:sp macro="" textlink="">
      <xdr:nvSpPr>
        <xdr:cNvPr id="638" name="楕円 637"/>
        <xdr:cNvSpPr/>
      </xdr:nvSpPr>
      <xdr:spPr>
        <a:xfrm>
          <a:off x="16268700" y="120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145121</xdr:rowOff>
    </xdr:from>
    <xdr:ext cx="534377" cy="259045"/>
    <xdr:sp macro="" textlink="">
      <xdr:nvSpPr>
        <xdr:cNvPr id="639" name="公債費該当値テキスト"/>
        <xdr:cNvSpPr txBox="1"/>
      </xdr:nvSpPr>
      <xdr:spPr>
        <a:xfrm>
          <a:off x="16370300" y="119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102159</xdr:rowOff>
    </xdr:from>
    <xdr:to>
      <xdr:col>81</xdr:col>
      <xdr:colOff>101600</xdr:colOff>
      <xdr:row>71</xdr:row>
      <xdr:rowOff>32309</xdr:rowOff>
    </xdr:to>
    <xdr:sp macro="" textlink="">
      <xdr:nvSpPr>
        <xdr:cNvPr id="640" name="楕円 639"/>
        <xdr:cNvSpPr/>
      </xdr:nvSpPr>
      <xdr:spPr>
        <a:xfrm>
          <a:off x="15430500" y="121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48836</xdr:rowOff>
    </xdr:from>
    <xdr:ext cx="534377" cy="259045"/>
    <xdr:sp macro="" textlink="">
      <xdr:nvSpPr>
        <xdr:cNvPr id="641" name="テキスト ボックス 640"/>
        <xdr:cNvSpPr txBox="1"/>
      </xdr:nvSpPr>
      <xdr:spPr>
        <a:xfrm>
          <a:off x="15214111" y="1187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154794</xdr:rowOff>
    </xdr:from>
    <xdr:to>
      <xdr:col>76</xdr:col>
      <xdr:colOff>165100</xdr:colOff>
      <xdr:row>71</xdr:row>
      <xdr:rowOff>84944</xdr:rowOff>
    </xdr:to>
    <xdr:sp macro="" textlink="">
      <xdr:nvSpPr>
        <xdr:cNvPr id="642" name="楕円 641"/>
        <xdr:cNvSpPr/>
      </xdr:nvSpPr>
      <xdr:spPr>
        <a:xfrm>
          <a:off x="14541500" y="121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101471</xdr:rowOff>
    </xdr:from>
    <xdr:ext cx="534377" cy="259045"/>
    <xdr:sp macro="" textlink="">
      <xdr:nvSpPr>
        <xdr:cNvPr id="643" name="テキスト ボックス 642"/>
        <xdr:cNvSpPr txBox="1"/>
      </xdr:nvSpPr>
      <xdr:spPr>
        <a:xfrm>
          <a:off x="14325111" y="1193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25064</xdr:rowOff>
    </xdr:from>
    <xdr:to>
      <xdr:col>72</xdr:col>
      <xdr:colOff>38100</xdr:colOff>
      <xdr:row>71</xdr:row>
      <xdr:rowOff>126664</xdr:rowOff>
    </xdr:to>
    <xdr:sp macro="" textlink="">
      <xdr:nvSpPr>
        <xdr:cNvPr id="644" name="楕円 643"/>
        <xdr:cNvSpPr/>
      </xdr:nvSpPr>
      <xdr:spPr>
        <a:xfrm>
          <a:off x="13652500" y="121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143191</xdr:rowOff>
    </xdr:from>
    <xdr:ext cx="534377" cy="259045"/>
    <xdr:sp macro="" textlink="">
      <xdr:nvSpPr>
        <xdr:cNvPr id="645" name="テキスト ボックス 644"/>
        <xdr:cNvSpPr txBox="1"/>
      </xdr:nvSpPr>
      <xdr:spPr>
        <a:xfrm>
          <a:off x="13436111" y="119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54725</xdr:rowOff>
    </xdr:from>
    <xdr:to>
      <xdr:col>67</xdr:col>
      <xdr:colOff>101600</xdr:colOff>
      <xdr:row>71</xdr:row>
      <xdr:rowOff>156325</xdr:rowOff>
    </xdr:to>
    <xdr:sp macro="" textlink="">
      <xdr:nvSpPr>
        <xdr:cNvPr id="646" name="楕円 645"/>
        <xdr:cNvSpPr/>
      </xdr:nvSpPr>
      <xdr:spPr>
        <a:xfrm>
          <a:off x="12763500" y="12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1402</xdr:rowOff>
    </xdr:from>
    <xdr:ext cx="534377" cy="259045"/>
    <xdr:sp macro="" textlink="">
      <xdr:nvSpPr>
        <xdr:cNvPr id="647" name="テキスト ボックス 646"/>
        <xdr:cNvSpPr txBox="1"/>
      </xdr:nvSpPr>
      <xdr:spPr>
        <a:xfrm>
          <a:off x="12547111" y="120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108738</xdr:rowOff>
    </xdr:from>
    <xdr:to>
      <xdr:col>85</xdr:col>
      <xdr:colOff>127000</xdr:colOff>
      <xdr:row>99</xdr:row>
      <xdr:rowOff>3657</xdr:rowOff>
    </xdr:to>
    <xdr:cxnSp macro="">
      <xdr:nvCxnSpPr>
        <xdr:cNvPr id="676" name="直線コネクタ 675"/>
        <xdr:cNvCxnSpPr/>
      </xdr:nvCxnSpPr>
      <xdr:spPr>
        <a:xfrm flipV="1">
          <a:off x="15481300" y="16910838"/>
          <a:ext cx="838200" cy="6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74333</xdr:rowOff>
    </xdr:from>
    <xdr:to>
      <xdr:col>81</xdr:col>
      <xdr:colOff>50800</xdr:colOff>
      <xdr:row>99</xdr:row>
      <xdr:rowOff>3657</xdr:rowOff>
    </xdr:to>
    <xdr:cxnSp macro="">
      <xdr:nvCxnSpPr>
        <xdr:cNvPr id="679" name="直線コネクタ 678"/>
        <xdr:cNvCxnSpPr/>
      </xdr:nvCxnSpPr>
      <xdr:spPr>
        <a:xfrm>
          <a:off x="14592300" y="16876433"/>
          <a:ext cx="889000" cy="1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74333</xdr:rowOff>
    </xdr:from>
    <xdr:to>
      <xdr:col>76</xdr:col>
      <xdr:colOff>114300</xdr:colOff>
      <xdr:row>98</xdr:row>
      <xdr:rowOff>156045</xdr:rowOff>
    </xdr:to>
    <xdr:cxnSp macro="">
      <xdr:nvCxnSpPr>
        <xdr:cNvPr id="682" name="直線コネクタ 681"/>
        <xdr:cNvCxnSpPr/>
      </xdr:nvCxnSpPr>
      <xdr:spPr>
        <a:xfrm flipV="1">
          <a:off x="13703300" y="16876433"/>
          <a:ext cx="889000" cy="8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156045</xdr:rowOff>
    </xdr:from>
    <xdr:to>
      <xdr:col>71</xdr:col>
      <xdr:colOff>177800</xdr:colOff>
      <xdr:row>98</xdr:row>
      <xdr:rowOff>166015</xdr:rowOff>
    </xdr:to>
    <xdr:cxnSp macro="">
      <xdr:nvCxnSpPr>
        <xdr:cNvPr id="685" name="直線コネクタ 684"/>
        <xdr:cNvCxnSpPr/>
      </xdr:nvCxnSpPr>
      <xdr:spPr>
        <a:xfrm flipV="1">
          <a:off x="12814300" y="16958145"/>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57938</xdr:rowOff>
    </xdr:from>
    <xdr:to>
      <xdr:col>85</xdr:col>
      <xdr:colOff>177800</xdr:colOff>
      <xdr:row>98</xdr:row>
      <xdr:rowOff>159538</xdr:rowOff>
    </xdr:to>
    <xdr:sp macro="" textlink="">
      <xdr:nvSpPr>
        <xdr:cNvPr id="695" name="楕円 694"/>
        <xdr:cNvSpPr/>
      </xdr:nvSpPr>
      <xdr:spPr>
        <a:xfrm>
          <a:off x="16268700" y="1686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144315</xdr:rowOff>
    </xdr:from>
    <xdr:ext cx="469744" cy="259045"/>
    <xdr:sp macro="" textlink="">
      <xdr:nvSpPr>
        <xdr:cNvPr id="696" name="積立金該当値テキスト"/>
        <xdr:cNvSpPr txBox="1"/>
      </xdr:nvSpPr>
      <xdr:spPr>
        <a:xfrm>
          <a:off x="16370300" y="16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124307</xdr:rowOff>
    </xdr:from>
    <xdr:to>
      <xdr:col>81</xdr:col>
      <xdr:colOff>101600</xdr:colOff>
      <xdr:row>99</xdr:row>
      <xdr:rowOff>54457</xdr:rowOff>
    </xdr:to>
    <xdr:sp macro="" textlink="">
      <xdr:nvSpPr>
        <xdr:cNvPr id="697" name="楕円 696"/>
        <xdr:cNvSpPr/>
      </xdr:nvSpPr>
      <xdr:spPr>
        <a:xfrm>
          <a:off x="15430500" y="169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45584</xdr:rowOff>
    </xdr:from>
    <xdr:ext cx="469744" cy="259045"/>
    <xdr:sp macro="" textlink="">
      <xdr:nvSpPr>
        <xdr:cNvPr id="698" name="テキスト ボックス 697"/>
        <xdr:cNvSpPr txBox="1"/>
      </xdr:nvSpPr>
      <xdr:spPr>
        <a:xfrm>
          <a:off x="15246428" y="170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23533</xdr:rowOff>
    </xdr:from>
    <xdr:to>
      <xdr:col>76</xdr:col>
      <xdr:colOff>165100</xdr:colOff>
      <xdr:row>98</xdr:row>
      <xdr:rowOff>125133</xdr:rowOff>
    </xdr:to>
    <xdr:sp macro="" textlink="">
      <xdr:nvSpPr>
        <xdr:cNvPr id="699" name="楕円 698"/>
        <xdr:cNvSpPr/>
      </xdr:nvSpPr>
      <xdr:spPr>
        <a:xfrm>
          <a:off x="14541500" y="168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116260</xdr:rowOff>
    </xdr:from>
    <xdr:ext cx="534377" cy="259045"/>
    <xdr:sp macro="" textlink="">
      <xdr:nvSpPr>
        <xdr:cNvPr id="700" name="テキスト ボックス 699"/>
        <xdr:cNvSpPr txBox="1"/>
      </xdr:nvSpPr>
      <xdr:spPr>
        <a:xfrm>
          <a:off x="14325111" y="169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105245</xdr:rowOff>
    </xdr:from>
    <xdr:to>
      <xdr:col>72</xdr:col>
      <xdr:colOff>38100</xdr:colOff>
      <xdr:row>99</xdr:row>
      <xdr:rowOff>35395</xdr:rowOff>
    </xdr:to>
    <xdr:sp macro="" textlink="">
      <xdr:nvSpPr>
        <xdr:cNvPr id="701" name="楕円 700"/>
        <xdr:cNvSpPr/>
      </xdr:nvSpPr>
      <xdr:spPr>
        <a:xfrm>
          <a:off x="13652500" y="169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26522</xdr:rowOff>
    </xdr:from>
    <xdr:ext cx="469744" cy="259045"/>
    <xdr:sp macro="" textlink="">
      <xdr:nvSpPr>
        <xdr:cNvPr id="702" name="テキスト ボックス 701"/>
        <xdr:cNvSpPr txBox="1"/>
      </xdr:nvSpPr>
      <xdr:spPr>
        <a:xfrm>
          <a:off x="13468428" y="1700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115215</xdr:rowOff>
    </xdr:from>
    <xdr:to>
      <xdr:col>67</xdr:col>
      <xdr:colOff>101600</xdr:colOff>
      <xdr:row>99</xdr:row>
      <xdr:rowOff>45365</xdr:rowOff>
    </xdr:to>
    <xdr:sp macro="" textlink="">
      <xdr:nvSpPr>
        <xdr:cNvPr id="703" name="楕円 702"/>
        <xdr:cNvSpPr/>
      </xdr:nvSpPr>
      <xdr:spPr>
        <a:xfrm>
          <a:off x="12763500" y="169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36492</xdr:rowOff>
    </xdr:from>
    <xdr:ext cx="469744" cy="259045"/>
    <xdr:sp macro="" textlink="">
      <xdr:nvSpPr>
        <xdr:cNvPr id="704" name="テキスト ボックス 703"/>
        <xdr:cNvSpPr txBox="1"/>
      </xdr:nvSpPr>
      <xdr:spPr>
        <a:xfrm>
          <a:off x="12579428" y="170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17399</xdr:rowOff>
    </xdr:from>
    <xdr:to>
      <xdr:col>116</xdr:col>
      <xdr:colOff>63500</xdr:colOff>
      <xdr:row>39</xdr:row>
      <xdr:rowOff>17666</xdr:rowOff>
    </xdr:to>
    <xdr:cxnSp macro="">
      <xdr:nvCxnSpPr>
        <xdr:cNvPr id="733" name="直線コネクタ 732"/>
        <xdr:cNvCxnSpPr/>
      </xdr:nvCxnSpPr>
      <xdr:spPr>
        <a:xfrm flipV="1">
          <a:off x="21323300" y="6703949"/>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17666</xdr:rowOff>
    </xdr:from>
    <xdr:to>
      <xdr:col>111</xdr:col>
      <xdr:colOff>177800</xdr:colOff>
      <xdr:row>39</xdr:row>
      <xdr:rowOff>19342</xdr:rowOff>
    </xdr:to>
    <xdr:cxnSp macro="">
      <xdr:nvCxnSpPr>
        <xdr:cNvPr id="736" name="直線コネクタ 735"/>
        <xdr:cNvCxnSpPr/>
      </xdr:nvCxnSpPr>
      <xdr:spPr>
        <a:xfrm flipV="1">
          <a:off x="20434300" y="6704216"/>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13970</xdr:rowOff>
    </xdr:from>
    <xdr:to>
      <xdr:col>107</xdr:col>
      <xdr:colOff>50800</xdr:colOff>
      <xdr:row>39</xdr:row>
      <xdr:rowOff>19342</xdr:rowOff>
    </xdr:to>
    <xdr:cxnSp macro="">
      <xdr:nvCxnSpPr>
        <xdr:cNvPr id="739" name="直線コネクタ 738"/>
        <xdr:cNvCxnSpPr/>
      </xdr:nvCxnSpPr>
      <xdr:spPr>
        <a:xfrm>
          <a:off x="19545300" y="670052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9284</xdr:rowOff>
    </xdr:from>
    <xdr:to>
      <xdr:col>102</xdr:col>
      <xdr:colOff>114300</xdr:colOff>
      <xdr:row>39</xdr:row>
      <xdr:rowOff>13970</xdr:rowOff>
    </xdr:to>
    <xdr:cxnSp macro="">
      <xdr:nvCxnSpPr>
        <xdr:cNvPr id="742" name="直線コネクタ 741"/>
        <xdr:cNvCxnSpPr/>
      </xdr:nvCxnSpPr>
      <xdr:spPr>
        <a:xfrm>
          <a:off x="18656300" y="669583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138049</xdr:rowOff>
    </xdr:from>
    <xdr:to>
      <xdr:col>116</xdr:col>
      <xdr:colOff>114300</xdr:colOff>
      <xdr:row>39</xdr:row>
      <xdr:rowOff>68199</xdr:rowOff>
    </xdr:to>
    <xdr:sp macro="" textlink="">
      <xdr:nvSpPr>
        <xdr:cNvPr id="752" name="楕円 751"/>
        <xdr:cNvSpPr/>
      </xdr:nvSpPr>
      <xdr:spPr>
        <a:xfrm>
          <a:off x="221107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52976</xdr:rowOff>
    </xdr:from>
    <xdr:ext cx="378565" cy="259045"/>
    <xdr:sp macro="" textlink="">
      <xdr:nvSpPr>
        <xdr:cNvPr id="753" name="投資及び出資金該当値テキスト"/>
        <xdr:cNvSpPr txBox="1"/>
      </xdr:nvSpPr>
      <xdr:spPr>
        <a:xfrm>
          <a:off x="22212300" y="6568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138316</xdr:rowOff>
    </xdr:from>
    <xdr:to>
      <xdr:col>112</xdr:col>
      <xdr:colOff>38100</xdr:colOff>
      <xdr:row>39</xdr:row>
      <xdr:rowOff>68466</xdr:rowOff>
    </xdr:to>
    <xdr:sp macro="" textlink="">
      <xdr:nvSpPr>
        <xdr:cNvPr id="754" name="楕円 753"/>
        <xdr:cNvSpPr/>
      </xdr:nvSpPr>
      <xdr:spPr>
        <a:xfrm>
          <a:off x="21272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59593</xdr:rowOff>
    </xdr:from>
    <xdr:ext cx="378565" cy="259045"/>
    <xdr:sp macro="" textlink="">
      <xdr:nvSpPr>
        <xdr:cNvPr id="755" name="テキスト ボックス 754"/>
        <xdr:cNvSpPr txBox="1"/>
      </xdr:nvSpPr>
      <xdr:spPr>
        <a:xfrm>
          <a:off x="21134017" y="674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139992</xdr:rowOff>
    </xdr:from>
    <xdr:to>
      <xdr:col>107</xdr:col>
      <xdr:colOff>101600</xdr:colOff>
      <xdr:row>39</xdr:row>
      <xdr:rowOff>70142</xdr:rowOff>
    </xdr:to>
    <xdr:sp macro="" textlink="">
      <xdr:nvSpPr>
        <xdr:cNvPr id="756" name="楕円 755"/>
        <xdr:cNvSpPr/>
      </xdr:nvSpPr>
      <xdr:spPr>
        <a:xfrm>
          <a:off x="20383500" y="66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61269</xdr:rowOff>
    </xdr:from>
    <xdr:ext cx="378565" cy="259045"/>
    <xdr:sp macro="" textlink="">
      <xdr:nvSpPr>
        <xdr:cNvPr id="757" name="テキスト ボックス 756"/>
        <xdr:cNvSpPr txBox="1"/>
      </xdr:nvSpPr>
      <xdr:spPr>
        <a:xfrm>
          <a:off x="20245017" y="674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134620</xdr:rowOff>
    </xdr:from>
    <xdr:to>
      <xdr:col>102</xdr:col>
      <xdr:colOff>165100</xdr:colOff>
      <xdr:row>39</xdr:row>
      <xdr:rowOff>64770</xdr:rowOff>
    </xdr:to>
    <xdr:sp macro="" textlink="">
      <xdr:nvSpPr>
        <xdr:cNvPr id="758" name="楕円 757"/>
        <xdr:cNvSpPr/>
      </xdr:nvSpPr>
      <xdr:spPr>
        <a:xfrm>
          <a:off x="19494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55897</xdr:rowOff>
    </xdr:from>
    <xdr:ext cx="378565" cy="259045"/>
    <xdr:sp macro="" textlink="">
      <xdr:nvSpPr>
        <xdr:cNvPr id="759" name="テキスト ボックス 758"/>
        <xdr:cNvSpPr txBox="1"/>
      </xdr:nvSpPr>
      <xdr:spPr>
        <a:xfrm>
          <a:off x="19356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129934</xdr:rowOff>
    </xdr:from>
    <xdr:to>
      <xdr:col>98</xdr:col>
      <xdr:colOff>38100</xdr:colOff>
      <xdr:row>39</xdr:row>
      <xdr:rowOff>60084</xdr:rowOff>
    </xdr:to>
    <xdr:sp macro="" textlink="">
      <xdr:nvSpPr>
        <xdr:cNvPr id="760" name="楕円 759"/>
        <xdr:cNvSpPr/>
      </xdr:nvSpPr>
      <xdr:spPr>
        <a:xfrm>
          <a:off x="18605500" y="66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51211</xdr:rowOff>
    </xdr:from>
    <xdr:ext cx="378565" cy="259045"/>
    <xdr:sp macro="" textlink="">
      <xdr:nvSpPr>
        <xdr:cNvPr id="761" name="テキスト ボックス 760"/>
        <xdr:cNvSpPr txBox="1"/>
      </xdr:nvSpPr>
      <xdr:spPr>
        <a:xfrm>
          <a:off x="18467017" y="673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88227</xdr:rowOff>
    </xdr:from>
    <xdr:to>
      <xdr:col>116</xdr:col>
      <xdr:colOff>63500</xdr:colOff>
      <xdr:row>55</xdr:row>
      <xdr:rowOff>152426</xdr:rowOff>
    </xdr:to>
    <xdr:cxnSp macro="">
      <xdr:nvCxnSpPr>
        <xdr:cNvPr id="790" name="直線コネクタ 789"/>
        <xdr:cNvCxnSpPr/>
      </xdr:nvCxnSpPr>
      <xdr:spPr>
        <a:xfrm>
          <a:off x="21323300" y="9517977"/>
          <a:ext cx="8382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8827</xdr:rowOff>
    </xdr:from>
    <xdr:to>
      <xdr:col>111</xdr:col>
      <xdr:colOff>177800</xdr:colOff>
      <xdr:row>55</xdr:row>
      <xdr:rowOff>88227</xdr:rowOff>
    </xdr:to>
    <xdr:cxnSp macro="">
      <xdr:nvCxnSpPr>
        <xdr:cNvPr id="793" name="直線コネクタ 792"/>
        <xdr:cNvCxnSpPr/>
      </xdr:nvCxnSpPr>
      <xdr:spPr>
        <a:xfrm>
          <a:off x="20434300" y="9438577"/>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19571</xdr:rowOff>
    </xdr:from>
    <xdr:to>
      <xdr:col>107</xdr:col>
      <xdr:colOff>50800</xdr:colOff>
      <xdr:row>55</xdr:row>
      <xdr:rowOff>8827</xdr:rowOff>
    </xdr:to>
    <xdr:cxnSp macro="">
      <xdr:nvCxnSpPr>
        <xdr:cNvPr id="796" name="直線コネクタ 795"/>
        <xdr:cNvCxnSpPr/>
      </xdr:nvCxnSpPr>
      <xdr:spPr>
        <a:xfrm>
          <a:off x="19545300" y="9277871"/>
          <a:ext cx="8890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133490</xdr:rowOff>
    </xdr:from>
    <xdr:to>
      <xdr:col>102</xdr:col>
      <xdr:colOff>114300</xdr:colOff>
      <xdr:row>54</xdr:row>
      <xdr:rowOff>19571</xdr:rowOff>
    </xdr:to>
    <xdr:cxnSp macro="">
      <xdr:nvCxnSpPr>
        <xdr:cNvPr id="799" name="直線コネクタ 798"/>
        <xdr:cNvCxnSpPr/>
      </xdr:nvCxnSpPr>
      <xdr:spPr>
        <a:xfrm>
          <a:off x="18656300" y="9048890"/>
          <a:ext cx="889000" cy="2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101626</xdr:rowOff>
    </xdr:from>
    <xdr:to>
      <xdr:col>116</xdr:col>
      <xdr:colOff>114300</xdr:colOff>
      <xdr:row>56</xdr:row>
      <xdr:rowOff>31776</xdr:rowOff>
    </xdr:to>
    <xdr:sp macro="" textlink="">
      <xdr:nvSpPr>
        <xdr:cNvPr id="809" name="楕円 808"/>
        <xdr:cNvSpPr/>
      </xdr:nvSpPr>
      <xdr:spPr>
        <a:xfrm>
          <a:off x="221107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124503</xdr:rowOff>
    </xdr:from>
    <xdr:ext cx="534377" cy="259045"/>
    <xdr:sp macro="" textlink="">
      <xdr:nvSpPr>
        <xdr:cNvPr id="810" name="貸付金該当値テキスト"/>
        <xdr:cNvSpPr txBox="1"/>
      </xdr:nvSpPr>
      <xdr:spPr>
        <a:xfrm>
          <a:off x="22212300"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37427</xdr:rowOff>
    </xdr:from>
    <xdr:to>
      <xdr:col>112</xdr:col>
      <xdr:colOff>38100</xdr:colOff>
      <xdr:row>55</xdr:row>
      <xdr:rowOff>139027</xdr:rowOff>
    </xdr:to>
    <xdr:sp macro="" textlink="">
      <xdr:nvSpPr>
        <xdr:cNvPr id="811" name="楕円 810"/>
        <xdr:cNvSpPr/>
      </xdr:nvSpPr>
      <xdr:spPr>
        <a:xfrm>
          <a:off x="21272500" y="946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155554</xdr:rowOff>
    </xdr:from>
    <xdr:ext cx="534377" cy="259045"/>
    <xdr:sp macro="" textlink="">
      <xdr:nvSpPr>
        <xdr:cNvPr id="812" name="テキスト ボックス 811"/>
        <xdr:cNvSpPr txBox="1"/>
      </xdr:nvSpPr>
      <xdr:spPr>
        <a:xfrm>
          <a:off x="21056111" y="92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129477</xdr:rowOff>
    </xdr:from>
    <xdr:to>
      <xdr:col>107</xdr:col>
      <xdr:colOff>101600</xdr:colOff>
      <xdr:row>55</xdr:row>
      <xdr:rowOff>59627</xdr:rowOff>
    </xdr:to>
    <xdr:sp macro="" textlink="">
      <xdr:nvSpPr>
        <xdr:cNvPr id="813" name="楕円 812"/>
        <xdr:cNvSpPr/>
      </xdr:nvSpPr>
      <xdr:spPr>
        <a:xfrm>
          <a:off x="20383500" y="938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76154</xdr:rowOff>
    </xdr:from>
    <xdr:ext cx="534377" cy="259045"/>
    <xdr:sp macro="" textlink="">
      <xdr:nvSpPr>
        <xdr:cNvPr id="814" name="テキスト ボックス 813"/>
        <xdr:cNvSpPr txBox="1"/>
      </xdr:nvSpPr>
      <xdr:spPr>
        <a:xfrm>
          <a:off x="20167111" y="916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140221</xdr:rowOff>
    </xdr:from>
    <xdr:to>
      <xdr:col>102</xdr:col>
      <xdr:colOff>165100</xdr:colOff>
      <xdr:row>54</xdr:row>
      <xdr:rowOff>70371</xdr:rowOff>
    </xdr:to>
    <xdr:sp macro="" textlink="">
      <xdr:nvSpPr>
        <xdr:cNvPr id="815" name="楕円 814"/>
        <xdr:cNvSpPr/>
      </xdr:nvSpPr>
      <xdr:spPr>
        <a:xfrm>
          <a:off x="19494500" y="92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86898</xdr:rowOff>
    </xdr:from>
    <xdr:ext cx="534377" cy="259045"/>
    <xdr:sp macro="" textlink="">
      <xdr:nvSpPr>
        <xdr:cNvPr id="816" name="テキスト ボックス 815"/>
        <xdr:cNvSpPr txBox="1"/>
      </xdr:nvSpPr>
      <xdr:spPr>
        <a:xfrm>
          <a:off x="19278111" y="90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82690</xdr:rowOff>
    </xdr:from>
    <xdr:to>
      <xdr:col>98</xdr:col>
      <xdr:colOff>38100</xdr:colOff>
      <xdr:row>53</xdr:row>
      <xdr:rowOff>12840</xdr:rowOff>
    </xdr:to>
    <xdr:sp macro="" textlink="">
      <xdr:nvSpPr>
        <xdr:cNvPr id="817" name="楕円 816"/>
        <xdr:cNvSpPr/>
      </xdr:nvSpPr>
      <xdr:spPr>
        <a:xfrm>
          <a:off x="18605500" y="89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29367</xdr:rowOff>
    </xdr:from>
    <xdr:ext cx="534377" cy="259045"/>
    <xdr:sp macro="" textlink="">
      <xdr:nvSpPr>
        <xdr:cNvPr id="818" name="テキスト ボックス 817"/>
        <xdr:cNvSpPr txBox="1"/>
      </xdr:nvSpPr>
      <xdr:spPr>
        <a:xfrm>
          <a:off x="18389111" y="87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163148</xdr:rowOff>
    </xdr:from>
    <xdr:to>
      <xdr:col>116</xdr:col>
      <xdr:colOff>63500</xdr:colOff>
      <xdr:row>75</xdr:row>
      <xdr:rowOff>15733</xdr:rowOff>
    </xdr:to>
    <xdr:cxnSp macro="">
      <xdr:nvCxnSpPr>
        <xdr:cNvPr id="850" name="直線コネクタ 849"/>
        <xdr:cNvCxnSpPr/>
      </xdr:nvCxnSpPr>
      <xdr:spPr>
        <a:xfrm>
          <a:off x="21323300" y="12336098"/>
          <a:ext cx="838200" cy="5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163148</xdr:rowOff>
    </xdr:from>
    <xdr:to>
      <xdr:col>111</xdr:col>
      <xdr:colOff>177800</xdr:colOff>
      <xdr:row>72</xdr:row>
      <xdr:rowOff>55771</xdr:rowOff>
    </xdr:to>
    <xdr:cxnSp macro="">
      <xdr:nvCxnSpPr>
        <xdr:cNvPr id="853" name="直線コネクタ 852"/>
        <xdr:cNvCxnSpPr/>
      </xdr:nvCxnSpPr>
      <xdr:spPr>
        <a:xfrm flipV="1">
          <a:off x="20434300" y="12336098"/>
          <a:ext cx="8890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24388</xdr:rowOff>
    </xdr:from>
    <xdr:to>
      <xdr:col>107</xdr:col>
      <xdr:colOff>50800</xdr:colOff>
      <xdr:row>72</xdr:row>
      <xdr:rowOff>55771</xdr:rowOff>
    </xdr:to>
    <xdr:cxnSp macro="">
      <xdr:nvCxnSpPr>
        <xdr:cNvPr id="856" name="直線コネクタ 855"/>
        <xdr:cNvCxnSpPr/>
      </xdr:nvCxnSpPr>
      <xdr:spPr>
        <a:xfrm>
          <a:off x="19545300" y="12368788"/>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24388</xdr:rowOff>
    </xdr:from>
    <xdr:to>
      <xdr:col>102</xdr:col>
      <xdr:colOff>114300</xdr:colOff>
      <xdr:row>72</xdr:row>
      <xdr:rowOff>109819</xdr:rowOff>
    </xdr:to>
    <xdr:cxnSp macro="">
      <xdr:nvCxnSpPr>
        <xdr:cNvPr id="859" name="直線コネクタ 858"/>
        <xdr:cNvCxnSpPr/>
      </xdr:nvCxnSpPr>
      <xdr:spPr>
        <a:xfrm flipV="1">
          <a:off x="18656300" y="12368788"/>
          <a:ext cx="889000" cy="8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136383</xdr:rowOff>
    </xdr:from>
    <xdr:to>
      <xdr:col>116</xdr:col>
      <xdr:colOff>114300</xdr:colOff>
      <xdr:row>75</xdr:row>
      <xdr:rowOff>66533</xdr:rowOff>
    </xdr:to>
    <xdr:sp macro="" textlink="">
      <xdr:nvSpPr>
        <xdr:cNvPr id="869" name="楕円 868"/>
        <xdr:cNvSpPr/>
      </xdr:nvSpPr>
      <xdr:spPr>
        <a:xfrm>
          <a:off x="22110700" y="128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114810</xdr:rowOff>
    </xdr:from>
    <xdr:ext cx="534377" cy="259045"/>
    <xdr:sp macro="" textlink="">
      <xdr:nvSpPr>
        <xdr:cNvPr id="870" name="繰出金該当値テキスト"/>
        <xdr:cNvSpPr txBox="1"/>
      </xdr:nvSpPr>
      <xdr:spPr>
        <a:xfrm>
          <a:off x="22212300" y="1280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112348</xdr:rowOff>
    </xdr:from>
    <xdr:to>
      <xdr:col>112</xdr:col>
      <xdr:colOff>38100</xdr:colOff>
      <xdr:row>72</xdr:row>
      <xdr:rowOff>42498</xdr:rowOff>
    </xdr:to>
    <xdr:sp macro="" textlink="">
      <xdr:nvSpPr>
        <xdr:cNvPr id="871" name="楕円 870"/>
        <xdr:cNvSpPr/>
      </xdr:nvSpPr>
      <xdr:spPr>
        <a:xfrm>
          <a:off x="21272500" y="122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59025</xdr:rowOff>
    </xdr:from>
    <xdr:ext cx="534377" cy="259045"/>
    <xdr:sp macro="" textlink="">
      <xdr:nvSpPr>
        <xdr:cNvPr id="872" name="テキスト ボックス 871"/>
        <xdr:cNvSpPr txBox="1"/>
      </xdr:nvSpPr>
      <xdr:spPr>
        <a:xfrm>
          <a:off x="21056111" y="120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4971</xdr:rowOff>
    </xdr:from>
    <xdr:to>
      <xdr:col>107</xdr:col>
      <xdr:colOff>101600</xdr:colOff>
      <xdr:row>72</xdr:row>
      <xdr:rowOff>106571</xdr:rowOff>
    </xdr:to>
    <xdr:sp macro="" textlink="">
      <xdr:nvSpPr>
        <xdr:cNvPr id="873" name="楕円 872"/>
        <xdr:cNvSpPr/>
      </xdr:nvSpPr>
      <xdr:spPr>
        <a:xfrm>
          <a:off x="20383500" y="123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123098</xdr:rowOff>
    </xdr:from>
    <xdr:ext cx="534377" cy="259045"/>
    <xdr:sp macro="" textlink="">
      <xdr:nvSpPr>
        <xdr:cNvPr id="874" name="テキスト ボックス 873"/>
        <xdr:cNvSpPr txBox="1"/>
      </xdr:nvSpPr>
      <xdr:spPr>
        <a:xfrm>
          <a:off x="20167111" y="121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145038</xdr:rowOff>
    </xdr:from>
    <xdr:to>
      <xdr:col>102</xdr:col>
      <xdr:colOff>165100</xdr:colOff>
      <xdr:row>72</xdr:row>
      <xdr:rowOff>75188</xdr:rowOff>
    </xdr:to>
    <xdr:sp macro="" textlink="">
      <xdr:nvSpPr>
        <xdr:cNvPr id="875" name="楕円 874"/>
        <xdr:cNvSpPr/>
      </xdr:nvSpPr>
      <xdr:spPr>
        <a:xfrm>
          <a:off x="19494500" y="123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91715</xdr:rowOff>
    </xdr:from>
    <xdr:ext cx="534377" cy="259045"/>
    <xdr:sp macro="" textlink="">
      <xdr:nvSpPr>
        <xdr:cNvPr id="876" name="テキスト ボックス 875"/>
        <xdr:cNvSpPr txBox="1"/>
      </xdr:nvSpPr>
      <xdr:spPr>
        <a:xfrm>
          <a:off x="19278111" y="120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59019</xdr:rowOff>
    </xdr:from>
    <xdr:to>
      <xdr:col>98</xdr:col>
      <xdr:colOff>38100</xdr:colOff>
      <xdr:row>72</xdr:row>
      <xdr:rowOff>160619</xdr:rowOff>
    </xdr:to>
    <xdr:sp macro="" textlink="">
      <xdr:nvSpPr>
        <xdr:cNvPr id="877" name="楕円 876"/>
        <xdr:cNvSpPr/>
      </xdr:nvSpPr>
      <xdr:spPr>
        <a:xfrm>
          <a:off x="18605500" y="124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5696</xdr:rowOff>
    </xdr:from>
    <xdr:ext cx="534377" cy="259045"/>
    <xdr:sp macro="" textlink="">
      <xdr:nvSpPr>
        <xdr:cNvPr id="878" name="テキスト ボックス 877"/>
        <xdr:cNvSpPr txBox="1"/>
      </xdr:nvSpPr>
      <xdr:spPr>
        <a:xfrm>
          <a:off x="18389111" y="1217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維持補修費、普通建設事業費（うち新規整備）、公債費について、人口一人当たり決算額が類似団体を大きく上回っている。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維持補修費については、市道の除排雪に係る経費が類似団体より多いことが主な要因であり、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年度は除雪委託料の増加により、人口一人当たり決算額が増加した。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普通建設事業費（うち新規整備）については、三条市立大学の建設事業費などの実施に伴うものである。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公債費については、合併特例債や臨時財政対策債の償還金の増や、近年の大型建設事業の元金償還の開始に伴う影響によるもの。</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95,811
95,139
431.97
62,794,406
62,058,953
305,554
26,283,237
71,823,378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154787</xdr:rowOff>
    </xdr:from>
    <xdr:to>
      <xdr:col>24</xdr:col>
      <xdr:colOff>63500</xdr:colOff>
      <xdr:row>37</xdr:row>
      <xdr:rowOff>160274</xdr:rowOff>
    </xdr:to>
    <xdr:cxnSp macro="">
      <xdr:nvCxnSpPr>
        <xdr:cNvPr id="59" name="直線コネクタ 58"/>
        <xdr:cNvCxnSpPr/>
      </xdr:nvCxnSpPr>
      <xdr:spPr>
        <a:xfrm flipV="1">
          <a:off x="3797300" y="649843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54661</xdr:rowOff>
    </xdr:from>
    <xdr:to>
      <xdr:col>19</xdr:col>
      <xdr:colOff>177800</xdr:colOff>
      <xdr:row>37</xdr:row>
      <xdr:rowOff>160274</xdr:rowOff>
    </xdr:to>
    <xdr:cxnSp macro="">
      <xdr:nvCxnSpPr>
        <xdr:cNvPr id="62" name="直線コネクタ 61"/>
        <xdr:cNvCxnSpPr/>
      </xdr:nvCxnSpPr>
      <xdr:spPr>
        <a:xfrm>
          <a:off x="2908300" y="6398311"/>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151587</xdr:rowOff>
    </xdr:from>
    <xdr:to>
      <xdr:col>15</xdr:col>
      <xdr:colOff>50800</xdr:colOff>
      <xdr:row>37</xdr:row>
      <xdr:rowOff>54661</xdr:rowOff>
    </xdr:to>
    <xdr:cxnSp macro="">
      <xdr:nvCxnSpPr>
        <xdr:cNvPr id="65" name="直線コネクタ 64"/>
        <xdr:cNvCxnSpPr/>
      </xdr:nvCxnSpPr>
      <xdr:spPr>
        <a:xfrm>
          <a:off x="2019300" y="6323787"/>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151587</xdr:rowOff>
    </xdr:from>
    <xdr:to>
      <xdr:col>10</xdr:col>
      <xdr:colOff>114300</xdr:colOff>
      <xdr:row>36</xdr:row>
      <xdr:rowOff>154331</xdr:rowOff>
    </xdr:to>
    <xdr:cxnSp macro="">
      <xdr:nvCxnSpPr>
        <xdr:cNvPr id="68" name="直線コネクタ 67"/>
        <xdr:cNvCxnSpPr/>
      </xdr:nvCxnSpPr>
      <xdr:spPr>
        <a:xfrm flipV="1">
          <a:off x="1130300" y="63237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103987</xdr:rowOff>
    </xdr:from>
    <xdr:to>
      <xdr:col>24</xdr:col>
      <xdr:colOff>114300</xdr:colOff>
      <xdr:row>38</xdr:row>
      <xdr:rowOff>34137</xdr:rowOff>
    </xdr:to>
    <xdr:sp macro="" textlink="">
      <xdr:nvSpPr>
        <xdr:cNvPr id="78" name="楕円 77"/>
        <xdr:cNvSpPr/>
      </xdr:nvSpPr>
      <xdr:spPr>
        <a:xfrm>
          <a:off x="45847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82414</xdr:rowOff>
    </xdr:from>
    <xdr:ext cx="469744" cy="259045"/>
    <xdr:sp macro="" textlink="">
      <xdr:nvSpPr>
        <xdr:cNvPr id="79" name="議会費該当値テキスト"/>
        <xdr:cNvSpPr txBox="1"/>
      </xdr:nvSpPr>
      <xdr:spPr>
        <a:xfrm>
          <a:off x="4686300" y="64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109474</xdr:rowOff>
    </xdr:from>
    <xdr:to>
      <xdr:col>20</xdr:col>
      <xdr:colOff>38100</xdr:colOff>
      <xdr:row>38</xdr:row>
      <xdr:rowOff>39624</xdr:rowOff>
    </xdr:to>
    <xdr:sp macro="" textlink="">
      <xdr:nvSpPr>
        <xdr:cNvPr id="80" name="楕円 79"/>
        <xdr:cNvSpPr/>
      </xdr:nvSpPr>
      <xdr:spPr>
        <a:xfrm>
          <a:off x="3746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30751</xdr:rowOff>
    </xdr:from>
    <xdr:ext cx="469744" cy="259045"/>
    <xdr:sp macro="" textlink="">
      <xdr:nvSpPr>
        <xdr:cNvPr id="81" name="テキスト ボックス 80"/>
        <xdr:cNvSpPr txBox="1"/>
      </xdr:nvSpPr>
      <xdr:spPr>
        <a:xfrm>
          <a:off x="3562428" y="65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3861</xdr:rowOff>
    </xdr:from>
    <xdr:to>
      <xdr:col>15</xdr:col>
      <xdr:colOff>101600</xdr:colOff>
      <xdr:row>37</xdr:row>
      <xdr:rowOff>105461</xdr:rowOff>
    </xdr:to>
    <xdr:sp macro="" textlink="">
      <xdr:nvSpPr>
        <xdr:cNvPr id="82" name="楕円 81"/>
        <xdr:cNvSpPr/>
      </xdr:nvSpPr>
      <xdr:spPr>
        <a:xfrm>
          <a:off x="2857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96588</xdr:rowOff>
    </xdr:from>
    <xdr:ext cx="469744" cy="259045"/>
    <xdr:sp macro="" textlink="">
      <xdr:nvSpPr>
        <xdr:cNvPr id="83" name="テキスト ボックス 82"/>
        <xdr:cNvSpPr txBox="1"/>
      </xdr:nvSpPr>
      <xdr:spPr>
        <a:xfrm>
          <a:off x="2673428" y="64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100787</xdr:rowOff>
    </xdr:from>
    <xdr:to>
      <xdr:col>10</xdr:col>
      <xdr:colOff>165100</xdr:colOff>
      <xdr:row>37</xdr:row>
      <xdr:rowOff>30937</xdr:rowOff>
    </xdr:to>
    <xdr:sp macro="" textlink="">
      <xdr:nvSpPr>
        <xdr:cNvPr id="84" name="楕円 83"/>
        <xdr:cNvSpPr/>
      </xdr:nvSpPr>
      <xdr:spPr>
        <a:xfrm>
          <a:off x="1968500" y="62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22064</xdr:rowOff>
    </xdr:from>
    <xdr:ext cx="469744" cy="259045"/>
    <xdr:sp macro="" textlink="">
      <xdr:nvSpPr>
        <xdr:cNvPr id="85" name="テキスト ボックス 84"/>
        <xdr:cNvSpPr txBox="1"/>
      </xdr:nvSpPr>
      <xdr:spPr>
        <a:xfrm>
          <a:off x="1784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103531</xdr:rowOff>
    </xdr:from>
    <xdr:to>
      <xdr:col>6</xdr:col>
      <xdr:colOff>38100</xdr:colOff>
      <xdr:row>37</xdr:row>
      <xdr:rowOff>33681</xdr:rowOff>
    </xdr:to>
    <xdr:sp macro="" textlink="">
      <xdr:nvSpPr>
        <xdr:cNvPr id="86" name="楕円 85"/>
        <xdr:cNvSpPr/>
      </xdr:nvSpPr>
      <xdr:spPr>
        <a:xfrm>
          <a:off x="1079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24808</xdr:rowOff>
    </xdr:from>
    <xdr:ext cx="469744" cy="259045"/>
    <xdr:sp macro="" textlink="">
      <xdr:nvSpPr>
        <xdr:cNvPr id="87" name="テキスト ボックス 86"/>
        <xdr:cNvSpPr txBox="1"/>
      </xdr:nvSpPr>
      <xdr:spPr>
        <a:xfrm>
          <a:off x="895428"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132518</xdr:rowOff>
    </xdr:from>
    <xdr:to>
      <xdr:col>24</xdr:col>
      <xdr:colOff>63500</xdr:colOff>
      <xdr:row>58</xdr:row>
      <xdr:rowOff>65074</xdr:rowOff>
    </xdr:to>
    <xdr:cxnSp macro="">
      <xdr:nvCxnSpPr>
        <xdr:cNvPr id="116" name="直線コネクタ 115"/>
        <xdr:cNvCxnSpPr/>
      </xdr:nvCxnSpPr>
      <xdr:spPr>
        <a:xfrm flipV="1">
          <a:off x="3797300" y="9562268"/>
          <a:ext cx="838200" cy="44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27614</xdr:rowOff>
    </xdr:from>
    <xdr:to>
      <xdr:col>19</xdr:col>
      <xdr:colOff>177800</xdr:colOff>
      <xdr:row>58</xdr:row>
      <xdr:rowOff>65074</xdr:rowOff>
    </xdr:to>
    <xdr:cxnSp macro="">
      <xdr:nvCxnSpPr>
        <xdr:cNvPr id="119" name="直線コネクタ 118"/>
        <xdr:cNvCxnSpPr/>
      </xdr:nvCxnSpPr>
      <xdr:spPr>
        <a:xfrm>
          <a:off x="2908300" y="9971714"/>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27614</xdr:rowOff>
    </xdr:from>
    <xdr:to>
      <xdr:col>15</xdr:col>
      <xdr:colOff>50800</xdr:colOff>
      <xdr:row>58</xdr:row>
      <xdr:rowOff>59046</xdr:rowOff>
    </xdr:to>
    <xdr:cxnSp macro="">
      <xdr:nvCxnSpPr>
        <xdr:cNvPr id="122" name="直線コネクタ 121"/>
        <xdr:cNvCxnSpPr/>
      </xdr:nvCxnSpPr>
      <xdr:spPr>
        <a:xfrm flipV="1">
          <a:off x="2019300" y="9971714"/>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41985</xdr:rowOff>
    </xdr:from>
    <xdr:to>
      <xdr:col>10</xdr:col>
      <xdr:colOff>114300</xdr:colOff>
      <xdr:row>58</xdr:row>
      <xdr:rowOff>59046</xdr:rowOff>
    </xdr:to>
    <xdr:cxnSp macro="">
      <xdr:nvCxnSpPr>
        <xdr:cNvPr id="125" name="直線コネクタ 124"/>
        <xdr:cNvCxnSpPr/>
      </xdr:nvCxnSpPr>
      <xdr:spPr>
        <a:xfrm>
          <a:off x="1130300" y="9986085"/>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81718</xdr:rowOff>
    </xdr:from>
    <xdr:to>
      <xdr:col>24</xdr:col>
      <xdr:colOff>114300</xdr:colOff>
      <xdr:row>56</xdr:row>
      <xdr:rowOff>11868</xdr:rowOff>
    </xdr:to>
    <xdr:sp macro="" textlink="">
      <xdr:nvSpPr>
        <xdr:cNvPr id="135" name="楕円 134"/>
        <xdr:cNvSpPr/>
      </xdr:nvSpPr>
      <xdr:spPr>
        <a:xfrm>
          <a:off x="4584700" y="9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14274</xdr:rowOff>
    </xdr:from>
    <xdr:to>
      <xdr:col>20</xdr:col>
      <xdr:colOff>38100</xdr:colOff>
      <xdr:row>58</xdr:row>
      <xdr:rowOff>115874</xdr:rowOff>
    </xdr:to>
    <xdr:sp macro="" textlink="">
      <xdr:nvSpPr>
        <xdr:cNvPr id="137" name="楕円 136"/>
        <xdr:cNvSpPr/>
      </xdr:nvSpPr>
      <xdr:spPr>
        <a:xfrm>
          <a:off x="3746500" y="99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107001</xdr:rowOff>
    </xdr:from>
    <xdr:ext cx="534377" cy="259045"/>
    <xdr:sp macro="" textlink="">
      <xdr:nvSpPr>
        <xdr:cNvPr id="138" name="テキスト ボックス 137"/>
        <xdr:cNvSpPr txBox="1"/>
      </xdr:nvSpPr>
      <xdr:spPr>
        <a:xfrm>
          <a:off x="3530111" y="100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148264</xdr:rowOff>
    </xdr:from>
    <xdr:to>
      <xdr:col>15</xdr:col>
      <xdr:colOff>101600</xdr:colOff>
      <xdr:row>58</xdr:row>
      <xdr:rowOff>78414</xdr:rowOff>
    </xdr:to>
    <xdr:sp macro="" textlink="">
      <xdr:nvSpPr>
        <xdr:cNvPr id="139" name="楕円 138"/>
        <xdr:cNvSpPr/>
      </xdr:nvSpPr>
      <xdr:spPr>
        <a:xfrm>
          <a:off x="2857500" y="99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69541</xdr:rowOff>
    </xdr:from>
    <xdr:ext cx="534377" cy="259045"/>
    <xdr:sp macro="" textlink="">
      <xdr:nvSpPr>
        <xdr:cNvPr id="140" name="テキスト ボックス 139"/>
        <xdr:cNvSpPr txBox="1"/>
      </xdr:nvSpPr>
      <xdr:spPr>
        <a:xfrm>
          <a:off x="2641111" y="1001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8246</xdr:rowOff>
    </xdr:from>
    <xdr:to>
      <xdr:col>10</xdr:col>
      <xdr:colOff>165100</xdr:colOff>
      <xdr:row>58</xdr:row>
      <xdr:rowOff>109846</xdr:rowOff>
    </xdr:to>
    <xdr:sp macro="" textlink="">
      <xdr:nvSpPr>
        <xdr:cNvPr id="141" name="楕円 140"/>
        <xdr:cNvSpPr/>
      </xdr:nvSpPr>
      <xdr:spPr>
        <a:xfrm>
          <a:off x="1968500" y="99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100973</xdr:rowOff>
    </xdr:from>
    <xdr:ext cx="534377" cy="259045"/>
    <xdr:sp macro="" textlink="">
      <xdr:nvSpPr>
        <xdr:cNvPr id="142" name="テキスト ボックス 141"/>
        <xdr:cNvSpPr txBox="1"/>
      </xdr:nvSpPr>
      <xdr:spPr>
        <a:xfrm>
          <a:off x="1752111" y="100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162635</xdr:rowOff>
    </xdr:from>
    <xdr:to>
      <xdr:col>6</xdr:col>
      <xdr:colOff>38100</xdr:colOff>
      <xdr:row>58</xdr:row>
      <xdr:rowOff>92785</xdr:rowOff>
    </xdr:to>
    <xdr:sp macro="" textlink="">
      <xdr:nvSpPr>
        <xdr:cNvPr id="143" name="楕円 142"/>
        <xdr:cNvSpPr/>
      </xdr:nvSpPr>
      <xdr:spPr>
        <a:xfrm>
          <a:off x="1079500" y="99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83912</xdr:rowOff>
    </xdr:from>
    <xdr:ext cx="534377" cy="259045"/>
    <xdr:sp macro="" textlink="">
      <xdr:nvSpPr>
        <xdr:cNvPr id="144" name="テキスト ボックス 143"/>
        <xdr:cNvSpPr txBox="1"/>
      </xdr:nvSpPr>
      <xdr:spPr>
        <a:xfrm>
          <a:off x="863111" y="100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90432</xdr:rowOff>
    </xdr:from>
    <xdr:to>
      <xdr:col>24</xdr:col>
      <xdr:colOff>63500</xdr:colOff>
      <xdr:row>76</xdr:row>
      <xdr:rowOff>144304</xdr:rowOff>
    </xdr:to>
    <xdr:cxnSp macro="">
      <xdr:nvCxnSpPr>
        <xdr:cNvPr id="176" name="直線コネクタ 175"/>
        <xdr:cNvCxnSpPr/>
      </xdr:nvCxnSpPr>
      <xdr:spPr>
        <a:xfrm flipV="1">
          <a:off x="3797300" y="13120632"/>
          <a:ext cx="838200" cy="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144304</xdr:rowOff>
    </xdr:from>
    <xdr:to>
      <xdr:col>19</xdr:col>
      <xdr:colOff>177800</xdr:colOff>
      <xdr:row>77</xdr:row>
      <xdr:rowOff>29046</xdr:rowOff>
    </xdr:to>
    <xdr:cxnSp macro="">
      <xdr:nvCxnSpPr>
        <xdr:cNvPr id="179" name="直線コネクタ 178"/>
        <xdr:cNvCxnSpPr/>
      </xdr:nvCxnSpPr>
      <xdr:spPr>
        <a:xfrm flipV="1">
          <a:off x="2908300" y="13174504"/>
          <a:ext cx="889000" cy="5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78249</xdr:rowOff>
    </xdr:from>
    <xdr:to>
      <xdr:col>15</xdr:col>
      <xdr:colOff>50800</xdr:colOff>
      <xdr:row>77</xdr:row>
      <xdr:rowOff>29046</xdr:rowOff>
    </xdr:to>
    <xdr:cxnSp macro="">
      <xdr:nvCxnSpPr>
        <xdr:cNvPr id="182" name="直線コネクタ 181"/>
        <xdr:cNvCxnSpPr/>
      </xdr:nvCxnSpPr>
      <xdr:spPr>
        <a:xfrm>
          <a:off x="2019300" y="13108449"/>
          <a:ext cx="8890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78249</xdr:rowOff>
    </xdr:from>
    <xdr:to>
      <xdr:col>10</xdr:col>
      <xdr:colOff>114300</xdr:colOff>
      <xdr:row>76</xdr:row>
      <xdr:rowOff>101361</xdr:rowOff>
    </xdr:to>
    <xdr:cxnSp macro="">
      <xdr:nvCxnSpPr>
        <xdr:cNvPr id="185" name="直線コネクタ 184"/>
        <xdr:cNvCxnSpPr/>
      </xdr:nvCxnSpPr>
      <xdr:spPr>
        <a:xfrm flipV="1">
          <a:off x="1130300" y="1310844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39632</xdr:rowOff>
    </xdr:from>
    <xdr:to>
      <xdr:col>24</xdr:col>
      <xdr:colOff>114300</xdr:colOff>
      <xdr:row>76</xdr:row>
      <xdr:rowOff>141232</xdr:rowOff>
    </xdr:to>
    <xdr:sp macro="" textlink="">
      <xdr:nvSpPr>
        <xdr:cNvPr id="195" name="楕円 194"/>
        <xdr:cNvSpPr/>
      </xdr:nvSpPr>
      <xdr:spPr>
        <a:xfrm>
          <a:off x="4584700" y="130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18059</xdr:rowOff>
    </xdr:from>
    <xdr:ext cx="599010" cy="259045"/>
    <xdr:sp macro="" textlink="">
      <xdr:nvSpPr>
        <xdr:cNvPr id="196" name="民生費該当値テキスト"/>
        <xdr:cNvSpPr txBox="1"/>
      </xdr:nvSpPr>
      <xdr:spPr>
        <a:xfrm>
          <a:off x="4686300" y="1304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93504</xdr:rowOff>
    </xdr:from>
    <xdr:to>
      <xdr:col>20</xdr:col>
      <xdr:colOff>38100</xdr:colOff>
      <xdr:row>77</xdr:row>
      <xdr:rowOff>23654</xdr:rowOff>
    </xdr:to>
    <xdr:sp macro="" textlink="">
      <xdr:nvSpPr>
        <xdr:cNvPr id="197" name="楕円 196"/>
        <xdr:cNvSpPr/>
      </xdr:nvSpPr>
      <xdr:spPr>
        <a:xfrm>
          <a:off x="3746500" y="131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14781</xdr:rowOff>
    </xdr:from>
    <xdr:ext cx="599010" cy="259045"/>
    <xdr:sp macro="" textlink="">
      <xdr:nvSpPr>
        <xdr:cNvPr id="198" name="テキスト ボックス 197"/>
        <xdr:cNvSpPr txBox="1"/>
      </xdr:nvSpPr>
      <xdr:spPr>
        <a:xfrm>
          <a:off x="3497795" y="1321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149696</xdr:rowOff>
    </xdr:from>
    <xdr:to>
      <xdr:col>15</xdr:col>
      <xdr:colOff>101600</xdr:colOff>
      <xdr:row>77</xdr:row>
      <xdr:rowOff>79846</xdr:rowOff>
    </xdr:to>
    <xdr:sp macro="" textlink="">
      <xdr:nvSpPr>
        <xdr:cNvPr id="199" name="楕円 198"/>
        <xdr:cNvSpPr/>
      </xdr:nvSpPr>
      <xdr:spPr>
        <a:xfrm>
          <a:off x="2857500" y="131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70973</xdr:rowOff>
    </xdr:from>
    <xdr:ext cx="599010" cy="259045"/>
    <xdr:sp macro="" textlink="">
      <xdr:nvSpPr>
        <xdr:cNvPr id="200" name="テキスト ボックス 199"/>
        <xdr:cNvSpPr txBox="1"/>
      </xdr:nvSpPr>
      <xdr:spPr>
        <a:xfrm>
          <a:off x="2608795" y="132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27449</xdr:rowOff>
    </xdr:from>
    <xdr:to>
      <xdr:col>10</xdr:col>
      <xdr:colOff>165100</xdr:colOff>
      <xdr:row>76</xdr:row>
      <xdr:rowOff>129049</xdr:rowOff>
    </xdr:to>
    <xdr:sp macro="" textlink="">
      <xdr:nvSpPr>
        <xdr:cNvPr id="201" name="楕円 200"/>
        <xdr:cNvSpPr/>
      </xdr:nvSpPr>
      <xdr:spPr>
        <a:xfrm>
          <a:off x="1968500" y="130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120176</xdr:rowOff>
    </xdr:from>
    <xdr:ext cx="599010" cy="259045"/>
    <xdr:sp macro="" textlink="">
      <xdr:nvSpPr>
        <xdr:cNvPr id="202" name="テキスト ボックス 201"/>
        <xdr:cNvSpPr txBox="1"/>
      </xdr:nvSpPr>
      <xdr:spPr>
        <a:xfrm>
          <a:off x="1719795" y="1315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50561</xdr:rowOff>
    </xdr:from>
    <xdr:to>
      <xdr:col>6</xdr:col>
      <xdr:colOff>38100</xdr:colOff>
      <xdr:row>76</xdr:row>
      <xdr:rowOff>152161</xdr:rowOff>
    </xdr:to>
    <xdr:sp macro="" textlink="">
      <xdr:nvSpPr>
        <xdr:cNvPr id="203" name="楕円 202"/>
        <xdr:cNvSpPr/>
      </xdr:nvSpPr>
      <xdr:spPr>
        <a:xfrm>
          <a:off x="1079500" y="1308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143288</xdr:rowOff>
    </xdr:from>
    <xdr:ext cx="599010" cy="259045"/>
    <xdr:sp macro="" textlink="">
      <xdr:nvSpPr>
        <xdr:cNvPr id="204" name="テキスト ボックス 203"/>
        <xdr:cNvSpPr txBox="1"/>
      </xdr:nvSpPr>
      <xdr:spPr>
        <a:xfrm>
          <a:off x="830795" y="1317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15898</xdr:rowOff>
    </xdr:from>
    <xdr:to>
      <xdr:col>24</xdr:col>
      <xdr:colOff>63500</xdr:colOff>
      <xdr:row>98</xdr:row>
      <xdr:rowOff>4628</xdr:rowOff>
    </xdr:to>
    <xdr:cxnSp macro="">
      <xdr:nvCxnSpPr>
        <xdr:cNvPr id="233" name="直線コネクタ 232"/>
        <xdr:cNvCxnSpPr/>
      </xdr:nvCxnSpPr>
      <xdr:spPr>
        <a:xfrm>
          <a:off x="3797300" y="16646548"/>
          <a:ext cx="838200" cy="16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15898</xdr:rowOff>
    </xdr:from>
    <xdr:to>
      <xdr:col>19</xdr:col>
      <xdr:colOff>177800</xdr:colOff>
      <xdr:row>97</xdr:row>
      <xdr:rowOff>117176</xdr:rowOff>
    </xdr:to>
    <xdr:cxnSp macro="">
      <xdr:nvCxnSpPr>
        <xdr:cNvPr id="236" name="直線コネクタ 235"/>
        <xdr:cNvCxnSpPr/>
      </xdr:nvCxnSpPr>
      <xdr:spPr>
        <a:xfrm flipV="1">
          <a:off x="2908300" y="16646548"/>
          <a:ext cx="889000" cy="10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117176</xdr:rowOff>
    </xdr:from>
    <xdr:to>
      <xdr:col>15</xdr:col>
      <xdr:colOff>50800</xdr:colOff>
      <xdr:row>98</xdr:row>
      <xdr:rowOff>2014</xdr:rowOff>
    </xdr:to>
    <xdr:cxnSp macro="">
      <xdr:nvCxnSpPr>
        <xdr:cNvPr id="239" name="直線コネクタ 238"/>
        <xdr:cNvCxnSpPr/>
      </xdr:nvCxnSpPr>
      <xdr:spPr>
        <a:xfrm flipV="1">
          <a:off x="2019300" y="16747826"/>
          <a:ext cx="8890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2014</xdr:rowOff>
    </xdr:from>
    <xdr:to>
      <xdr:col>10</xdr:col>
      <xdr:colOff>114300</xdr:colOff>
      <xdr:row>98</xdr:row>
      <xdr:rowOff>14351</xdr:rowOff>
    </xdr:to>
    <xdr:cxnSp macro="">
      <xdr:nvCxnSpPr>
        <xdr:cNvPr id="242" name="直線コネクタ 241"/>
        <xdr:cNvCxnSpPr/>
      </xdr:nvCxnSpPr>
      <xdr:spPr>
        <a:xfrm flipV="1">
          <a:off x="1130300" y="16804114"/>
          <a:ext cx="889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125278</xdr:rowOff>
    </xdr:from>
    <xdr:to>
      <xdr:col>24</xdr:col>
      <xdr:colOff>114300</xdr:colOff>
      <xdr:row>98</xdr:row>
      <xdr:rowOff>55428</xdr:rowOff>
    </xdr:to>
    <xdr:sp macro="" textlink="">
      <xdr:nvSpPr>
        <xdr:cNvPr id="252" name="楕円 251"/>
        <xdr:cNvSpPr/>
      </xdr:nvSpPr>
      <xdr:spPr>
        <a:xfrm>
          <a:off x="4584700" y="167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40205</xdr:rowOff>
    </xdr:from>
    <xdr:ext cx="534377" cy="259045"/>
    <xdr:sp macro="" textlink="">
      <xdr:nvSpPr>
        <xdr:cNvPr id="253" name="衛生費該当値テキスト"/>
        <xdr:cNvSpPr txBox="1"/>
      </xdr:nvSpPr>
      <xdr:spPr>
        <a:xfrm>
          <a:off x="4686300" y="1667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136548</xdr:rowOff>
    </xdr:from>
    <xdr:to>
      <xdr:col>20</xdr:col>
      <xdr:colOff>38100</xdr:colOff>
      <xdr:row>97</xdr:row>
      <xdr:rowOff>66698</xdr:rowOff>
    </xdr:to>
    <xdr:sp macro="" textlink="">
      <xdr:nvSpPr>
        <xdr:cNvPr id="254" name="楕円 253"/>
        <xdr:cNvSpPr/>
      </xdr:nvSpPr>
      <xdr:spPr>
        <a:xfrm>
          <a:off x="3746500" y="165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83225</xdr:rowOff>
    </xdr:from>
    <xdr:ext cx="534377" cy="259045"/>
    <xdr:sp macro="" textlink="">
      <xdr:nvSpPr>
        <xdr:cNvPr id="255" name="テキスト ボックス 254"/>
        <xdr:cNvSpPr txBox="1"/>
      </xdr:nvSpPr>
      <xdr:spPr>
        <a:xfrm>
          <a:off x="3530111" y="1637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66376</xdr:rowOff>
    </xdr:from>
    <xdr:to>
      <xdr:col>15</xdr:col>
      <xdr:colOff>101600</xdr:colOff>
      <xdr:row>97</xdr:row>
      <xdr:rowOff>167976</xdr:rowOff>
    </xdr:to>
    <xdr:sp macro="" textlink="">
      <xdr:nvSpPr>
        <xdr:cNvPr id="256" name="楕円 255"/>
        <xdr:cNvSpPr/>
      </xdr:nvSpPr>
      <xdr:spPr>
        <a:xfrm>
          <a:off x="2857500" y="166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159103</xdr:rowOff>
    </xdr:from>
    <xdr:ext cx="534377" cy="259045"/>
    <xdr:sp macro="" textlink="">
      <xdr:nvSpPr>
        <xdr:cNvPr id="257" name="テキスト ボックス 256"/>
        <xdr:cNvSpPr txBox="1"/>
      </xdr:nvSpPr>
      <xdr:spPr>
        <a:xfrm>
          <a:off x="2641111" y="1678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122664</xdr:rowOff>
    </xdr:from>
    <xdr:to>
      <xdr:col>10</xdr:col>
      <xdr:colOff>165100</xdr:colOff>
      <xdr:row>98</xdr:row>
      <xdr:rowOff>52814</xdr:rowOff>
    </xdr:to>
    <xdr:sp macro="" textlink="">
      <xdr:nvSpPr>
        <xdr:cNvPr id="258" name="楕円 257"/>
        <xdr:cNvSpPr/>
      </xdr:nvSpPr>
      <xdr:spPr>
        <a:xfrm>
          <a:off x="1968500" y="167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43941</xdr:rowOff>
    </xdr:from>
    <xdr:ext cx="534377" cy="259045"/>
    <xdr:sp macro="" textlink="">
      <xdr:nvSpPr>
        <xdr:cNvPr id="259" name="テキスト ボックス 258"/>
        <xdr:cNvSpPr txBox="1"/>
      </xdr:nvSpPr>
      <xdr:spPr>
        <a:xfrm>
          <a:off x="1752111" y="168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135001</xdr:rowOff>
    </xdr:from>
    <xdr:to>
      <xdr:col>6</xdr:col>
      <xdr:colOff>38100</xdr:colOff>
      <xdr:row>98</xdr:row>
      <xdr:rowOff>65151</xdr:rowOff>
    </xdr:to>
    <xdr:sp macro="" textlink="">
      <xdr:nvSpPr>
        <xdr:cNvPr id="260" name="楕円 259"/>
        <xdr:cNvSpPr/>
      </xdr:nvSpPr>
      <xdr:spPr>
        <a:xfrm>
          <a:off x="1079500" y="167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56278</xdr:rowOff>
    </xdr:from>
    <xdr:ext cx="534377" cy="259045"/>
    <xdr:sp macro="" textlink="">
      <xdr:nvSpPr>
        <xdr:cNvPr id="261" name="テキスト ボックス 260"/>
        <xdr:cNvSpPr txBox="1"/>
      </xdr:nvSpPr>
      <xdr:spPr>
        <a:xfrm>
          <a:off x="863111" y="1685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76264</xdr:rowOff>
    </xdr:from>
    <xdr:to>
      <xdr:col>55</xdr:col>
      <xdr:colOff>0</xdr:colOff>
      <xdr:row>37</xdr:row>
      <xdr:rowOff>80207</xdr:rowOff>
    </xdr:to>
    <xdr:cxnSp macro="">
      <xdr:nvCxnSpPr>
        <xdr:cNvPr id="286" name="直線コネクタ 285"/>
        <xdr:cNvCxnSpPr/>
      </xdr:nvCxnSpPr>
      <xdr:spPr>
        <a:xfrm flipV="1">
          <a:off x="9639300" y="6419914"/>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79750</xdr:rowOff>
    </xdr:from>
    <xdr:to>
      <xdr:col>50</xdr:col>
      <xdr:colOff>114300</xdr:colOff>
      <xdr:row>37</xdr:row>
      <xdr:rowOff>80207</xdr:rowOff>
    </xdr:to>
    <xdr:cxnSp macro="">
      <xdr:nvCxnSpPr>
        <xdr:cNvPr id="289" name="直線コネクタ 288"/>
        <xdr:cNvCxnSpPr/>
      </xdr:nvCxnSpPr>
      <xdr:spPr>
        <a:xfrm>
          <a:off x="8750300" y="642340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75806</xdr:rowOff>
    </xdr:from>
    <xdr:to>
      <xdr:col>45</xdr:col>
      <xdr:colOff>177800</xdr:colOff>
      <xdr:row>37</xdr:row>
      <xdr:rowOff>79750</xdr:rowOff>
    </xdr:to>
    <xdr:cxnSp macro="">
      <xdr:nvCxnSpPr>
        <xdr:cNvPr id="292" name="直線コネクタ 291"/>
        <xdr:cNvCxnSpPr/>
      </xdr:nvCxnSpPr>
      <xdr:spPr>
        <a:xfrm>
          <a:off x="7861300" y="641945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75806</xdr:rowOff>
    </xdr:from>
    <xdr:to>
      <xdr:col>41</xdr:col>
      <xdr:colOff>50800</xdr:colOff>
      <xdr:row>37</xdr:row>
      <xdr:rowOff>78892</xdr:rowOff>
    </xdr:to>
    <xdr:cxnSp macro="">
      <xdr:nvCxnSpPr>
        <xdr:cNvPr id="295" name="直線コネクタ 294"/>
        <xdr:cNvCxnSpPr/>
      </xdr:nvCxnSpPr>
      <xdr:spPr>
        <a:xfrm flipV="1">
          <a:off x="6972300" y="641945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155338</xdr:rowOff>
    </xdr:from>
    <xdr:ext cx="469744" cy="259045"/>
    <xdr:sp macro="" textlink="">
      <xdr:nvSpPr>
        <xdr:cNvPr id="297" name="テキスト ボックス 296"/>
        <xdr:cNvSpPr txBox="1"/>
      </xdr:nvSpPr>
      <xdr:spPr>
        <a:xfrm>
          <a:off x="7626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25464</xdr:rowOff>
    </xdr:from>
    <xdr:to>
      <xdr:col>55</xdr:col>
      <xdr:colOff>50800</xdr:colOff>
      <xdr:row>37</xdr:row>
      <xdr:rowOff>127064</xdr:rowOff>
    </xdr:to>
    <xdr:sp macro="" textlink="">
      <xdr:nvSpPr>
        <xdr:cNvPr id="305" name="楕円 304"/>
        <xdr:cNvSpPr/>
      </xdr:nvSpPr>
      <xdr:spPr>
        <a:xfrm>
          <a:off x="10426700" y="63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156291</xdr:rowOff>
    </xdr:from>
    <xdr:ext cx="469744" cy="259045"/>
    <xdr:sp macro="" textlink="">
      <xdr:nvSpPr>
        <xdr:cNvPr id="306" name="労働費該当値テキスト"/>
        <xdr:cNvSpPr txBox="1"/>
      </xdr:nvSpPr>
      <xdr:spPr>
        <a:xfrm>
          <a:off x="10528300" y="61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29407</xdr:rowOff>
    </xdr:from>
    <xdr:to>
      <xdr:col>50</xdr:col>
      <xdr:colOff>165100</xdr:colOff>
      <xdr:row>37</xdr:row>
      <xdr:rowOff>131007</xdr:rowOff>
    </xdr:to>
    <xdr:sp macro="" textlink="">
      <xdr:nvSpPr>
        <xdr:cNvPr id="307" name="楕円 306"/>
        <xdr:cNvSpPr/>
      </xdr:nvSpPr>
      <xdr:spPr>
        <a:xfrm>
          <a:off x="9588500" y="63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147534</xdr:rowOff>
    </xdr:from>
    <xdr:ext cx="469744" cy="259045"/>
    <xdr:sp macro="" textlink="">
      <xdr:nvSpPr>
        <xdr:cNvPr id="308" name="テキスト ボックス 307"/>
        <xdr:cNvSpPr txBox="1"/>
      </xdr:nvSpPr>
      <xdr:spPr>
        <a:xfrm>
          <a:off x="9404428" y="61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28950</xdr:rowOff>
    </xdr:from>
    <xdr:to>
      <xdr:col>46</xdr:col>
      <xdr:colOff>38100</xdr:colOff>
      <xdr:row>37</xdr:row>
      <xdr:rowOff>130550</xdr:rowOff>
    </xdr:to>
    <xdr:sp macro="" textlink="">
      <xdr:nvSpPr>
        <xdr:cNvPr id="309" name="楕円 308"/>
        <xdr:cNvSpPr/>
      </xdr:nvSpPr>
      <xdr:spPr>
        <a:xfrm>
          <a:off x="8699500" y="6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147077</xdr:rowOff>
    </xdr:from>
    <xdr:ext cx="469744" cy="259045"/>
    <xdr:sp macro="" textlink="">
      <xdr:nvSpPr>
        <xdr:cNvPr id="310" name="テキスト ボックス 309"/>
        <xdr:cNvSpPr txBox="1"/>
      </xdr:nvSpPr>
      <xdr:spPr>
        <a:xfrm>
          <a:off x="8515428" y="6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25006</xdr:rowOff>
    </xdr:from>
    <xdr:to>
      <xdr:col>41</xdr:col>
      <xdr:colOff>101600</xdr:colOff>
      <xdr:row>37</xdr:row>
      <xdr:rowOff>126606</xdr:rowOff>
    </xdr:to>
    <xdr:sp macro="" textlink="">
      <xdr:nvSpPr>
        <xdr:cNvPr id="311" name="楕円 310"/>
        <xdr:cNvSpPr/>
      </xdr:nvSpPr>
      <xdr:spPr>
        <a:xfrm>
          <a:off x="7810500" y="63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143133</xdr:rowOff>
    </xdr:from>
    <xdr:ext cx="469744" cy="259045"/>
    <xdr:sp macro="" textlink="">
      <xdr:nvSpPr>
        <xdr:cNvPr id="312" name="テキスト ボックス 311"/>
        <xdr:cNvSpPr txBox="1"/>
      </xdr:nvSpPr>
      <xdr:spPr>
        <a:xfrm>
          <a:off x="7626428" y="614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28092</xdr:rowOff>
    </xdr:from>
    <xdr:to>
      <xdr:col>36</xdr:col>
      <xdr:colOff>165100</xdr:colOff>
      <xdr:row>37</xdr:row>
      <xdr:rowOff>129692</xdr:rowOff>
    </xdr:to>
    <xdr:sp macro="" textlink="">
      <xdr:nvSpPr>
        <xdr:cNvPr id="313" name="楕円 312"/>
        <xdr:cNvSpPr/>
      </xdr:nvSpPr>
      <xdr:spPr>
        <a:xfrm>
          <a:off x="6921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146219</xdr:rowOff>
    </xdr:from>
    <xdr:ext cx="469744" cy="259045"/>
    <xdr:sp macro="" textlink="">
      <xdr:nvSpPr>
        <xdr:cNvPr id="314" name="テキスト ボックス 313"/>
        <xdr:cNvSpPr txBox="1"/>
      </xdr:nvSpPr>
      <xdr:spPr>
        <a:xfrm>
          <a:off x="6737428" y="61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16347</xdr:rowOff>
    </xdr:from>
    <xdr:to>
      <xdr:col>55</xdr:col>
      <xdr:colOff>0</xdr:colOff>
      <xdr:row>58</xdr:row>
      <xdr:rowOff>53856</xdr:rowOff>
    </xdr:to>
    <xdr:cxnSp macro="">
      <xdr:nvCxnSpPr>
        <xdr:cNvPr id="341" name="直線コネクタ 340"/>
        <xdr:cNvCxnSpPr/>
      </xdr:nvCxnSpPr>
      <xdr:spPr>
        <a:xfrm>
          <a:off x="9639300" y="9960447"/>
          <a:ext cx="838200" cy="3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16302</xdr:rowOff>
    </xdr:from>
    <xdr:to>
      <xdr:col>50</xdr:col>
      <xdr:colOff>114300</xdr:colOff>
      <xdr:row>58</xdr:row>
      <xdr:rowOff>16347</xdr:rowOff>
    </xdr:to>
    <xdr:cxnSp macro="">
      <xdr:nvCxnSpPr>
        <xdr:cNvPr id="344" name="直線コネクタ 343"/>
        <xdr:cNvCxnSpPr/>
      </xdr:nvCxnSpPr>
      <xdr:spPr>
        <a:xfrm>
          <a:off x="8750300" y="996040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10989</xdr:rowOff>
    </xdr:from>
    <xdr:to>
      <xdr:col>45</xdr:col>
      <xdr:colOff>177800</xdr:colOff>
      <xdr:row>58</xdr:row>
      <xdr:rowOff>16302</xdr:rowOff>
    </xdr:to>
    <xdr:cxnSp macro="">
      <xdr:nvCxnSpPr>
        <xdr:cNvPr id="347" name="直線コネクタ 346"/>
        <xdr:cNvCxnSpPr/>
      </xdr:nvCxnSpPr>
      <xdr:spPr>
        <a:xfrm>
          <a:off x="7861300" y="9955089"/>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10989</xdr:rowOff>
    </xdr:from>
    <xdr:to>
      <xdr:col>41</xdr:col>
      <xdr:colOff>50800</xdr:colOff>
      <xdr:row>58</xdr:row>
      <xdr:rowOff>24760</xdr:rowOff>
    </xdr:to>
    <xdr:cxnSp macro="">
      <xdr:nvCxnSpPr>
        <xdr:cNvPr id="350" name="直線コネクタ 349"/>
        <xdr:cNvCxnSpPr/>
      </xdr:nvCxnSpPr>
      <xdr:spPr>
        <a:xfrm flipV="1">
          <a:off x="6972300" y="9955089"/>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3056</xdr:rowOff>
    </xdr:from>
    <xdr:to>
      <xdr:col>55</xdr:col>
      <xdr:colOff>50800</xdr:colOff>
      <xdr:row>58</xdr:row>
      <xdr:rowOff>104656</xdr:rowOff>
    </xdr:to>
    <xdr:sp macro="" textlink="">
      <xdr:nvSpPr>
        <xdr:cNvPr id="360" name="楕円 359"/>
        <xdr:cNvSpPr/>
      </xdr:nvSpPr>
      <xdr:spPr>
        <a:xfrm>
          <a:off x="10426700" y="9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136997</xdr:rowOff>
    </xdr:from>
    <xdr:to>
      <xdr:col>50</xdr:col>
      <xdr:colOff>165100</xdr:colOff>
      <xdr:row>58</xdr:row>
      <xdr:rowOff>67147</xdr:rowOff>
    </xdr:to>
    <xdr:sp macro="" textlink="">
      <xdr:nvSpPr>
        <xdr:cNvPr id="362" name="楕円 361"/>
        <xdr:cNvSpPr/>
      </xdr:nvSpPr>
      <xdr:spPr>
        <a:xfrm>
          <a:off x="9588500" y="99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58274</xdr:rowOff>
    </xdr:from>
    <xdr:ext cx="534377" cy="259045"/>
    <xdr:sp macro="" textlink="">
      <xdr:nvSpPr>
        <xdr:cNvPr id="363" name="テキスト ボックス 362"/>
        <xdr:cNvSpPr txBox="1"/>
      </xdr:nvSpPr>
      <xdr:spPr>
        <a:xfrm>
          <a:off x="9372111" y="100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136952</xdr:rowOff>
    </xdr:from>
    <xdr:to>
      <xdr:col>46</xdr:col>
      <xdr:colOff>38100</xdr:colOff>
      <xdr:row>58</xdr:row>
      <xdr:rowOff>67102</xdr:rowOff>
    </xdr:to>
    <xdr:sp macro="" textlink="">
      <xdr:nvSpPr>
        <xdr:cNvPr id="364" name="楕円 363"/>
        <xdr:cNvSpPr/>
      </xdr:nvSpPr>
      <xdr:spPr>
        <a:xfrm>
          <a:off x="8699500" y="99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83629</xdr:rowOff>
    </xdr:from>
    <xdr:ext cx="534377" cy="259045"/>
    <xdr:sp macro="" textlink="">
      <xdr:nvSpPr>
        <xdr:cNvPr id="365" name="テキスト ボックス 364"/>
        <xdr:cNvSpPr txBox="1"/>
      </xdr:nvSpPr>
      <xdr:spPr>
        <a:xfrm>
          <a:off x="8483111" y="968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131639</xdr:rowOff>
    </xdr:from>
    <xdr:to>
      <xdr:col>41</xdr:col>
      <xdr:colOff>101600</xdr:colOff>
      <xdr:row>58</xdr:row>
      <xdr:rowOff>61789</xdr:rowOff>
    </xdr:to>
    <xdr:sp macro="" textlink="">
      <xdr:nvSpPr>
        <xdr:cNvPr id="366" name="楕円 365"/>
        <xdr:cNvSpPr/>
      </xdr:nvSpPr>
      <xdr:spPr>
        <a:xfrm>
          <a:off x="7810500" y="99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78316</xdr:rowOff>
    </xdr:from>
    <xdr:ext cx="534377" cy="259045"/>
    <xdr:sp macro="" textlink="">
      <xdr:nvSpPr>
        <xdr:cNvPr id="367" name="テキスト ボックス 366"/>
        <xdr:cNvSpPr txBox="1"/>
      </xdr:nvSpPr>
      <xdr:spPr>
        <a:xfrm>
          <a:off x="7594111" y="96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145410</xdr:rowOff>
    </xdr:from>
    <xdr:to>
      <xdr:col>36</xdr:col>
      <xdr:colOff>165100</xdr:colOff>
      <xdr:row>58</xdr:row>
      <xdr:rowOff>75560</xdr:rowOff>
    </xdr:to>
    <xdr:sp macro="" textlink="">
      <xdr:nvSpPr>
        <xdr:cNvPr id="368" name="楕円 367"/>
        <xdr:cNvSpPr/>
      </xdr:nvSpPr>
      <xdr:spPr>
        <a:xfrm>
          <a:off x="6921500" y="99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66687</xdr:rowOff>
    </xdr:from>
    <xdr:ext cx="534377" cy="259045"/>
    <xdr:sp macro="" textlink="">
      <xdr:nvSpPr>
        <xdr:cNvPr id="369" name="テキスト ボックス 368"/>
        <xdr:cNvSpPr txBox="1"/>
      </xdr:nvSpPr>
      <xdr:spPr>
        <a:xfrm>
          <a:off x="6705111" y="100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55392</xdr:rowOff>
    </xdr:from>
    <xdr:to>
      <xdr:col>55</xdr:col>
      <xdr:colOff>0</xdr:colOff>
      <xdr:row>75</xdr:row>
      <xdr:rowOff>35870</xdr:rowOff>
    </xdr:to>
    <xdr:cxnSp macro="">
      <xdr:nvCxnSpPr>
        <xdr:cNvPr id="396" name="直線コネクタ 395"/>
        <xdr:cNvCxnSpPr/>
      </xdr:nvCxnSpPr>
      <xdr:spPr>
        <a:xfrm flipV="1">
          <a:off x="9639300" y="12399792"/>
          <a:ext cx="838200" cy="49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35870</xdr:rowOff>
    </xdr:from>
    <xdr:to>
      <xdr:col>50</xdr:col>
      <xdr:colOff>114300</xdr:colOff>
      <xdr:row>75</xdr:row>
      <xdr:rowOff>52832</xdr:rowOff>
    </xdr:to>
    <xdr:cxnSp macro="">
      <xdr:nvCxnSpPr>
        <xdr:cNvPr id="399" name="直線コネクタ 398"/>
        <xdr:cNvCxnSpPr/>
      </xdr:nvCxnSpPr>
      <xdr:spPr>
        <a:xfrm flipV="1">
          <a:off x="8750300" y="12894620"/>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123515</xdr:rowOff>
    </xdr:from>
    <xdr:to>
      <xdr:col>45</xdr:col>
      <xdr:colOff>177800</xdr:colOff>
      <xdr:row>75</xdr:row>
      <xdr:rowOff>52832</xdr:rowOff>
    </xdr:to>
    <xdr:cxnSp macro="">
      <xdr:nvCxnSpPr>
        <xdr:cNvPr id="402" name="直線コネクタ 401"/>
        <xdr:cNvCxnSpPr/>
      </xdr:nvCxnSpPr>
      <xdr:spPr>
        <a:xfrm>
          <a:off x="7861300" y="12810815"/>
          <a:ext cx="8890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168184</xdr:rowOff>
    </xdr:from>
    <xdr:to>
      <xdr:col>41</xdr:col>
      <xdr:colOff>50800</xdr:colOff>
      <xdr:row>74</xdr:row>
      <xdr:rowOff>123515</xdr:rowOff>
    </xdr:to>
    <xdr:cxnSp macro="">
      <xdr:nvCxnSpPr>
        <xdr:cNvPr id="405" name="直線コネクタ 404"/>
        <xdr:cNvCxnSpPr/>
      </xdr:nvCxnSpPr>
      <xdr:spPr>
        <a:xfrm>
          <a:off x="6972300" y="12684034"/>
          <a:ext cx="889000" cy="12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4592</xdr:rowOff>
    </xdr:from>
    <xdr:to>
      <xdr:col>55</xdr:col>
      <xdr:colOff>50800</xdr:colOff>
      <xdr:row>72</xdr:row>
      <xdr:rowOff>106192</xdr:rowOff>
    </xdr:to>
    <xdr:sp macro="" textlink="">
      <xdr:nvSpPr>
        <xdr:cNvPr id="415" name="楕円 414"/>
        <xdr:cNvSpPr/>
      </xdr:nvSpPr>
      <xdr:spPr>
        <a:xfrm>
          <a:off x="10426700" y="123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27469</xdr:rowOff>
    </xdr:from>
    <xdr:ext cx="534377" cy="259045"/>
    <xdr:sp macro="" textlink="">
      <xdr:nvSpPr>
        <xdr:cNvPr id="416" name="商工費該当値テキスト"/>
        <xdr:cNvSpPr txBox="1"/>
      </xdr:nvSpPr>
      <xdr:spPr>
        <a:xfrm>
          <a:off x="10528300" y="1220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156520</xdr:rowOff>
    </xdr:from>
    <xdr:to>
      <xdr:col>50</xdr:col>
      <xdr:colOff>165100</xdr:colOff>
      <xdr:row>75</xdr:row>
      <xdr:rowOff>86670</xdr:rowOff>
    </xdr:to>
    <xdr:sp macro="" textlink="">
      <xdr:nvSpPr>
        <xdr:cNvPr id="417" name="楕円 416"/>
        <xdr:cNvSpPr/>
      </xdr:nvSpPr>
      <xdr:spPr>
        <a:xfrm>
          <a:off x="9588500" y="12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103197</xdr:rowOff>
    </xdr:from>
    <xdr:ext cx="534377" cy="259045"/>
    <xdr:sp macro="" textlink="">
      <xdr:nvSpPr>
        <xdr:cNvPr id="418" name="テキスト ボックス 417"/>
        <xdr:cNvSpPr txBox="1"/>
      </xdr:nvSpPr>
      <xdr:spPr>
        <a:xfrm>
          <a:off x="9372111" y="126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2032</xdr:rowOff>
    </xdr:from>
    <xdr:to>
      <xdr:col>46</xdr:col>
      <xdr:colOff>38100</xdr:colOff>
      <xdr:row>75</xdr:row>
      <xdr:rowOff>103632</xdr:rowOff>
    </xdr:to>
    <xdr:sp macro="" textlink="">
      <xdr:nvSpPr>
        <xdr:cNvPr id="419" name="楕円 418"/>
        <xdr:cNvSpPr/>
      </xdr:nvSpPr>
      <xdr:spPr>
        <a:xfrm>
          <a:off x="8699500" y="12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120159</xdr:rowOff>
    </xdr:from>
    <xdr:ext cx="534377" cy="259045"/>
    <xdr:sp macro="" textlink="">
      <xdr:nvSpPr>
        <xdr:cNvPr id="420" name="テキスト ボックス 419"/>
        <xdr:cNvSpPr txBox="1"/>
      </xdr:nvSpPr>
      <xdr:spPr>
        <a:xfrm>
          <a:off x="8483111" y="126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72715</xdr:rowOff>
    </xdr:from>
    <xdr:to>
      <xdr:col>41</xdr:col>
      <xdr:colOff>101600</xdr:colOff>
      <xdr:row>75</xdr:row>
      <xdr:rowOff>2865</xdr:rowOff>
    </xdr:to>
    <xdr:sp macro="" textlink="">
      <xdr:nvSpPr>
        <xdr:cNvPr id="421" name="楕円 420"/>
        <xdr:cNvSpPr/>
      </xdr:nvSpPr>
      <xdr:spPr>
        <a:xfrm>
          <a:off x="7810500" y="127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19392</xdr:rowOff>
    </xdr:from>
    <xdr:ext cx="534377" cy="259045"/>
    <xdr:sp macro="" textlink="">
      <xdr:nvSpPr>
        <xdr:cNvPr id="422" name="テキスト ボックス 421"/>
        <xdr:cNvSpPr txBox="1"/>
      </xdr:nvSpPr>
      <xdr:spPr>
        <a:xfrm>
          <a:off x="7594111" y="12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117384</xdr:rowOff>
    </xdr:from>
    <xdr:to>
      <xdr:col>36</xdr:col>
      <xdr:colOff>165100</xdr:colOff>
      <xdr:row>74</xdr:row>
      <xdr:rowOff>47534</xdr:rowOff>
    </xdr:to>
    <xdr:sp macro="" textlink="">
      <xdr:nvSpPr>
        <xdr:cNvPr id="423" name="楕円 422"/>
        <xdr:cNvSpPr/>
      </xdr:nvSpPr>
      <xdr:spPr>
        <a:xfrm>
          <a:off x="6921500" y="126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64061</xdr:rowOff>
    </xdr:from>
    <xdr:ext cx="534377" cy="259045"/>
    <xdr:sp macro="" textlink="">
      <xdr:nvSpPr>
        <xdr:cNvPr id="424" name="テキスト ボックス 423"/>
        <xdr:cNvSpPr txBox="1"/>
      </xdr:nvSpPr>
      <xdr:spPr>
        <a:xfrm>
          <a:off x="6705111" y="124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145769</xdr:rowOff>
    </xdr:from>
    <xdr:to>
      <xdr:col>55</xdr:col>
      <xdr:colOff>0</xdr:colOff>
      <xdr:row>98</xdr:row>
      <xdr:rowOff>15703</xdr:rowOff>
    </xdr:to>
    <xdr:cxnSp macro="">
      <xdr:nvCxnSpPr>
        <xdr:cNvPr id="453" name="直線コネクタ 452"/>
        <xdr:cNvCxnSpPr/>
      </xdr:nvCxnSpPr>
      <xdr:spPr>
        <a:xfrm flipV="1">
          <a:off x="9639300" y="16776419"/>
          <a:ext cx="838200" cy="4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15703</xdr:rowOff>
    </xdr:from>
    <xdr:to>
      <xdr:col>50</xdr:col>
      <xdr:colOff>114300</xdr:colOff>
      <xdr:row>98</xdr:row>
      <xdr:rowOff>24673</xdr:rowOff>
    </xdr:to>
    <xdr:cxnSp macro="">
      <xdr:nvCxnSpPr>
        <xdr:cNvPr id="456" name="直線コネクタ 455"/>
        <xdr:cNvCxnSpPr/>
      </xdr:nvCxnSpPr>
      <xdr:spPr>
        <a:xfrm flipV="1">
          <a:off x="8750300" y="16817803"/>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152605</xdr:rowOff>
    </xdr:from>
    <xdr:to>
      <xdr:col>45</xdr:col>
      <xdr:colOff>177800</xdr:colOff>
      <xdr:row>98</xdr:row>
      <xdr:rowOff>24673</xdr:rowOff>
    </xdr:to>
    <xdr:cxnSp macro="">
      <xdr:nvCxnSpPr>
        <xdr:cNvPr id="459" name="直線コネクタ 458"/>
        <xdr:cNvCxnSpPr/>
      </xdr:nvCxnSpPr>
      <xdr:spPr>
        <a:xfrm>
          <a:off x="7861300" y="16783255"/>
          <a:ext cx="889000" cy="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152605</xdr:rowOff>
    </xdr:from>
    <xdr:to>
      <xdr:col>41</xdr:col>
      <xdr:colOff>50800</xdr:colOff>
      <xdr:row>98</xdr:row>
      <xdr:rowOff>23107</xdr:rowOff>
    </xdr:to>
    <xdr:cxnSp macro="">
      <xdr:nvCxnSpPr>
        <xdr:cNvPr id="462" name="直線コネクタ 461"/>
        <xdr:cNvCxnSpPr/>
      </xdr:nvCxnSpPr>
      <xdr:spPr>
        <a:xfrm flipV="1">
          <a:off x="6972300" y="16783255"/>
          <a:ext cx="889000" cy="4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94969</xdr:rowOff>
    </xdr:from>
    <xdr:to>
      <xdr:col>55</xdr:col>
      <xdr:colOff>50800</xdr:colOff>
      <xdr:row>98</xdr:row>
      <xdr:rowOff>25119</xdr:rowOff>
    </xdr:to>
    <xdr:sp macro="" textlink="">
      <xdr:nvSpPr>
        <xdr:cNvPr id="472" name="楕円 471"/>
        <xdr:cNvSpPr/>
      </xdr:nvSpPr>
      <xdr:spPr>
        <a:xfrm>
          <a:off x="10426700" y="1672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117846</xdr:rowOff>
    </xdr:from>
    <xdr:ext cx="534377" cy="259045"/>
    <xdr:sp macro="" textlink="">
      <xdr:nvSpPr>
        <xdr:cNvPr id="473" name="土木費該当値テキスト"/>
        <xdr:cNvSpPr txBox="1"/>
      </xdr:nvSpPr>
      <xdr:spPr>
        <a:xfrm>
          <a:off x="10528300"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136353</xdr:rowOff>
    </xdr:from>
    <xdr:to>
      <xdr:col>50</xdr:col>
      <xdr:colOff>165100</xdr:colOff>
      <xdr:row>98</xdr:row>
      <xdr:rowOff>66503</xdr:rowOff>
    </xdr:to>
    <xdr:sp macro="" textlink="">
      <xdr:nvSpPr>
        <xdr:cNvPr id="474" name="楕円 473"/>
        <xdr:cNvSpPr/>
      </xdr:nvSpPr>
      <xdr:spPr>
        <a:xfrm>
          <a:off x="9588500" y="167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83030</xdr:rowOff>
    </xdr:from>
    <xdr:ext cx="534377" cy="259045"/>
    <xdr:sp macro="" textlink="">
      <xdr:nvSpPr>
        <xdr:cNvPr id="475" name="テキスト ボックス 474"/>
        <xdr:cNvSpPr txBox="1"/>
      </xdr:nvSpPr>
      <xdr:spPr>
        <a:xfrm>
          <a:off x="9372111" y="165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145323</xdr:rowOff>
    </xdr:from>
    <xdr:to>
      <xdr:col>46</xdr:col>
      <xdr:colOff>38100</xdr:colOff>
      <xdr:row>98</xdr:row>
      <xdr:rowOff>75473</xdr:rowOff>
    </xdr:to>
    <xdr:sp macro="" textlink="">
      <xdr:nvSpPr>
        <xdr:cNvPr id="476" name="楕円 475"/>
        <xdr:cNvSpPr/>
      </xdr:nvSpPr>
      <xdr:spPr>
        <a:xfrm>
          <a:off x="8699500" y="167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92000</xdr:rowOff>
    </xdr:from>
    <xdr:ext cx="534377" cy="259045"/>
    <xdr:sp macro="" textlink="">
      <xdr:nvSpPr>
        <xdr:cNvPr id="477" name="テキスト ボックス 476"/>
        <xdr:cNvSpPr txBox="1"/>
      </xdr:nvSpPr>
      <xdr:spPr>
        <a:xfrm>
          <a:off x="8483111" y="16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101805</xdr:rowOff>
    </xdr:from>
    <xdr:to>
      <xdr:col>41</xdr:col>
      <xdr:colOff>101600</xdr:colOff>
      <xdr:row>98</xdr:row>
      <xdr:rowOff>31955</xdr:rowOff>
    </xdr:to>
    <xdr:sp macro="" textlink="">
      <xdr:nvSpPr>
        <xdr:cNvPr id="478" name="楕円 477"/>
        <xdr:cNvSpPr/>
      </xdr:nvSpPr>
      <xdr:spPr>
        <a:xfrm>
          <a:off x="7810500" y="167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48482</xdr:rowOff>
    </xdr:from>
    <xdr:ext cx="534377" cy="259045"/>
    <xdr:sp macro="" textlink="">
      <xdr:nvSpPr>
        <xdr:cNvPr id="479" name="テキスト ボックス 478"/>
        <xdr:cNvSpPr txBox="1"/>
      </xdr:nvSpPr>
      <xdr:spPr>
        <a:xfrm>
          <a:off x="7594111" y="165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143757</xdr:rowOff>
    </xdr:from>
    <xdr:to>
      <xdr:col>36</xdr:col>
      <xdr:colOff>165100</xdr:colOff>
      <xdr:row>98</xdr:row>
      <xdr:rowOff>73907</xdr:rowOff>
    </xdr:to>
    <xdr:sp macro="" textlink="">
      <xdr:nvSpPr>
        <xdr:cNvPr id="480" name="楕円 479"/>
        <xdr:cNvSpPr/>
      </xdr:nvSpPr>
      <xdr:spPr>
        <a:xfrm>
          <a:off x="6921500" y="167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90434</xdr:rowOff>
    </xdr:from>
    <xdr:ext cx="534377" cy="259045"/>
    <xdr:sp macro="" textlink="">
      <xdr:nvSpPr>
        <xdr:cNvPr id="481" name="テキスト ボックス 480"/>
        <xdr:cNvSpPr txBox="1"/>
      </xdr:nvSpPr>
      <xdr:spPr>
        <a:xfrm>
          <a:off x="6705111" y="165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147793</xdr:rowOff>
    </xdr:from>
    <xdr:to>
      <xdr:col>85</xdr:col>
      <xdr:colOff>127000</xdr:colOff>
      <xdr:row>37</xdr:row>
      <xdr:rowOff>63028</xdr:rowOff>
    </xdr:to>
    <xdr:cxnSp macro="">
      <xdr:nvCxnSpPr>
        <xdr:cNvPr id="509" name="直線コネクタ 508"/>
        <xdr:cNvCxnSpPr/>
      </xdr:nvCxnSpPr>
      <xdr:spPr>
        <a:xfrm>
          <a:off x="15481300" y="6319993"/>
          <a:ext cx="838200" cy="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147793</xdr:rowOff>
    </xdr:from>
    <xdr:to>
      <xdr:col>81</xdr:col>
      <xdr:colOff>50800</xdr:colOff>
      <xdr:row>37</xdr:row>
      <xdr:rowOff>14656</xdr:rowOff>
    </xdr:to>
    <xdr:cxnSp macro="">
      <xdr:nvCxnSpPr>
        <xdr:cNvPr id="512" name="直線コネクタ 511"/>
        <xdr:cNvCxnSpPr/>
      </xdr:nvCxnSpPr>
      <xdr:spPr>
        <a:xfrm flipV="1">
          <a:off x="14592300" y="6319993"/>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14656</xdr:rowOff>
    </xdr:from>
    <xdr:to>
      <xdr:col>76</xdr:col>
      <xdr:colOff>114300</xdr:colOff>
      <xdr:row>37</xdr:row>
      <xdr:rowOff>44648</xdr:rowOff>
    </xdr:to>
    <xdr:cxnSp macro="">
      <xdr:nvCxnSpPr>
        <xdr:cNvPr id="515" name="直線コネクタ 514"/>
        <xdr:cNvCxnSpPr/>
      </xdr:nvCxnSpPr>
      <xdr:spPr>
        <a:xfrm flipV="1">
          <a:off x="13703300" y="6358306"/>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19868</xdr:rowOff>
    </xdr:from>
    <xdr:to>
      <xdr:col>71</xdr:col>
      <xdr:colOff>177800</xdr:colOff>
      <xdr:row>37</xdr:row>
      <xdr:rowOff>44648</xdr:rowOff>
    </xdr:to>
    <xdr:cxnSp macro="">
      <xdr:nvCxnSpPr>
        <xdr:cNvPr id="518" name="直線コネクタ 517"/>
        <xdr:cNvCxnSpPr/>
      </xdr:nvCxnSpPr>
      <xdr:spPr>
        <a:xfrm>
          <a:off x="12814300" y="6363518"/>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12228</xdr:rowOff>
    </xdr:from>
    <xdr:to>
      <xdr:col>85</xdr:col>
      <xdr:colOff>177800</xdr:colOff>
      <xdr:row>37</xdr:row>
      <xdr:rowOff>113828</xdr:rowOff>
    </xdr:to>
    <xdr:sp macro="" textlink="">
      <xdr:nvSpPr>
        <xdr:cNvPr id="528" name="楕円 527"/>
        <xdr:cNvSpPr/>
      </xdr:nvSpPr>
      <xdr:spPr>
        <a:xfrm>
          <a:off x="16268700" y="63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162105</xdr:rowOff>
    </xdr:from>
    <xdr:ext cx="534377" cy="259045"/>
    <xdr:sp macro="" textlink="">
      <xdr:nvSpPr>
        <xdr:cNvPr id="529" name="消防費該当値テキスト"/>
        <xdr:cNvSpPr txBox="1"/>
      </xdr:nvSpPr>
      <xdr:spPr>
        <a:xfrm>
          <a:off x="16370300" y="63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96993</xdr:rowOff>
    </xdr:from>
    <xdr:to>
      <xdr:col>81</xdr:col>
      <xdr:colOff>101600</xdr:colOff>
      <xdr:row>37</xdr:row>
      <xdr:rowOff>27143</xdr:rowOff>
    </xdr:to>
    <xdr:sp macro="" textlink="">
      <xdr:nvSpPr>
        <xdr:cNvPr id="530" name="楕円 529"/>
        <xdr:cNvSpPr/>
      </xdr:nvSpPr>
      <xdr:spPr>
        <a:xfrm>
          <a:off x="15430500" y="62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43670</xdr:rowOff>
    </xdr:from>
    <xdr:ext cx="534377" cy="259045"/>
    <xdr:sp macro="" textlink="">
      <xdr:nvSpPr>
        <xdr:cNvPr id="531" name="テキスト ボックス 530"/>
        <xdr:cNvSpPr txBox="1"/>
      </xdr:nvSpPr>
      <xdr:spPr>
        <a:xfrm>
          <a:off x="15214111" y="604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135306</xdr:rowOff>
    </xdr:from>
    <xdr:to>
      <xdr:col>76</xdr:col>
      <xdr:colOff>165100</xdr:colOff>
      <xdr:row>37</xdr:row>
      <xdr:rowOff>65456</xdr:rowOff>
    </xdr:to>
    <xdr:sp macro="" textlink="">
      <xdr:nvSpPr>
        <xdr:cNvPr id="532" name="楕円 531"/>
        <xdr:cNvSpPr/>
      </xdr:nvSpPr>
      <xdr:spPr>
        <a:xfrm>
          <a:off x="14541500" y="63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81983</xdr:rowOff>
    </xdr:from>
    <xdr:ext cx="534377" cy="259045"/>
    <xdr:sp macro="" textlink="">
      <xdr:nvSpPr>
        <xdr:cNvPr id="533" name="テキスト ボックス 532"/>
        <xdr:cNvSpPr txBox="1"/>
      </xdr:nvSpPr>
      <xdr:spPr>
        <a:xfrm>
          <a:off x="14325111" y="60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165298</xdr:rowOff>
    </xdr:from>
    <xdr:to>
      <xdr:col>72</xdr:col>
      <xdr:colOff>38100</xdr:colOff>
      <xdr:row>37</xdr:row>
      <xdr:rowOff>95448</xdr:rowOff>
    </xdr:to>
    <xdr:sp macro="" textlink="">
      <xdr:nvSpPr>
        <xdr:cNvPr id="534" name="楕円 533"/>
        <xdr:cNvSpPr/>
      </xdr:nvSpPr>
      <xdr:spPr>
        <a:xfrm>
          <a:off x="13652500" y="63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86575</xdr:rowOff>
    </xdr:from>
    <xdr:ext cx="534377" cy="259045"/>
    <xdr:sp macro="" textlink="">
      <xdr:nvSpPr>
        <xdr:cNvPr id="535" name="テキスト ボックス 534"/>
        <xdr:cNvSpPr txBox="1"/>
      </xdr:nvSpPr>
      <xdr:spPr>
        <a:xfrm>
          <a:off x="13436111" y="64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140518</xdr:rowOff>
    </xdr:from>
    <xdr:to>
      <xdr:col>67</xdr:col>
      <xdr:colOff>101600</xdr:colOff>
      <xdr:row>37</xdr:row>
      <xdr:rowOff>70668</xdr:rowOff>
    </xdr:to>
    <xdr:sp macro="" textlink="">
      <xdr:nvSpPr>
        <xdr:cNvPr id="536" name="楕円 535"/>
        <xdr:cNvSpPr/>
      </xdr:nvSpPr>
      <xdr:spPr>
        <a:xfrm>
          <a:off x="12763500" y="63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87195</xdr:rowOff>
    </xdr:from>
    <xdr:ext cx="534377" cy="259045"/>
    <xdr:sp macro="" textlink="">
      <xdr:nvSpPr>
        <xdr:cNvPr id="537" name="テキスト ボックス 536"/>
        <xdr:cNvSpPr txBox="1"/>
      </xdr:nvSpPr>
      <xdr:spPr>
        <a:xfrm>
          <a:off x="12547111" y="60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134080</xdr:rowOff>
    </xdr:from>
    <xdr:to>
      <xdr:col>85</xdr:col>
      <xdr:colOff>127000</xdr:colOff>
      <xdr:row>51</xdr:row>
      <xdr:rowOff>156311</xdr:rowOff>
    </xdr:to>
    <xdr:cxnSp macro="">
      <xdr:nvCxnSpPr>
        <xdr:cNvPr id="567" name="直線コネクタ 566"/>
        <xdr:cNvCxnSpPr/>
      </xdr:nvCxnSpPr>
      <xdr:spPr>
        <a:xfrm>
          <a:off x="15481300" y="8878030"/>
          <a:ext cx="8382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134080</xdr:rowOff>
    </xdr:from>
    <xdr:to>
      <xdr:col>81</xdr:col>
      <xdr:colOff>50800</xdr:colOff>
      <xdr:row>55</xdr:row>
      <xdr:rowOff>97371</xdr:rowOff>
    </xdr:to>
    <xdr:cxnSp macro="">
      <xdr:nvCxnSpPr>
        <xdr:cNvPr id="570" name="直線コネクタ 569"/>
        <xdr:cNvCxnSpPr/>
      </xdr:nvCxnSpPr>
      <xdr:spPr>
        <a:xfrm flipV="1">
          <a:off x="14592300" y="8878030"/>
          <a:ext cx="889000" cy="64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97371</xdr:rowOff>
    </xdr:from>
    <xdr:to>
      <xdr:col>76</xdr:col>
      <xdr:colOff>114300</xdr:colOff>
      <xdr:row>55</xdr:row>
      <xdr:rowOff>112382</xdr:rowOff>
    </xdr:to>
    <xdr:cxnSp macro="">
      <xdr:nvCxnSpPr>
        <xdr:cNvPr id="573" name="直線コネクタ 572"/>
        <xdr:cNvCxnSpPr/>
      </xdr:nvCxnSpPr>
      <xdr:spPr>
        <a:xfrm flipV="1">
          <a:off x="13703300" y="9527121"/>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112382</xdr:rowOff>
    </xdr:from>
    <xdr:to>
      <xdr:col>71</xdr:col>
      <xdr:colOff>177800</xdr:colOff>
      <xdr:row>58</xdr:row>
      <xdr:rowOff>108077</xdr:rowOff>
    </xdr:to>
    <xdr:cxnSp macro="">
      <xdr:nvCxnSpPr>
        <xdr:cNvPr id="576" name="直線コネクタ 575"/>
        <xdr:cNvCxnSpPr/>
      </xdr:nvCxnSpPr>
      <xdr:spPr>
        <a:xfrm flipV="1">
          <a:off x="12814300" y="9542132"/>
          <a:ext cx="889000" cy="5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105511</xdr:rowOff>
    </xdr:from>
    <xdr:to>
      <xdr:col>85</xdr:col>
      <xdr:colOff>177800</xdr:colOff>
      <xdr:row>52</xdr:row>
      <xdr:rowOff>35661</xdr:rowOff>
    </xdr:to>
    <xdr:sp macro="" textlink="">
      <xdr:nvSpPr>
        <xdr:cNvPr id="586" name="楕円 585"/>
        <xdr:cNvSpPr/>
      </xdr:nvSpPr>
      <xdr:spPr>
        <a:xfrm>
          <a:off x="16268700" y="88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58538</xdr:rowOff>
    </xdr:from>
    <xdr:ext cx="599010" cy="259045"/>
    <xdr:sp macro="" textlink="">
      <xdr:nvSpPr>
        <xdr:cNvPr id="587" name="教育費該当値テキスト"/>
        <xdr:cNvSpPr txBox="1"/>
      </xdr:nvSpPr>
      <xdr:spPr>
        <a:xfrm>
          <a:off x="16370300" y="880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83280</xdr:rowOff>
    </xdr:from>
    <xdr:to>
      <xdr:col>81</xdr:col>
      <xdr:colOff>101600</xdr:colOff>
      <xdr:row>52</xdr:row>
      <xdr:rowOff>13430</xdr:rowOff>
    </xdr:to>
    <xdr:sp macro="" textlink="">
      <xdr:nvSpPr>
        <xdr:cNvPr id="588" name="楕円 587"/>
        <xdr:cNvSpPr/>
      </xdr:nvSpPr>
      <xdr:spPr>
        <a:xfrm>
          <a:off x="15430500" y="88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29957</xdr:rowOff>
    </xdr:from>
    <xdr:ext cx="599010" cy="259045"/>
    <xdr:sp macro="" textlink="">
      <xdr:nvSpPr>
        <xdr:cNvPr id="589" name="テキスト ボックス 588"/>
        <xdr:cNvSpPr txBox="1"/>
      </xdr:nvSpPr>
      <xdr:spPr>
        <a:xfrm>
          <a:off x="15181795" y="860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46571</xdr:rowOff>
    </xdr:from>
    <xdr:to>
      <xdr:col>76</xdr:col>
      <xdr:colOff>165100</xdr:colOff>
      <xdr:row>55</xdr:row>
      <xdr:rowOff>148171</xdr:rowOff>
    </xdr:to>
    <xdr:sp macro="" textlink="">
      <xdr:nvSpPr>
        <xdr:cNvPr id="590" name="楕円 589"/>
        <xdr:cNvSpPr/>
      </xdr:nvSpPr>
      <xdr:spPr>
        <a:xfrm>
          <a:off x="14541500" y="94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164698</xdr:rowOff>
    </xdr:from>
    <xdr:ext cx="534377" cy="259045"/>
    <xdr:sp macro="" textlink="">
      <xdr:nvSpPr>
        <xdr:cNvPr id="591" name="テキスト ボックス 590"/>
        <xdr:cNvSpPr txBox="1"/>
      </xdr:nvSpPr>
      <xdr:spPr>
        <a:xfrm>
          <a:off x="14325111" y="925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61582</xdr:rowOff>
    </xdr:from>
    <xdr:to>
      <xdr:col>72</xdr:col>
      <xdr:colOff>38100</xdr:colOff>
      <xdr:row>55</xdr:row>
      <xdr:rowOff>163182</xdr:rowOff>
    </xdr:to>
    <xdr:sp macro="" textlink="">
      <xdr:nvSpPr>
        <xdr:cNvPr id="592" name="楕円 591"/>
        <xdr:cNvSpPr/>
      </xdr:nvSpPr>
      <xdr:spPr>
        <a:xfrm>
          <a:off x="13652500" y="94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8259</xdr:rowOff>
    </xdr:from>
    <xdr:ext cx="534377" cy="259045"/>
    <xdr:sp macro="" textlink="">
      <xdr:nvSpPr>
        <xdr:cNvPr id="593" name="テキスト ボックス 592"/>
        <xdr:cNvSpPr txBox="1"/>
      </xdr:nvSpPr>
      <xdr:spPr>
        <a:xfrm>
          <a:off x="13436111" y="92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57277</xdr:rowOff>
    </xdr:from>
    <xdr:to>
      <xdr:col>67</xdr:col>
      <xdr:colOff>101600</xdr:colOff>
      <xdr:row>58</xdr:row>
      <xdr:rowOff>158877</xdr:rowOff>
    </xdr:to>
    <xdr:sp macro="" textlink="">
      <xdr:nvSpPr>
        <xdr:cNvPr id="594" name="楕円 593"/>
        <xdr:cNvSpPr/>
      </xdr:nvSpPr>
      <xdr:spPr>
        <a:xfrm>
          <a:off x="12763500" y="100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3954</xdr:rowOff>
    </xdr:from>
    <xdr:ext cx="534377" cy="259045"/>
    <xdr:sp macro="" textlink="">
      <xdr:nvSpPr>
        <xdr:cNvPr id="595" name="テキスト ボックス 594"/>
        <xdr:cNvSpPr txBox="1"/>
      </xdr:nvSpPr>
      <xdr:spPr>
        <a:xfrm>
          <a:off x="12547111" y="97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39170</xdr:rowOff>
    </xdr:from>
    <xdr:to>
      <xdr:col>81</xdr:col>
      <xdr:colOff>50800</xdr:colOff>
      <xdr:row>79</xdr:row>
      <xdr:rowOff>44450</xdr:rowOff>
    </xdr:to>
    <xdr:cxnSp macro="">
      <xdr:nvCxnSpPr>
        <xdr:cNvPr id="627" name="直線コネクタ 626"/>
        <xdr:cNvCxnSpPr/>
      </xdr:nvCxnSpPr>
      <xdr:spPr>
        <a:xfrm>
          <a:off x="14592300" y="1358372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33279</xdr:rowOff>
    </xdr:from>
    <xdr:to>
      <xdr:col>76</xdr:col>
      <xdr:colOff>114300</xdr:colOff>
      <xdr:row>79</xdr:row>
      <xdr:rowOff>39170</xdr:rowOff>
    </xdr:to>
    <xdr:cxnSp macro="">
      <xdr:nvCxnSpPr>
        <xdr:cNvPr id="630" name="直線コネクタ 629"/>
        <xdr:cNvCxnSpPr/>
      </xdr:nvCxnSpPr>
      <xdr:spPr>
        <a:xfrm>
          <a:off x="13703300" y="13577829"/>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33279</xdr:rowOff>
    </xdr:from>
    <xdr:to>
      <xdr:col>71</xdr:col>
      <xdr:colOff>177800</xdr:colOff>
      <xdr:row>79</xdr:row>
      <xdr:rowOff>44450</xdr:rowOff>
    </xdr:to>
    <xdr:cxnSp macro="">
      <xdr:nvCxnSpPr>
        <xdr:cNvPr id="633" name="直線コネクタ 632"/>
        <xdr:cNvCxnSpPr/>
      </xdr:nvCxnSpPr>
      <xdr:spPr>
        <a:xfrm flipV="1">
          <a:off x="12814300" y="13577829"/>
          <a:ext cx="8890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5" name="テキスト ボックス 634"/>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159820</xdr:rowOff>
    </xdr:from>
    <xdr:to>
      <xdr:col>76</xdr:col>
      <xdr:colOff>165100</xdr:colOff>
      <xdr:row>79</xdr:row>
      <xdr:rowOff>89970</xdr:rowOff>
    </xdr:to>
    <xdr:sp macro="" textlink="">
      <xdr:nvSpPr>
        <xdr:cNvPr id="647" name="楕円 646"/>
        <xdr:cNvSpPr/>
      </xdr:nvSpPr>
      <xdr:spPr>
        <a:xfrm>
          <a:off x="14541500" y="135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81097</xdr:rowOff>
    </xdr:from>
    <xdr:ext cx="378565" cy="259045"/>
    <xdr:sp macro="" textlink="">
      <xdr:nvSpPr>
        <xdr:cNvPr id="648" name="テキスト ボックス 647"/>
        <xdr:cNvSpPr txBox="1"/>
      </xdr:nvSpPr>
      <xdr:spPr>
        <a:xfrm>
          <a:off x="14403017" y="1362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153929</xdr:rowOff>
    </xdr:from>
    <xdr:to>
      <xdr:col>72</xdr:col>
      <xdr:colOff>38100</xdr:colOff>
      <xdr:row>79</xdr:row>
      <xdr:rowOff>84079</xdr:rowOff>
    </xdr:to>
    <xdr:sp macro="" textlink="">
      <xdr:nvSpPr>
        <xdr:cNvPr id="649" name="楕円 648"/>
        <xdr:cNvSpPr/>
      </xdr:nvSpPr>
      <xdr:spPr>
        <a:xfrm>
          <a:off x="13652500" y="135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100606</xdr:rowOff>
    </xdr:from>
    <xdr:ext cx="469744" cy="259045"/>
    <xdr:sp macro="" textlink="">
      <xdr:nvSpPr>
        <xdr:cNvPr id="650" name="テキスト ボックス 649"/>
        <xdr:cNvSpPr txBox="1"/>
      </xdr:nvSpPr>
      <xdr:spPr>
        <a:xfrm>
          <a:off x="13468428" y="133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109373</xdr:rowOff>
    </xdr:from>
    <xdr:to>
      <xdr:col>85</xdr:col>
      <xdr:colOff>127000</xdr:colOff>
      <xdr:row>90</xdr:row>
      <xdr:rowOff>152788</xdr:rowOff>
    </xdr:to>
    <xdr:cxnSp macro="">
      <xdr:nvCxnSpPr>
        <xdr:cNvPr id="681" name="直線コネクタ 680"/>
        <xdr:cNvCxnSpPr/>
      </xdr:nvCxnSpPr>
      <xdr:spPr>
        <a:xfrm flipV="1">
          <a:off x="15481300" y="15539873"/>
          <a:ext cx="8382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152788</xdr:rowOff>
    </xdr:from>
    <xdr:to>
      <xdr:col>81</xdr:col>
      <xdr:colOff>50800</xdr:colOff>
      <xdr:row>91</xdr:row>
      <xdr:rowOff>33286</xdr:rowOff>
    </xdr:to>
    <xdr:cxnSp macro="">
      <xdr:nvCxnSpPr>
        <xdr:cNvPr id="684" name="直線コネクタ 683"/>
        <xdr:cNvCxnSpPr/>
      </xdr:nvCxnSpPr>
      <xdr:spPr>
        <a:xfrm flipV="1">
          <a:off x="14592300" y="15583288"/>
          <a:ext cx="889000" cy="5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33286</xdr:rowOff>
    </xdr:from>
    <xdr:to>
      <xdr:col>76</xdr:col>
      <xdr:colOff>114300</xdr:colOff>
      <xdr:row>91</xdr:row>
      <xdr:rowOff>75006</xdr:rowOff>
    </xdr:to>
    <xdr:cxnSp macro="">
      <xdr:nvCxnSpPr>
        <xdr:cNvPr id="687" name="直線コネクタ 686"/>
        <xdr:cNvCxnSpPr/>
      </xdr:nvCxnSpPr>
      <xdr:spPr>
        <a:xfrm flipV="1">
          <a:off x="13703300" y="15635236"/>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75006</xdr:rowOff>
    </xdr:from>
    <xdr:to>
      <xdr:col>71</xdr:col>
      <xdr:colOff>177800</xdr:colOff>
      <xdr:row>91</xdr:row>
      <xdr:rowOff>104666</xdr:rowOff>
    </xdr:to>
    <xdr:cxnSp macro="">
      <xdr:nvCxnSpPr>
        <xdr:cNvPr id="690" name="直線コネクタ 689"/>
        <xdr:cNvCxnSpPr/>
      </xdr:nvCxnSpPr>
      <xdr:spPr>
        <a:xfrm flipV="1">
          <a:off x="12814300" y="15676956"/>
          <a:ext cx="889000" cy="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58573</xdr:rowOff>
    </xdr:from>
    <xdr:to>
      <xdr:col>85</xdr:col>
      <xdr:colOff>177800</xdr:colOff>
      <xdr:row>90</xdr:row>
      <xdr:rowOff>160173</xdr:rowOff>
    </xdr:to>
    <xdr:sp macro="" textlink="">
      <xdr:nvSpPr>
        <xdr:cNvPr id="700" name="楕円 699"/>
        <xdr:cNvSpPr/>
      </xdr:nvSpPr>
      <xdr:spPr>
        <a:xfrm>
          <a:off x="16268700" y="154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144950</xdr:rowOff>
    </xdr:from>
    <xdr:ext cx="534377" cy="259045"/>
    <xdr:sp macro="" textlink="">
      <xdr:nvSpPr>
        <xdr:cNvPr id="701" name="公債費該当値テキスト"/>
        <xdr:cNvSpPr txBox="1"/>
      </xdr:nvSpPr>
      <xdr:spPr>
        <a:xfrm>
          <a:off x="16370300" y="154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101988</xdr:rowOff>
    </xdr:from>
    <xdr:to>
      <xdr:col>81</xdr:col>
      <xdr:colOff>101600</xdr:colOff>
      <xdr:row>91</xdr:row>
      <xdr:rowOff>32138</xdr:rowOff>
    </xdr:to>
    <xdr:sp macro="" textlink="">
      <xdr:nvSpPr>
        <xdr:cNvPr id="702" name="楕円 701"/>
        <xdr:cNvSpPr/>
      </xdr:nvSpPr>
      <xdr:spPr>
        <a:xfrm>
          <a:off x="15430500" y="155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48665</xdr:rowOff>
    </xdr:from>
    <xdr:ext cx="534377" cy="259045"/>
    <xdr:sp macro="" textlink="">
      <xdr:nvSpPr>
        <xdr:cNvPr id="703" name="テキスト ボックス 702"/>
        <xdr:cNvSpPr txBox="1"/>
      </xdr:nvSpPr>
      <xdr:spPr>
        <a:xfrm>
          <a:off x="15214111" y="153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153936</xdr:rowOff>
    </xdr:from>
    <xdr:to>
      <xdr:col>76</xdr:col>
      <xdr:colOff>165100</xdr:colOff>
      <xdr:row>91</xdr:row>
      <xdr:rowOff>84086</xdr:rowOff>
    </xdr:to>
    <xdr:sp macro="" textlink="">
      <xdr:nvSpPr>
        <xdr:cNvPr id="704" name="楕円 703"/>
        <xdr:cNvSpPr/>
      </xdr:nvSpPr>
      <xdr:spPr>
        <a:xfrm>
          <a:off x="14541500" y="155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100613</xdr:rowOff>
    </xdr:from>
    <xdr:ext cx="534377" cy="259045"/>
    <xdr:sp macro="" textlink="">
      <xdr:nvSpPr>
        <xdr:cNvPr id="705" name="テキスト ボックス 704"/>
        <xdr:cNvSpPr txBox="1"/>
      </xdr:nvSpPr>
      <xdr:spPr>
        <a:xfrm>
          <a:off x="14325111" y="1535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24206</xdr:rowOff>
    </xdr:from>
    <xdr:to>
      <xdr:col>72</xdr:col>
      <xdr:colOff>38100</xdr:colOff>
      <xdr:row>91</xdr:row>
      <xdr:rowOff>125806</xdr:rowOff>
    </xdr:to>
    <xdr:sp macro="" textlink="">
      <xdr:nvSpPr>
        <xdr:cNvPr id="706" name="楕円 705"/>
        <xdr:cNvSpPr/>
      </xdr:nvSpPr>
      <xdr:spPr>
        <a:xfrm>
          <a:off x="13652500" y="156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142333</xdr:rowOff>
    </xdr:from>
    <xdr:ext cx="534377" cy="259045"/>
    <xdr:sp macro="" textlink="">
      <xdr:nvSpPr>
        <xdr:cNvPr id="707" name="テキスト ボックス 706"/>
        <xdr:cNvSpPr txBox="1"/>
      </xdr:nvSpPr>
      <xdr:spPr>
        <a:xfrm>
          <a:off x="13436111" y="154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53866</xdr:rowOff>
    </xdr:from>
    <xdr:to>
      <xdr:col>67</xdr:col>
      <xdr:colOff>101600</xdr:colOff>
      <xdr:row>91</xdr:row>
      <xdr:rowOff>155466</xdr:rowOff>
    </xdr:to>
    <xdr:sp macro="" textlink="">
      <xdr:nvSpPr>
        <xdr:cNvPr id="708" name="楕円 707"/>
        <xdr:cNvSpPr/>
      </xdr:nvSpPr>
      <xdr:spPr>
        <a:xfrm>
          <a:off x="12763500" y="15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543</xdr:rowOff>
    </xdr:from>
    <xdr:ext cx="534377" cy="259045"/>
    <xdr:sp macro="" textlink="">
      <xdr:nvSpPr>
        <xdr:cNvPr id="709" name="テキスト ボックス 708"/>
        <xdr:cNvSpPr txBox="1"/>
      </xdr:nvSpPr>
      <xdr:spPr>
        <a:xfrm>
          <a:off x="12547111" y="154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138785</xdr:rowOff>
    </xdr:from>
    <xdr:to>
      <xdr:col>116</xdr:col>
      <xdr:colOff>63500</xdr:colOff>
      <xdr:row>38</xdr:row>
      <xdr:rowOff>138785</xdr:rowOff>
    </xdr:to>
    <xdr:cxnSp macro="">
      <xdr:nvCxnSpPr>
        <xdr:cNvPr id="736" name="直線コネクタ 735"/>
        <xdr:cNvCxnSpPr/>
      </xdr:nvCxnSpPr>
      <xdr:spPr>
        <a:xfrm>
          <a:off x="21323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138785</xdr:rowOff>
    </xdr:from>
    <xdr:to>
      <xdr:col>111</xdr:col>
      <xdr:colOff>177800</xdr:colOff>
      <xdr:row>38</xdr:row>
      <xdr:rowOff>138785</xdr:rowOff>
    </xdr:to>
    <xdr:cxnSp macro="">
      <xdr:nvCxnSpPr>
        <xdr:cNvPr id="739" name="直線コネクタ 738"/>
        <xdr:cNvCxnSpPr/>
      </xdr:nvCxnSpPr>
      <xdr:spPr>
        <a:xfrm>
          <a:off x="20434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138100</xdr:rowOff>
    </xdr:from>
    <xdr:to>
      <xdr:col>107</xdr:col>
      <xdr:colOff>50800</xdr:colOff>
      <xdr:row>38</xdr:row>
      <xdr:rowOff>138785</xdr:rowOff>
    </xdr:to>
    <xdr:cxnSp macro="">
      <xdr:nvCxnSpPr>
        <xdr:cNvPr id="742" name="直線コネクタ 741"/>
        <xdr:cNvCxnSpPr/>
      </xdr:nvCxnSpPr>
      <xdr:spPr>
        <a:xfrm>
          <a:off x="19545300" y="66532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138100</xdr:rowOff>
    </xdr:from>
    <xdr:to>
      <xdr:col>102</xdr:col>
      <xdr:colOff>114300</xdr:colOff>
      <xdr:row>38</xdr:row>
      <xdr:rowOff>138785</xdr:rowOff>
    </xdr:to>
    <xdr:cxnSp macro="">
      <xdr:nvCxnSpPr>
        <xdr:cNvPr id="745" name="直線コネクタ 744"/>
        <xdr:cNvCxnSpPr/>
      </xdr:nvCxnSpPr>
      <xdr:spPr>
        <a:xfrm flipV="1">
          <a:off x="18656300" y="66532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87985</xdr:rowOff>
    </xdr:from>
    <xdr:to>
      <xdr:col>116</xdr:col>
      <xdr:colOff>114300</xdr:colOff>
      <xdr:row>39</xdr:row>
      <xdr:rowOff>18135</xdr:rowOff>
    </xdr:to>
    <xdr:sp macro="" textlink="">
      <xdr:nvSpPr>
        <xdr:cNvPr id="755" name="楕円 754"/>
        <xdr:cNvSpPr/>
      </xdr:nvSpPr>
      <xdr:spPr>
        <a:xfrm>
          <a:off x="22110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87985</xdr:rowOff>
    </xdr:from>
    <xdr:to>
      <xdr:col>112</xdr:col>
      <xdr:colOff>38100</xdr:colOff>
      <xdr:row>39</xdr:row>
      <xdr:rowOff>18135</xdr:rowOff>
    </xdr:to>
    <xdr:sp macro="" textlink="">
      <xdr:nvSpPr>
        <xdr:cNvPr id="757" name="楕円 756"/>
        <xdr:cNvSpPr/>
      </xdr:nvSpPr>
      <xdr:spPr>
        <a:xfrm>
          <a:off x="21272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9262</xdr:rowOff>
    </xdr:from>
    <xdr:ext cx="249299" cy="259045"/>
    <xdr:sp macro="" textlink="">
      <xdr:nvSpPr>
        <xdr:cNvPr id="758" name="テキスト ボックス 757"/>
        <xdr:cNvSpPr txBox="1"/>
      </xdr:nvSpPr>
      <xdr:spPr>
        <a:xfrm>
          <a:off x="21198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87985</xdr:rowOff>
    </xdr:from>
    <xdr:to>
      <xdr:col>107</xdr:col>
      <xdr:colOff>101600</xdr:colOff>
      <xdr:row>39</xdr:row>
      <xdr:rowOff>18135</xdr:rowOff>
    </xdr:to>
    <xdr:sp macro="" textlink="">
      <xdr:nvSpPr>
        <xdr:cNvPr id="759" name="楕円 758"/>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9262</xdr:rowOff>
    </xdr:from>
    <xdr:ext cx="249299" cy="259045"/>
    <xdr:sp macro="" textlink="">
      <xdr:nvSpPr>
        <xdr:cNvPr id="760" name="テキスト ボックス 759"/>
        <xdr:cNvSpPr txBox="1"/>
      </xdr:nvSpPr>
      <xdr:spPr>
        <a:xfrm>
          <a:off x="20309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87300</xdr:rowOff>
    </xdr:from>
    <xdr:to>
      <xdr:col>102</xdr:col>
      <xdr:colOff>165100</xdr:colOff>
      <xdr:row>39</xdr:row>
      <xdr:rowOff>17450</xdr:rowOff>
    </xdr:to>
    <xdr:sp macro="" textlink="">
      <xdr:nvSpPr>
        <xdr:cNvPr id="761" name="楕円 760"/>
        <xdr:cNvSpPr/>
      </xdr:nvSpPr>
      <xdr:spPr>
        <a:xfrm>
          <a:off x="19494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8577</xdr:rowOff>
    </xdr:from>
    <xdr:ext cx="249299" cy="259045"/>
    <xdr:sp macro="" textlink="">
      <xdr:nvSpPr>
        <xdr:cNvPr id="762" name="テキスト ボックス 761"/>
        <xdr:cNvSpPr txBox="1"/>
      </xdr:nvSpPr>
      <xdr:spPr>
        <a:xfrm>
          <a:off x="19420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87985</xdr:rowOff>
    </xdr:from>
    <xdr:to>
      <xdr:col>98</xdr:col>
      <xdr:colOff>38100</xdr:colOff>
      <xdr:row>39</xdr:row>
      <xdr:rowOff>18135</xdr:rowOff>
    </xdr:to>
    <xdr:sp macro="" textlink="">
      <xdr:nvSpPr>
        <xdr:cNvPr id="763" name="楕円 762"/>
        <xdr:cNvSpPr/>
      </xdr:nvSpPr>
      <xdr:spPr>
        <a:xfrm>
          <a:off x="18605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9262</xdr:rowOff>
    </xdr:from>
    <xdr:ext cx="249299" cy="259045"/>
    <xdr:sp macro="" textlink="">
      <xdr:nvSpPr>
        <xdr:cNvPr id="764" name="テキスト ボックス 763"/>
        <xdr:cNvSpPr txBox="1"/>
      </xdr:nvSpPr>
      <xdr:spPr>
        <a:xfrm>
          <a:off x="18531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総務費、商工費については、対前年度比で大幅に増加している。また、商工費、教育費、公債費について、人口一人当たり決算額が類似団体平均を大きく上回っている。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総務費については、感染症の影響に伴う特別定額給付金給付事業や三条市立大学建設事業経費の実施により、対前年度比で大幅に増加しているもの。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商工費については、感染症の影響に伴う事業継続支援など感染症対応企業支援事業の実施により、対前年度比で大幅に増加しているもの。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教育費については、昨年の体育文化施設の整備に続き、図書館等複合施設建設事業や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スクール構想に伴う通信ネットワーク環境の整備などの投資的経費の増加に伴い、平年よりも大幅に事業費が増加しているもの。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公債費については、合併特例債や臨時財政対策債、合併特例債や臨時財政対策債の償還金の増や、近年の大型建設事業の元金償還の開始に伴う影響によるもの。</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では普通交付税や地方消費税交付金などが増加し、歳出では定員適正化による人件費の縮減を図ったものの、三条市立大学や図書館等複合施設の建設に係る経費や、新型コロナウイルス感染症対策に係る経費の増加などの要因により、財源不足が生じ、基金の取崩しを行い、実質単年度収支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今後も大型建設事業の市債等の償還に伴う公債費や公共施設の維持補修費などの増加が見込まれ、当分の間、財政調整基金残高の減少が続くことが見込まれる。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三条市立大学建設事業費や新型コロナウイルス感染症対策に係る経費など歳出増となったが、それに伴う歳入において国県支出金や地方債、財政調整基金繰入金の増があったことから、ほぼ横ば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また、水道事業会計及び下水道事業会計については、経常利益が生じたことによる資金剰余額の増に伴い、あわせて、</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ポイント増加した。なお、下水道事業については、令和２年度から企業会計に移行している。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介護保険事業特別会計については、施設介護サービス給付費が増加したものの、令和２年度より介護保険保険者努力支援交付金が創設されるなど歳入が増加したため、黒字額が増加した。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に係る償還金の増などによる元利償還金が増加しているものの、分流式下水道等に要する経費の減などによる公営企業に要する経費の財源とする公営企業債の元利償還金に対する繰入金の減などにより、実質公債費比率の分子は減額となった。大型建設事業に伴う借入の増などから令和３年度をピークに増加するが、その後減少していくものと推計している。また、今後も事業の見直しによる起債発行額の抑制などにより、公債費の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発行後４年目から、毎年度元金の</a:t>
          </a:r>
          <a:r>
            <a:rPr kumimoji="1" lang="en-US" altLang="ja-JP" sz="1000">
              <a:latin typeface="ＭＳ ゴシック" pitchFamily="49" charset="-128"/>
              <a:ea typeface="ＭＳ ゴシック" pitchFamily="49" charset="-128"/>
            </a:rPr>
            <a:t>8.3%</a:t>
          </a:r>
          <a:r>
            <a:rPr kumimoji="1" lang="ja-JP" altLang="en-US" sz="1000">
              <a:latin typeface="ＭＳ ゴシック" pitchFamily="49" charset="-128"/>
              <a:ea typeface="ＭＳ ゴシック" pitchFamily="49" charset="-128"/>
            </a:rPr>
            <a:t>相当額を減債基金に積み立てている。</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建設事業に伴い地方債現在高の総額が増となるとともに、大型建設事業や新型コロナウイルス感染症対策事業等による基金取崩しにより充当可能基金が減となったことなどから、将来負担比率の分子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今後、大型建設事業に伴う借入の増などから令和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年度をピークに増加するが、その後減少していくものと推計している。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新潟県三条市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・三条市立大学や図書館等複合施設の建設に係る経費や新型コロナウイルス感染症に係る経費の増加により、財源不足が生じ、財政調整基金から約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一方で、ふるさと三条応援寄附金等により、約８憶円の積立を行った。また、三条市立大学の建設事業に充てるため、共和松井基金から約７憶円の取崩しなどを行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大幅な増加は見込めないことにより、一般財源の確保が難しくなる一方、公債費や扶助費棟の義務邸経費や公共施設の老朽化に伴う維持補修費等の増額が見込まれ、当分の間は財源不足を財政調整基金で補う財政運営が続くものと想定している。また、その他特定目的基金においても、事業費への充当を予定しており、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このような状況においても、災害や社会経済などの変化に柔軟に対応できるよう、過去の災害等の経験を踏まえ、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億円程度の財政調整基金残高の確保が必要であると考えている。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今後も安定的な財政運営を図るために適正な予算の執行等により歳出の抑制に努めるとともに、ふるさと納税などによる寄附金をはじめ、新たな財源確保に努め、基金残高の確保に努めていく。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・社会福祉基金：社会福祉事業の実施に必要な経費の財源に充てる。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・職員退職手当基金：職員に支給する退職手当の財源に充てる。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・共和松井基金：三条市立大学の建設事業に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・職員退職手当基金の取り崩しを令和４年度まで予定している。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・その他の基金については、毎年度の予算編成において、各事業に計画的に充当していく。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・三条市立大学や図書館等複合施設の建設に係る経費や新型コロナウイルス感染症に係る経費の増加により、財源不足が生じ、財政調整基金から約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・ふるさと三条応援寄附金等により、約８憶円の積立て。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・適正な予算執行に努め、毎年度の決算剰余金のうち約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・災害や社会経済などの変化に柔軟に対応できるよう、過去の災害等の経験を踏まえ、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億円程度の財政調整基金残高の確保を堅持する。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・当面取崩しは考えていない。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95,811
95,139
431.97
62,794,406
62,058,953
305,554
26,283,237
71,823,378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近年の小中一体校建設事業や体育文化会館の建設などにより、有形固定資産減価償却率は類似団体平均と比較すると低い水準となっている。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既存の施設については、老朽化が進んでいるものも多く、推移を注視していく必要がある。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なお、令和５年度末をめどに個別施設計画を策定予定である。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92922</xdr:rowOff>
    </xdr:from>
    <xdr:to>
      <xdr:col>23</xdr:col>
      <xdr:colOff>136525</xdr:colOff>
      <xdr:row>29</xdr:row>
      <xdr:rowOff>23072</xdr:rowOff>
    </xdr:to>
    <xdr:sp macro="" textlink="">
      <xdr:nvSpPr>
        <xdr:cNvPr id="81" name="楕円 80"/>
        <xdr:cNvSpPr/>
      </xdr:nvSpPr>
      <xdr:spPr>
        <a:xfrm>
          <a:off x="47117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115799</xdr:rowOff>
    </xdr:from>
    <xdr:ext cx="405111" cy="259045"/>
    <xdr:sp macro="" textlink="">
      <xdr:nvSpPr>
        <xdr:cNvPr id="82" name="有形固定資産減価償却率該当値テキスト"/>
        <xdr:cNvSpPr txBox="1"/>
      </xdr:nvSpPr>
      <xdr:spPr>
        <a:xfrm>
          <a:off x="4813300" y="551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83"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4"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85"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86"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は減少傾向にあるものの、類似団体と比較して地方債現在高が多くなっていることなどにより、債務償還比率が類似団体と比べると高くなっている。引き続き、事業の見直しや国の交付金の活用などにより、起債発行額を抑制していくとともに、財政調整基金などの充当可能財源の確保などにより、健全財政の堅持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2" name="テキスト ボックス 11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15" name="直線コネクタ 114"/>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16"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17" name="直線コネクタ 116"/>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19" name="直線コネクタ 11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20"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21" name="フローチャート: 判断 120"/>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22" name="フローチャート: 判断 121"/>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23" name="フローチャート: 判断 122"/>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24" name="フローチャート: 判断 123"/>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25" name="フローチャート: 判断 124"/>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2046</xdr:rowOff>
    </xdr:from>
    <xdr:to>
      <xdr:col>76</xdr:col>
      <xdr:colOff>73025</xdr:colOff>
      <xdr:row>32</xdr:row>
      <xdr:rowOff>103646</xdr:rowOff>
    </xdr:to>
    <xdr:sp macro="" textlink="">
      <xdr:nvSpPr>
        <xdr:cNvPr id="131" name="楕円 130"/>
        <xdr:cNvSpPr/>
      </xdr:nvSpPr>
      <xdr:spPr>
        <a:xfrm>
          <a:off x="14744700" y="62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151923</xdr:rowOff>
    </xdr:from>
    <xdr:ext cx="469744" cy="259045"/>
    <xdr:sp macro="" textlink="">
      <xdr:nvSpPr>
        <xdr:cNvPr id="132" name="債務償還比率該当値テキスト"/>
        <xdr:cNvSpPr txBox="1"/>
      </xdr:nvSpPr>
      <xdr:spPr>
        <a:xfrm>
          <a:off x="14846300" y="62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8163</xdr:rowOff>
    </xdr:from>
    <xdr:to>
      <xdr:col>72</xdr:col>
      <xdr:colOff>123825</xdr:colOff>
      <xdr:row>32</xdr:row>
      <xdr:rowOff>109763</xdr:rowOff>
    </xdr:to>
    <xdr:sp macro="" textlink="">
      <xdr:nvSpPr>
        <xdr:cNvPr id="133" name="楕円 132"/>
        <xdr:cNvSpPr/>
      </xdr:nvSpPr>
      <xdr:spPr>
        <a:xfrm>
          <a:off x="14033500" y="62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52846</xdr:rowOff>
    </xdr:from>
    <xdr:to>
      <xdr:col>76</xdr:col>
      <xdr:colOff>22225</xdr:colOff>
      <xdr:row>32</xdr:row>
      <xdr:rowOff>58963</xdr:rowOff>
    </xdr:to>
    <xdr:cxnSp macro="">
      <xdr:nvCxnSpPr>
        <xdr:cNvPr id="134" name="直線コネクタ 133"/>
        <xdr:cNvCxnSpPr/>
      </xdr:nvCxnSpPr>
      <xdr:spPr>
        <a:xfrm flipV="1">
          <a:off x="14084300" y="6310771"/>
          <a:ext cx="711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155744</xdr:rowOff>
    </xdr:from>
    <xdr:to>
      <xdr:col>68</xdr:col>
      <xdr:colOff>123825</xdr:colOff>
      <xdr:row>32</xdr:row>
      <xdr:rowOff>85894</xdr:rowOff>
    </xdr:to>
    <xdr:sp macro="" textlink="">
      <xdr:nvSpPr>
        <xdr:cNvPr id="135" name="楕円 134"/>
        <xdr:cNvSpPr/>
      </xdr:nvSpPr>
      <xdr:spPr>
        <a:xfrm>
          <a:off x="13271500" y="624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35094</xdr:rowOff>
    </xdr:from>
    <xdr:to>
      <xdr:col>72</xdr:col>
      <xdr:colOff>73025</xdr:colOff>
      <xdr:row>32</xdr:row>
      <xdr:rowOff>58963</xdr:rowOff>
    </xdr:to>
    <xdr:cxnSp macro="">
      <xdr:nvCxnSpPr>
        <xdr:cNvPr id="136" name="直線コネクタ 135"/>
        <xdr:cNvCxnSpPr/>
      </xdr:nvCxnSpPr>
      <xdr:spPr>
        <a:xfrm>
          <a:off x="13322300" y="6293019"/>
          <a:ext cx="762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67656</xdr:rowOff>
    </xdr:from>
    <xdr:to>
      <xdr:col>64</xdr:col>
      <xdr:colOff>123825</xdr:colOff>
      <xdr:row>32</xdr:row>
      <xdr:rowOff>169256</xdr:rowOff>
    </xdr:to>
    <xdr:sp macro="" textlink="">
      <xdr:nvSpPr>
        <xdr:cNvPr id="137" name="楕円 136"/>
        <xdr:cNvSpPr/>
      </xdr:nvSpPr>
      <xdr:spPr>
        <a:xfrm>
          <a:off x="12509500" y="63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35094</xdr:rowOff>
    </xdr:from>
    <xdr:to>
      <xdr:col>68</xdr:col>
      <xdr:colOff>73025</xdr:colOff>
      <xdr:row>32</xdr:row>
      <xdr:rowOff>118456</xdr:rowOff>
    </xdr:to>
    <xdr:cxnSp macro="">
      <xdr:nvCxnSpPr>
        <xdr:cNvPr id="138" name="直線コネクタ 137"/>
        <xdr:cNvCxnSpPr/>
      </xdr:nvCxnSpPr>
      <xdr:spPr>
        <a:xfrm flipV="1">
          <a:off x="12560300" y="6293019"/>
          <a:ext cx="7620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96322</xdr:rowOff>
    </xdr:from>
    <xdr:to>
      <xdr:col>60</xdr:col>
      <xdr:colOff>123825</xdr:colOff>
      <xdr:row>33</xdr:row>
      <xdr:rowOff>26472</xdr:rowOff>
    </xdr:to>
    <xdr:sp macro="" textlink="">
      <xdr:nvSpPr>
        <xdr:cNvPr id="139" name="楕円 138"/>
        <xdr:cNvSpPr/>
      </xdr:nvSpPr>
      <xdr:spPr>
        <a:xfrm>
          <a:off x="11747500" y="63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118456</xdr:rowOff>
    </xdr:from>
    <xdr:to>
      <xdr:col>64</xdr:col>
      <xdr:colOff>73025</xdr:colOff>
      <xdr:row>32</xdr:row>
      <xdr:rowOff>147122</xdr:rowOff>
    </xdr:to>
    <xdr:cxnSp macro="">
      <xdr:nvCxnSpPr>
        <xdr:cNvPr id="140" name="直線コネクタ 139"/>
        <xdr:cNvCxnSpPr/>
      </xdr:nvCxnSpPr>
      <xdr:spPr>
        <a:xfrm flipV="1">
          <a:off x="11798300" y="6376381"/>
          <a:ext cx="762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41"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42"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43"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44"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100890</xdr:rowOff>
    </xdr:from>
    <xdr:ext cx="469744" cy="259045"/>
    <xdr:sp macro="" textlink="">
      <xdr:nvSpPr>
        <xdr:cNvPr id="145" name="n_1mainValue債務償還比率"/>
        <xdr:cNvSpPr txBox="1"/>
      </xdr:nvSpPr>
      <xdr:spPr>
        <a:xfrm>
          <a:off x="13836727" y="63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77021</xdr:rowOff>
    </xdr:from>
    <xdr:ext cx="469744" cy="259045"/>
    <xdr:sp macro="" textlink="">
      <xdr:nvSpPr>
        <xdr:cNvPr id="146" name="n_2mainValue債務償還比率"/>
        <xdr:cNvSpPr txBox="1"/>
      </xdr:nvSpPr>
      <xdr:spPr>
        <a:xfrm>
          <a:off x="13087427" y="633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160383</xdr:rowOff>
    </xdr:from>
    <xdr:ext cx="469744" cy="259045"/>
    <xdr:sp macro="" textlink="">
      <xdr:nvSpPr>
        <xdr:cNvPr id="147" name="n_3mainValue債務償還比率"/>
        <xdr:cNvSpPr txBox="1"/>
      </xdr:nvSpPr>
      <xdr:spPr>
        <a:xfrm>
          <a:off x="12325427" y="641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17599</xdr:rowOff>
    </xdr:from>
    <xdr:ext cx="469744" cy="259045"/>
    <xdr:sp macro="" textlink="">
      <xdr:nvSpPr>
        <xdr:cNvPr id="148" name="n_4mainValue債務償還比率"/>
        <xdr:cNvSpPr txBox="1"/>
      </xdr:nvSpPr>
      <xdr:spPr>
        <a:xfrm>
          <a:off x="11563427" y="64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95,811
95,139
431.97
62,794,406
62,058,953
305,554
26,283,237
71,823,378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3" name="楕円 72"/>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4" name="【道路】&#10;有形固定資産減価償却率該当値テキスト"/>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75"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6"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77"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78"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02" name="直線コネクタ 101"/>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03"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04" name="直線コネクタ 103"/>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05"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06" name="直線コネクタ 105"/>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07"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08" name="フローチャート: 判断 107"/>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09" name="フローチャート: 判断 108"/>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0" name="フローチャート: 判断 109"/>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11" name="フローチャート: 判断 110"/>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12" name="フローチャート: 判断 111"/>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106687</xdr:rowOff>
    </xdr:from>
    <xdr:to>
      <xdr:col>55</xdr:col>
      <xdr:colOff>50800</xdr:colOff>
      <xdr:row>41</xdr:row>
      <xdr:rowOff>36837</xdr:rowOff>
    </xdr:to>
    <xdr:sp macro="" textlink="">
      <xdr:nvSpPr>
        <xdr:cNvPr id="118" name="楕円 117"/>
        <xdr:cNvSpPr/>
      </xdr:nvSpPr>
      <xdr:spPr>
        <a:xfrm>
          <a:off x="10426700" y="69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85114</xdr:rowOff>
    </xdr:from>
    <xdr:ext cx="534377" cy="259045"/>
    <xdr:sp macro="" textlink="">
      <xdr:nvSpPr>
        <xdr:cNvPr id="119" name="【道路】&#10;一人当たり延長該当値テキスト"/>
        <xdr:cNvSpPr txBox="1"/>
      </xdr:nvSpPr>
      <xdr:spPr>
        <a:xfrm>
          <a:off x="10515600" y="69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17835</xdr:rowOff>
    </xdr:from>
    <xdr:ext cx="534377" cy="259045"/>
    <xdr:sp macro="" textlink="">
      <xdr:nvSpPr>
        <xdr:cNvPr id="12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2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2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2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6" name="テキスト ボックス 13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6" name="テキスト ボックス 14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48" name="直線コネクタ 147"/>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49"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50" name="直線コネクタ 149"/>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51"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52" name="直線コネクタ 15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53"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54" name="フローチャート: 判断 153"/>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55" name="フローチャート: 判断 15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56" name="フローチャート: 判断 155"/>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57" name="フローチャート: 判断 15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58" name="フローチャート: 判断 157"/>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64" name="楕円 163"/>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19702</xdr:rowOff>
    </xdr:from>
    <xdr:ext cx="405111" cy="259045"/>
    <xdr:sp macro="" textlink="">
      <xdr:nvSpPr>
        <xdr:cNvPr id="165" name="【橋りょう・トンネル】&#10;有形固定資産減価償却率該当値テキスト"/>
        <xdr:cNvSpPr txBox="1"/>
      </xdr:nvSpPr>
      <xdr:spPr>
        <a:xfrm>
          <a:off x="4673600"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76852</xdr:rowOff>
    </xdr:from>
    <xdr:ext cx="405111" cy="259045"/>
    <xdr:sp macro="" textlink="">
      <xdr:nvSpPr>
        <xdr:cNvPr id="166"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67"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68"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169"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1" name="テキスト ボックス 18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3" name="テキスト ボックス 18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5" name="テキスト ボックス 18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7" name="テキスト ボックス 18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191" name="直線コネクタ 190"/>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192"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193" name="直線コネクタ 192"/>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194"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195" name="直線コネクタ 194"/>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196"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197" name="フローチャート: 判断 196"/>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198" name="フローチャート: 判断 197"/>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199" name="フローチャート: 判断 198"/>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00" name="フローチャート: 判断 199"/>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01" name="フローチャート: 判断 200"/>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157441</xdr:rowOff>
    </xdr:from>
    <xdr:to>
      <xdr:col>55</xdr:col>
      <xdr:colOff>50800</xdr:colOff>
      <xdr:row>59</xdr:row>
      <xdr:rowOff>87591</xdr:rowOff>
    </xdr:to>
    <xdr:sp macro="" textlink="">
      <xdr:nvSpPr>
        <xdr:cNvPr id="207" name="楕円 206"/>
        <xdr:cNvSpPr/>
      </xdr:nvSpPr>
      <xdr:spPr>
        <a:xfrm>
          <a:off x="10426700" y="1010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8868</xdr:rowOff>
    </xdr:from>
    <xdr:ext cx="599010" cy="259045"/>
    <xdr:sp macro="" textlink="">
      <xdr:nvSpPr>
        <xdr:cNvPr id="208" name="【橋りょう・トンネル】&#10;一人当たり有形固定資産（償却資産）額該当値テキスト"/>
        <xdr:cNvSpPr txBox="1"/>
      </xdr:nvSpPr>
      <xdr:spPr>
        <a:xfrm>
          <a:off x="10515600" y="99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122159</xdr:rowOff>
    </xdr:from>
    <xdr:ext cx="599010" cy="259045"/>
    <xdr:sp macro="" textlink="">
      <xdr:nvSpPr>
        <xdr:cNvPr id="209"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10"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11"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12"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1" name="正方形/長方形 2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2" name="正方形/長方形 2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3" name="正方形/長方形 2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4" name="正方形/長方形 2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5" name="正方形/長方形 2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6" name="正方形/長方形 2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7" name="正方形/長方形 2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8" name="正方形/長方形 26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85" name="正方形/長方形 2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6" name="正方形/長方形 2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7" name="正方形/長方形 2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8" name="正方形/長方形 2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9" name="正方形/長方形 2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0" name="正方形/長方形 2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1" name="正方形/長方形 2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2" name="正方形/長方形 2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3" name="正方形/長方形 2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4" name="正方形/長方形 2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5" name="正方形/長方形 2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6" name="正方形/長方形 2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7" name="正方形/長方形 2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8" name="正方形/長方形 2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9" name="正方形/長方形 2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0" name="正方形/長方形 29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01" name="正方形/長方形 3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2" name="正方形/長方形 3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3" name="正方形/長方形 3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4" name="正方形/長方形 3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5" name="正方形/長方形 3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6" name="正方形/長方形 3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7" name="正方形/長方形 3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8" name="正方形/長方形 30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09" name="正方形/長方形 3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10" name="正方形/長方形 3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11" name="テキスト ボックス 3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有形固定資産減価償却率は、道路、橋梁・トンネルともに、類似団体に比べ低くなっている。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これは、交付金事業により、新規路線及び既存路線の整備が進んでいるためと考えられる。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年度に策定した三条市舗装修繕計画（個別施設計画）に沿って、順次、道路修繕を行っているところである。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引き続き、道路環境の整備に積極的に取組んでいく。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95,811
95,139
431.97
62,794,406
62,058,953
305,554
26,283,237
71,823,378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2" name="正方形/長方形 2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23" name="正方形/長方形 2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24" name="正方形/長方形 2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25" name="正方形/長方形 2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26" name="正方形/長方形 2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27" name="正方形/長方形 2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28" name="正方形/長方形 2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31" name="正方形/長方形 3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32" name="正方形/長方形 3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33" name="正方形/長方形 3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34" name="正方形/長方形 3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35" name="正方形/長方形 3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36" name="正方形/長方形 3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7" name="正方形/長方形 3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8" name="正方形/長方形 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39" name="正方形/長方形 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40" name="正方形/長方形 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41" name="正方形/長方形 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42" name="正方形/長方形 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43" name="正方形/長方形 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44" name="正方形/長方形 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5" name="正方形/長方形 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6" name="正方形/長方形 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47" name="正方形/長方形 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48" name="正方形/長方形 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49" name="正方形/長方形 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50" name="正方形/長方形 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51" name="正方形/長方形 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52" name="正方形/長方形 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53" name="正方形/長方形 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54" name="正方形/長方形 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55" name="正方形/長方形 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56" name="正方形/長方形 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57" name="正方形/長方形 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58" name="正方形/長方形 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59" name="正方形/長方形 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60" name="正方形/長方形 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61" name="正方形/長方形 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62" name="正方形/長方形 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63" name="正方形/長方形 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64" name="正方形/長方形 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65" name="正方形/長方形 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66" name="正方形/長方形 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67" name="正方形/長方形 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68" name="正方形/長方形 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69" name="正方形/長方形 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70" name="正方形/長方形 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71" name="正方形/長方形 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72" name="正方形/長方形 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73" name="正方形/長方形 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74" name="正方形/長方形 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75" name="正方形/長方形 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76" name="正方形/長方形 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77" name="正方形/長方形 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78" name="正方形/長方形 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79" name="正方形/長方形 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80" name="正方形/長方形 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81" name="正方形/長方形 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82" name="正方形/長方形 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83" name="正方形/長方形 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84" name="正方形/長方形 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85" name="正方形/長方形 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86" name="正方形/長方形 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87" name="正方形/長方形 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88" name="正方形/長方形 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89" name="正方形/長方形 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90" name="正方形/長方形 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91" name="正方形/長方形 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92" name="正方形/長方形 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93" name="正方形/長方形 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94" name="正方形/長方形 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95" name="正方形/長方形 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96" name="正方形/長方形 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97" name="正方形/長方形 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98" name="正方形/長方形 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99" name="正方形/長方形 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00" name="正方形/長方形 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01" name="正方形/長方形 1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02" name="正方形/長方形 1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03" name="正方形/長方形 1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04" name="正方形/長方形 1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05" name="正方形/長方形 1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06" name="正方形/長方形 1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07" name="正方形/長方形 1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08" name="正方形/長方形 1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09" name="正方形/長方形 1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10" name="正方形/長方形 1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11" name="正方形/長方形 1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12" name="正方形/長方形 1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13" name="正方形/長方形 1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14" name="正方形/長方形 1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15" name="正方形/長方形 1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16" name="正方形/長方形 1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17" name="正方形/長方形 1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118" name="正方形/長方形 1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19" name="正方形/長方形 1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0" name="正方形/長方形 1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1" name="正方形/長方形 1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2" name="正方形/長方形 1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3" name="正方形/長方形 1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4" name="正方形/長方形 1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5" name="正方形/長方形 1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6" name="正方形/長方形 1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7" name="正方形/長方形 1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 name="正方形/長方形 1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 name="正方形/長方形 1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30" name="正方形/長方形 1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31" name="正方形/長方形 1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32" name="正方形/長方形 1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33" name="正方形/長方形 1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34" name="正方形/長方形 1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35" name="正方形/長方形 1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36" name="正方形/長方形 1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37" name="正方形/長方形 1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38" name="正方形/長方形 1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9" name="正方形/長方形 1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0" name="正方形/長方形 1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1" name="正方形/長方形 1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42" name="正方形/長方形 1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43" name="正方形/長方形 1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44" name="正方形/長方形 1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45" name="正方形/長方形 1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46" name="正方形/長方形 1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47" name="正方形/長方形 1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48" name="正方形/長方形 1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49" name="正方形/長方形 1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50" name="正方形/長方形 1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1" name="正方形/長方形 1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2" name="テキスト ボックス 1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36001;&#21209;&#35506;/010-&#36001;&#25919;&#20418;/&#36001;&#21209;&#35576;&#22577;&#21578;&#38306;&#20418;/R4/20220906-&#12304;&#12294;&#20999;&#65306;922&#65288;&#26408;&#65289;&#12305;&#20196;&#21644;&#65298;&#24180;&#24230;&#36001;&#25919;&#29366;&#27841;&#36039;&#26009;&#38598;&#12398;&#20316;&#25104;&#65288;&#65298;&#22238;&#30446;&#65289;&#12395;&#12388;&#12356;&#12390;/02_&#20316;&#26989;/&#65297;&#22238;&#30446;&#22238;&#31572;/03zaisei&#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54134</v>
          </cell>
          <cell r="F3">
            <v>57295</v>
          </cell>
        </row>
        <row r="5">
          <cell r="A5" t="str">
            <v xml:space="preserve"> H29</v>
          </cell>
          <cell r="D5">
            <v>80786</v>
          </cell>
          <cell r="F5">
            <v>54110</v>
          </cell>
        </row>
        <row r="7">
          <cell r="A7" t="str">
            <v xml:space="preserve"> H30</v>
          </cell>
          <cell r="D7">
            <v>79382</v>
          </cell>
          <cell r="F7">
            <v>54684</v>
          </cell>
        </row>
        <row r="9">
          <cell r="A9" t="str">
            <v xml:space="preserve"> R01</v>
          </cell>
          <cell r="D9">
            <v>137759</v>
          </cell>
          <cell r="F9">
            <v>62383</v>
          </cell>
        </row>
        <row r="11">
          <cell r="A11" t="str">
            <v xml:space="preserve"> R02</v>
          </cell>
          <cell r="D11">
            <v>115826</v>
          </cell>
          <cell r="F11">
            <v>63812</v>
          </cell>
        </row>
        <row r="18">
          <cell r="B18" t="str">
            <v>H28</v>
          </cell>
          <cell r="C18" t="str">
            <v>H29</v>
          </cell>
          <cell r="D18" t="str">
            <v>H30</v>
          </cell>
          <cell r="E18" t="str">
            <v>R01</v>
          </cell>
          <cell r="F18" t="str">
            <v>R02</v>
          </cell>
        </row>
        <row r="19">
          <cell r="A19" t="str">
            <v>実質収支額</v>
          </cell>
          <cell r="B19">
            <v>1.2</v>
          </cell>
          <cell r="C19">
            <v>1.19</v>
          </cell>
          <cell r="D19">
            <v>1.18</v>
          </cell>
          <cell r="E19">
            <v>1.18</v>
          </cell>
          <cell r="F19">
            <v>1.1599999999999999</v>
          </cell>
        </row>
        <row r="20">
          <cell r="A20" t="str">
            <v>財政調整基金残高</v>
          </cell>
          <cell r="B20">
            <v>28.38</v>
          </cell>
          <cell r="C20">
            <v>26.31</v>
          </cell>
          <cell r="D20">
            <v>28.39</v>
          </cell>
          <cell r="E20">
            <v>26.52</v>
          </cell>
          <cell r="F20">
            <v>21.77</v>
          </cell>
        </row>
        <row r="21">
          <cell r="A21" t="str">
            <v>実質単年度収支</v>
          </cell>
          <cell r="B21">
            <v>-4.95</v>
          </cell>
          <cell r="C21">
            <v>-2.36</v>
          </cell>
          <cell r="D21">
            <v>1.64</v>
          </cell>
          <cell r="E21">
            <v>-2.71</v>
          </cell>
          <cell r="F21">
            <v>-4.58</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0.49</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0.03</v>
          </cell>
          <cell r="D30" t="e">
            <v>#N/A</v>
          </cell>
          <cell r="E30">
            <v>0.12</v>
          </cell>
          <cell r="F30" t="e">
            <v>#N/A</v>
          </cell>
          <cell r="G30">
            <v>0.13</v>
          </cell>
          <cell r="H30" t="e">
            <v>#N/A</v>
          </cell>
          <cell r="I30">
            <v>0</v>
          </cell>
          <cell r="J30" t="e">
            <v>#N/A</v>
          </cell>
          <cell r="K30">
            <v>0</v>
          </cell>
        </row>
        <row r="31">
          <cell r="A31" t="str">
            <v>勤労者福祉共済事業特別会計</v>
          </cell>
          <cell r="B31" t="e">
            <v>#N/A</v>
          </cell>
          <cell r="C31">
            <v>0.05</v>
          </cell>
          <cell r="D31" t="e">
            <v>#N/A</v>
          </cell>
          <cell r="E31">
            <v>0.05</v>
          </cell>
          <cell r="F31" t="e">
            <v>#N/A</v>
          </cell>
          <cell r="G31">
            <v>0.05</v>
          </cell>
          <cell r="H31" t="e">
            <v>#N/A</v>
          </cell>
          <cell r="I31">
            <v>0.05</v>
          </cell>
          <cell r="J31" t="e">
            <v>#N/A</v>
          </cell>
          <cell r="K31">
            <v>0.05</v>
          </cell>
        </row>
        <row r="32">
          <cell r="A32" t="str">
            <v>国民健康保険事業特別会計</v>
          </cell>
          <cell r="B32" t="e">
            <v>#N/A</v>
          </cell>
          <cell r="C32">
            <v>0.03</v>
          </cell>
          <cell r="D32" t="e">
            <v>#N/A</v>
          </cell>
          <cell r="E32">
            <v>1.72</v>
          </cell>
          <cell r="F32" t="e">
            <v>#N/A</v>
          </cell>
          <cell r="G32">
            <v>1.03</v>
          </cell>
          <cell r="H32" t="e">
            <v>#N/A</v>
          </cell>
          <cell r="I32">
            <v>0.48</v>
          </cell>
          <cell r="J32" t="e">
            <v>#N/A</v>
          </cell>
          <cell r="K32">
            <v>0.44</v>
          </cell>
        </row>
        <row r="33">
          <cell r="A33" t="str">
            <v>介護保険事業特別会計</v>
          </cell>
          <cell r="B33" t="e">
            <v>#N/A</v>
          </cell>
          <cell r="C33">
            <v>1.49</v>
          </cell>
          <cell r="D33" t="e">
            <v>#N/A</v>
          </cell>
          <cell r="E33">
            <v>0.62</v>
          </cell>
          <cell r="F33" t="e">
            <v>#N/A</v>
          </cell>
          <cell r="G33">
            <v>0.77</v>
          </cell>
          <cell r="H33" t="e">
            <v>#N/A</v>
          </cell>
          <cell r="I33">
            <v>0.54</v>
          </cell>
          <cell r="J33" t="e">
            <v>#N/A</v>
          </cell>
          <cell r="K33">
            <v>0.69</v>
          </cell>
        </row>
        <row r="34">
          <cell r="A34" t="str">
            <v>下水道事業会計</v>
          </cell>
          <cell r="B34" t="e">
            <v>#VALUE!</v>
          </cell>
          <cell r="C34" t="e">
            <v>#VALUE!</v>
          </cell>
          <cell r="D34" t="e">
            <v>#VALUE!</v>
          </cell>
          <cell r="E34" t="e">
            <v>#VALUE!</v>
          </cell>
          <cell r="F34" t="e">
            <v>#VALUE!</v>
          </cell>
          <cell r="G34" t="e">
            <v>#VALUE!</v>
          </cell>
          <cell r="H34" t="e">
            <v>#VALUE!</v>
          </cell>
          <cell r="I34" t="e">
            <v>#VALUE!</v>
          </cell>
          <cell r="J34" t="e">
            <v>#N/A</v>
          </cell>
          <cell r="K34">
            <v>0.95</v>
          </cell>
        </row>
        <row r="35">
          <cell r="A35" t="str">
            <v>一般会計</v>
          </cell>
          <cell r="B35" t="e">
            <v>#N/A</v>
          </cell>
          <cell r="C35">
            <v>1.1299999999999999</v>
          </cell>
          <cell r="D35" t="e">
            <v>#N/A</v>
          </cell>
          <cell r="E35">
            <v>1.1200000000000001</v>
          </cell>
          <cell r="F35" t="e">
            <v>#N/A</v>
          </cell>
          <cell r="G35">
            <v>1.1200000000000001</v>
          </cell>
          <cell r="H35" t="e">
            <v>#N/A</v>
          </cell>
          <cell r="I35">
            <v>1.1200000000000001</v>
          </cell>
          <cell r="J35" t="e">
            <v>#N/A</v>
          </cell>
          <cell r="K35">
            <v>1.1000000000000001</v>
          </cell>
        </row>
        <row r="36">
          <cell r="A36" t="str">
            <v>水道事業会計</v>
          </cell>
          <cell r="B36" t="e">
            <v>#N/A</v>
          </cell>
          <cell r="C36">
            <v>6.77</v>
          </cell>
          <cell r="D36" t="e">
            <v>#N/A</v>
          </cell>
          <cell r="E36">
            <v>6.15</v>
          </cell>
          <cell r="F36" t="e">
            <v>#N/A</v>
          </cell>
          <cell r="G36">
            <v>7.4</v>
          </cell>
          <cell r="H36" t="e">
            <v>#N/A</v>
          </cell>
          <cell r="I36">
            <v>8.25</v>
          </cell>
          <cell r="J36" t="e">
            <v>#N/A</v>
          </cell>
          <cell r="K36">
            <v>9.0500000000000007</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5391</v>
          </cell>
          <cell r="G42">
            <v>5488</v>
          </cell>
          <cell r="J42">
            <v>5547</v>
          </cell>
          <cell r="M42">
            <v>5524</v>
          </cell>
          <cell r="P42">
            <v>5546</v>
          </cell>
        </row>
        <row r="43">
          <cell r="A43" t="str">
            <v>一時借入金の利子</v>
          </cell>
          <cell r="B43">
            <v>0</v>
          </cell>
          <cell r="E43">
            <v>0</v>
          </cell>
          <cell r="H43">
            <v>0</v>
          </cell>
          <cell r="K43">
            <v>0</v>
          </cell>
          <cell r="N43">
            <v>0</v>
          </cell>
        </row>
        <row r="44">
          <cell r="A44" t="str">
            <v>債務負担行為に基づく支出額</v>
          </cell>
          <cell r="B44">
            <v>147</v>
          </cell>
          <cell r="E44">
            <v>123</v>
          </cell>
          <cell r="H44">
            <v>95</v>
          </cell>
          <cell r="K44">
            <v>69</v>
          </cell>
          <cell r="N44">
            <v>56</v>
          </cell>
        </row>
        <row r="45">
          <cell r="A45" t="str">
            <v>組合等が起こした地方債の元利償還金に対する負担金等</v>
          </cell>
          <cell r="B45">
            <v>48</v>
          </cell>
          <cell r="E45">
            <v>35</v>
          </cell>
          <cell r="H45">
            <v>29</v>
          </cell>
          <cell r="K45">
            <v>12</v>
          </cell>
          <cell r="N45">
            <v>12</v>
          </cell>
        </row>
        <row r="46">
          <cell r="A46" t="str">
            <v>公営企業債の元利償還金に対する繰入金</v>
          </cell>
          <cell r="B46">
            <v>1518</v>
          </cell>
          <cell r="E46">
            <v>1565</v>
          </cell>
          <cell r="H46">
            <v>1524</v>
          </cell>
          <cell r="K46">
            <v>1505</v>
          </cell>
          <cell r="N46">
            <v>1406</v>
          </cell>
        </row>
        <row r="47">
          <cell r="A47" t="str">
            <v>満期一括償還地方債に係る年度割相当額</v>
          </cell>
          <cell r="B47">
            <v>133</v>
          </cell>
          <cell r="E47">
            <v>133</v>
          </cell>
          <cell r="H47">
            <v>133</v>
          </cell>
          <cell r="K47">
            <v>133</v>
          </cell>
          <cell r="N47">
            <v>107</v>
          </cell>
        </row>
        <row r="48">
          <cell r="A48" t="str">
            <v>減債基金積立不足算定額</v>
          </cell>
          <cell r="B48" t="str">
            <v>-</v>
          </cell>
          <cell r="E48" t="str">
            <v>-</v>
          </cell>
          <cell r="H48" t="str">
            <v>-</v>
          </cell>
          <cell r="K48" t="str">
            <v>-</v>
          </cell>
          <cell r="N48" t="str">
            <v>-</v>
          </cell>
        </row>
        <row r="49">
          <cell r="A49" t="str">
            <v>元利償還金</v>
          </cell>
          <cell r="B49">
            <v>6698</v>
          </cell>
          <cell r="E49">
            <v>6811</v>
          </cell>
          <cell r="H49">
            <v>6961</v>
          </cell>
          <cell r="K49">
            <v>7150</v>
          </cell>
          <cell r="N49">
            <v>7273</v>
          </cell>
        </row>
        <row r="50">
          <cell r="A50" t="str">
            <v>実質公債費比率の分子</v>
          </cell>
          <cell r="B50" t="e">
            <v>#N/A</v>
          </cell>
          <cell r="C50">
            <v>3153</v>
          </cell>
          <cell r="D50" t="e">
            <v>#N/A</v>
          </cell>
          <cell r="E50" t="e">
            <v>#N/A</v>
          </cell>
          <cell r="F50">
            <v>3179</v>
          </cell>
          <cell r="G50" t="e">
            <v>#N/A</v>
          </cell>
          <cell r="H50" t="e">
            <v>#N/A</v>
          </cell>
          <cell r="I50">
            <v>3195</v>
          </cell>
          <cell r="J50" t="e">
            <v>#N/A</v>
          </cell>
          <cell r="K50" t="e">
            <v>#N/A</v>
          </cell>
          <cell r="L50">
            <v>3345</v>
          </cell>
          <cell r="M50" t="e">
            <v>#N/A</v>
          </cell>
          <cell r="N50" t="e">
            <v>#N/A</v>
          </cell>
          <cell r="O50">
            <v>3308</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58223</v>
          </cell>
          <cell r="G56">
            <v>56556</v>
          </cell>
          <cell r="J56">
            <v>55518</v>
          </cell>
          <cell r="M56">
            <v>54857</v>
          </cell>
          <cell r="P56">
            <v>53460</v>
          </cell>
        </row>
        <row r="57">
          <cell r="A57" t="str">
            <v>充当可能特定歳入</v>
          </cell>
          <cell r="D57">
            <v>4926</v>
          </cell>
          <cell r="G57">
            <v>4829</v>
          </cell>
          <cell r="J57">
            <v>4568</v>
          </cell>
          <cell r="M57">
            <v>4160</v>
          </cell>
          <cell r="P57">
            <v>3962</v>
          </cell>
        </row>
        <row r="58">
          <cell r="A58" t="str">
            <v>充当可能基金</v>
          </cell>
          <cell r="D58">
            <v>12975</v>
          </cell>
          <cell r="G58">
            <v>12567</v>
          </cell>
          <cell r="J58">
            <v>13558</v>
          </cell>
          <cell r="M58">
            <v>13160</v>
          </cell>
          <cell r="P58">
            <v>11354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131</v>
          </cell>
          <cell r="E61">
            <v>58</v>
          </cell>
          <cell r="H61">
            <v>30</v>
          </cell>
          <cell r="K61">
            <v>21</v>
          </cell>
          <cell r="N61">
            <v>14</v>
          </cell>
        </row>
        <row r="62">
          <cell r="A62" t="str">
            <v>退職手当負担見込額</v>
          </cell>
          <cell r="B62">
            <v>6358</v>
          </cell>
          <cell r="E62">
            <v>5832</v>
          </cell>
          <cell r="H62">
            <v>5622</v>
          </cell>
          <cell r="K62">
            <v>5377</v>
          </cell>
          <cell r="N62">
            <v>5197</v>
          </cell>
        </row>
        <row r="63">
          <cell r="A63" t="str">
            <v>組合等負担等見込額</v>
          </cell>
          <cell r="B63">
            <v>232</v>
          </cell>
          <cell r="E63">
            <v>277</v>
          </cell>
          <cell r="H63">
            <v>241</v>
          </cell>
          <cell r="K63">
            <v>247</v>
          </cell>
          <cell r="N63">
            <v>235</v>
          </cell>
        </row>
        <row r="64">
          <cell r="A64" t="str">
            <v>公営企業債等繰入見込額</v>
          </cell>
          <cell r="B64">
            <v>21925</v>
          </cell>
          <cell r="E64">
            <v>21679</v>
          </cell>
          <cell r="H64">
            <v>20906</v>
          </cell>
          <cell r="K64">
            <v>20367</v>
          </cell>
          <cell r="N64">
            <v>18926</v>
          </cell>
        </row>
        <row r="65">
          <cell r="A65" t="str">
            <v>債務負担行為に基づく支出予定額</v>
          </cell>
          <cell r="B65">
            <v>708</v>
          </cell>
          <cell r="E65">
            <v>593</v>
          </cell>
          <cell r="H65">
            <v>504</v>
          </cell>
          <cell r="K65">
            <v>427</v>
          </cell>
          <cell r="N65">
            <v>374</v>
          </cell>
        </row>
        <row r="66">
          <cell r="A66" t="str">
            <v>一般会計等に係る地方債の現在高</v>
          </cell>
          <cell r="B66">
            <v>70410</v>
          </cell>
          <cell r="E66">
            <v>70068</v>
          </cell>
          <cell r="H66">
            <v>69409</v>
          </cell>
          <cell r="K66">
            <v>71682</v>
          </cell>
          <cell r="N66">
            <v>71890</v>
          </cell>
        </row>
        <row r="67">
          <cell r="A67" t="str">
            <v>将来負担比率の分子</v>
          </cell>
          <cell r="B67" t="e">
            <v>#N/A</v>
          </cell>
          <cell r="C67">
            <v>23641</v>
          </cell>
          <cell r="D67" t="e">
            <v>#N/A</v>
          </cell>
          <cell r="E67" t="e">
            <v>#N/A</v>
          </cell>
          <cell r="F67">
            <v>24555</v>
          </cell>
          <cell r="G67" t="e">
            <v>#N/A</v>
          </cell>
          <cell r="H67" t="e">
            <v>#N/A</v>
          </cell>
          <cell r="I67">
            <v>23067</v>
          </cell>
          <cell r="J67" t="e">
            <v>#N/A</v>
          </cell>
          <cell r="K67" t="e">
            <v>#N/A</v>
          </cell>
          <cell r="L67">
            <v>25943</v>
          </cell>
          <cell r="M67" t="e">
            <v>#N/A</v>
          </cell>
          <cell r="N67" t="e">
            <v>#N/A</v>
          </cell>
          <cell r="O67">
            <v>27861</v>
          </cell>
          <cell r="P67" t="e">
            <v>#N/A</v>
          </cell>
        </row>
        <row r="71">
          <cell r="B71" t="str">
            <v>H30</v>
          </cell>
          <cell r="C71" t="str">
            <v>R01</v>
          </cell>
          <cell r="D71" t="str">
            <v>R02</v>
          </cell>
        </row>
        <row r="72">
          <cell r="A72" t="str">
            <v>財政調整基金</v>
          </cell>
          <cell r="B72">
            <v>7321</v>
          </cell>
          <cell r="C72">
            <v>6780</v>
          </cell>
          <cell r="D72">
            <v>5723</v>
          </cell>
        </row>
        <row r="73">
          <cell r="A73" t="str">
            <v>減債基金</v>
          </cell>
          <cell r="B73">
            <v>457</v>
          </cell>
          <cell r="C73">
            <v>457</v>
          </cell>
          <cell r="D73">
            <v>457</v>
          </cell>
        </row>
        <row r="74">
          <cell r="A74" t="str">
            <v>その他特定目的基金</v>
          </cell>
          <cell r="B74">
            <v>3691</v>
          </cell>
          <cell r="C74">
            <v>3456</v>
          </cell>
          <cell r="D74">
            <v>2519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18</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20</v>
      </c>
      <c r="C3" s="401"/>
      <c r="D3" s="401"/>
      <c r="E3" s="402"/>
      <c r="F3" s="402"/>
      <c r="G3" s="402"/>
      <c r="H3" s="402"/>
      <c r="I3" s="402"/>
      <c r="J3" s="402"/>
      <c r="K3" s="402"/>
      <c r="L3" s="402" t="s">
        <v>21</v>
      </c>
      <c r="M3" s="402"/>
      <c r="N3" s="402"/>
      <c r="O3" s="402"/>
      <c r="P3" s="402"/>
      <c r="Q3" s="402"/>
      <c r="R3" s="409"/>
      <c r="S3" s="409"/>
      <c r="T3" s="409"/>
      <c r="U3" s="409"/>
      <c r="V3" s="410"/>
      <c r="W3" s="384" t="s">
        <v>22</v>
      </c>
      <c r="X3" s="385"/>
      <c r="Y3" s="385"/>
      <c r="Z3" s="385"/>
      <c r="AA3" s="385"/>
      <c r="AB3" s="401"/>
      <c r="AC3" s="409" t="s">
        <v>23</v>
      </c>
      <c r="AD3" s="385"/>
      <c r="AE3" s="385"/>
      <c r="AF3" s="385"/>
      <c r="AG3" s="385"/>
      <c r="AH3" s="385"/>
      <c r="AI3" s="385"/>
      <c r="AJ3" s="385"/>
      <c r="AK3" s="385"/>
      <c r="AL3" s="386"/>
      <c r="AM3" s="384" t="s">
        <v>24</v>
      </c>
      <c r="AN3" s="385"/>
      <c r="AO3" s="385"/>
      <c r="AP3" s="385"/>
      <c r="AQ3" s="385"/>
      <c r="AR3" s="385"/>
      <c r="AS3" s="385"/>
      <c r="AT3" s="385"/>
      <c r="AU3" s="385"/>
      <c r="AV3" s="385"/>
      <c r="AW3" s="385"/>
      <c r="AX3" s="386"/>
      <c r="AY3" s="421" t="s">
        <v>25</v>
      </c>
      <c r="AZ3" s="422"/>
      <c r="BA3" s="422"/>
      <c r="BB3" s="422"/>
      <c r="BC3" s="422"/>
      <c r="BD3" s="422"/>
      <c r="BE3" s="422"/>
      <c r="BF3" s="422"/>
      <c r="BG3" s="422"/>
      <c r="BH3" s="422"/>
      <c r="BI3" s="422"/>
      <c r="BJ3" s="422"/>
      <c r="BK3" s="422"/>
      <c r="BL3" s="422"/>
      <c r="BM3" s="423"/>
      <c r="BN3" s="384" t="s">
        <v>26</v>
      </c>
      <c r="BO3" s="385"/>
      <c r="BP3" s="385"/>
      <c r="BQ3" s="385"/>
      <c r="BR3" s="385"/>
      <c r="BS3" s="385"/>
      <c r="BT3" s="385"/>
      <c r="BU3" s="386"/>
      <c r="BV3" s="384" t="s">
        <v>27</v>
      </c>
      <c r="BW3" s="385"/>
      <c r="BX3" s="385"/>
      <c r="BY3" s="385"/>
      <c r="BZ3" s="385"/>
      <c r="CA3" s="385"/>
      <c r="CB3" s="385"/>
      <c r="CC3" s="386"/>
      <c r="CD3" s="421" t="s">
        <v>25</v>
      </c>
      <c r="CE3" s="422"/>
      <c r="CF3" s="422"/>
      <c r="CG3" s="422"/>
      <c r="CH3" s="422"/>
      <c r="CI3" s="422"/>
      <c r="CJ3" s="422"/>
      <c r="CK3" s="422"/>
      <c r="CL3" s="422"/>
      <c r="CM3" s="422"/>
      <c r="CN3" s="422"/>
      <c r="CO3" s="422"/>
      <c r="CP3" s="422"/>
      <c r="CQ3" s="422"/>
      <c r="CR3" s="422"/>
      <c r="CS3" s="423"/>
      <c r="CT3" s="384" t="s">
        <v>28</v>
      </c>
      <c r="CU3" s="385"/>
      <c r="CV3" s="385"/>
      <c r="CW3" s="385"/>
      <c r="CX3" s="385"/>
      <c r="CY3" s="385"/>
      <c r="CZ3" s="385"/>
      <c r="DA3" s="386"/>
      <c r="DB3" s="384" t="s">
        <v>29</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30</v>
      </c>
      <c r="AZ4" s="388"/>
      <c r="BA4" s="388"/>
      <c r="BB4" s="388"/>
      <c r="BC4" s="388"/>
      <c r="BD4" s="388"/>
      <c r="BE4" s="388"/>
      <c r="BF4" s="388"/>
      <c r="BG4" s="388"/>
      <c r="BH4" s="388"/>
      <c r="BI4" s="388"/>
      <c r="BJ4" s="388"/>
      <c r="BK4" s="388"/>
      <c r="BL4" s="388"/>
      <c r="BM4" s="389"/>
      <c r="BN4" s="390">
        <v>62794406</v>
      </c>
      <c r="BO4" s="391"/>
      <c r="BP4" s="391"/>
      <c r="BQ4" s="391"/>
      <c r="BR4" s="391"/>
      <c r="BS4" s="391"/>
      <c r="BT4" s="391"/>
      <c r="BU4" s="392"/>
      <c r="BV4" s="390">
        <v>50742929</v>
      </c>
      <c r="BW4" s="391"/>
      <c r="BX4" s="391"/>
      <c r="BY4" s="391"/>
      <c r="BZ4" s="391"/>
      <c r="CA4" s="391"/>
      <c r="CB4" s="391"/>
      <c r="CC4" s="392"/>
      <c r="CD4" s="393" t="s">
        <v>31</v>
      </c>
      <c r="CE4" s="394"/>
      <c r="CF4" s="394"/>
      <c r="CG4" s="394"/>
      <c r="CH4" s="394"/>
      <c r="CI4" s="394"/>
      <c r="CJ4" s="394"/>
      <c r="CK4" s="394"/>
      <c r="CL4" s="394"/>
      <c r="CM4" s="394"/>
      <c r="CN4" s="394"/>
      <c r="CO4" s="394"/>
      <c r="CP4" s="394"/>
      <c r="CQ4" s="394"/>
      <c r="CR4" s="394"/>
      <c r="CS4" s="395"/>
      <c r="CT4" s="396">
        <v>1.2</v>
      </c>
      <c r="CU4" s="397"/>
      <c r="CV4" s="397"/>
      <c r="CW4" s="397"/>
      <c r="CX4" s="397"/>
      <c r="CY4" s="397"/>
      <c r="CZ4" s="397"/>
      <c r="DA4" s="398"/>
      <c r="DB4" s="396">
        <v>1.2</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32</v>
      </c>
      <c r="AN5" s="451"/>
      <c r="AO5" s="451"/>
      <c r="AP5" s="451"/>
      <c r="AQ5" s="451"/>
      <c r="AR5" s="451"/>
      <c r="AS5" s="451"/>
      <c r="AT5" s="452"/>
      <c r="AU5" s="453" t="s">
        <v>33</v>
      </c>
      <c r="AV5" s="454"/>
      <c r="AW5" s="454"/>
      <c r="AX5" s="454"/>
      <c r="AY5" s="455" t="s">
        <v>34</v>
      </c>
      <c r="AZ5" s="456"/>
      <c r="BA5" s="456"/>
      <c r="BB5" s="456"/>
      <c r="BC5" s="456"/>
      <c r="BD5" s="456"/>
      <c r="BE5" s="456"/>
      <c r="BF5" s="456"/>
      <c r="BG5" s="456"/>
      <c r="BH5" s="456"/>
      <c r="BI5" s="456"/>
      <c r="BJ5" s="456"/>
      <c r="BK5" s="456"/>
      <c r="BL5" s="456"/>
      <c r="BM5" s="457"/>
      <c r="BN5" s="458">
        <v>62058953</v>
      </c>
      <c r="BO5" s="459"/>
      <c r="BP5" s="459"/>
      <c r="BQ5" s="459"/>
      <c r="BR5" s="459"/>
      <c r="BS5" s="459"/>
      <c r="BT5" s="459"/>
      <c r="BU5" s="460"/>
      <c r="BV5" s="458">
        <v>50358107</v>
      </c>
      <c r="BW5" s="459"/>
      <c r="BX5" s="459"/>
      <c r="BY5" s="459"/>
      <c r="BZ5" s="459"/>
      <c r="CA5" s="459"/>
      <c r="CB5" s="459"/>
      <c r="CC5" s="460"/>
      <c r="CD5" s="461" t="s">
        <v>35</v>
      </c>
      <c r="CE5" s="462"/>
      <c r="CF5" s="462"/>
      <c r="CG5" s="462"/>
      <c r="CH5" s="462"/>
      <c r="CI5" s="462"/>
      <c r="CJ5" s="462"/>
      <c r="CK5" s="462"/>
      <c r="CL5" s="462"/>
      <c r="CM5" s="462"/>
      <c r="CN5" s="462"/>
      <c r="CO5" s="462"/>
      <c r="CP5" s="462"/>
      <c r="CQ5" s="462"/>
      <c r="CR5" s="462"/>
      <c r="CS5" s="463"/>
      <c r="CT5" s="424">
        <v>95.2</v>
      </c>
      <c r="CU5" s="425"/>
      <c r="CV5" s="425"/>
      <c r="CW5" s="425"/>
      <c r="CX5" s="425"/>
      <c r="CY5" s="425"/>
      <c r="CZ5" s="425"/>
      <c r="DA5" s="426"/>
      <c r="DB5" s="424">
        <v>95.3</v>
      </c>
      <c r="DC5" s="425"/>
      <c r="DD5" s="425"/>
      <c r="DE5" s="425"/>
      <c r="DF5" s="425"/>
      <c r="DG5" s="425"/>
      <c r="DH5" s="425"/>
      <c r="DI5" s="426"/>
      <c r="DJ5" s="41"/>
      <c r="DK5" s="41"/>
      <c r="DL5" s="41"/>
      <c r="DM5" s="41"/>
      <c r="DN5" s="41"/>
      <c r="DO5" s="41"/>
    </row>
    <row r="6" spans="1:119" ht="18.75" customHeight="1" x14ac:dyDescent="0.15">
      <c r="A6" s="42"/>
      <c r="B6" s="427" t="s">
        <v>36</v>
      </c>
      <c r="C6" s="428"/>
      <c r="D6" s="428"/>
      <c r="E6" s="429"/>
      <c r="F6" s="429"/>
      <c r="G6" s="429"/>
      <c r="H6" s="429"/>
      <c r="I6" s="429"/>
      <c r="J6" s="429"/>
      <c r="K6" s="429"/>
      <c r="L6" s="429" t="s">
        <v>37</v>
      </c>
      <c r="M6" s="429"/>
      <c r="N6" s="429"/>
      <c r="O6" s="429"/>
      <c r="P6" s="429"/>
      <c r="Q6" s="429"/>
      <c r="R6" s="433"/>
      <c r="S6" s="433"/>
      <c r="T6" s="433"/>
      <c r="U6" s="433"/>
      <c r="V6" s="434"/>
      <c r="W6" s="437" t="s">
        <v>38</v>
      </c>
      <c r="X6" s="438"/>
      <c r="Y6" s="438"/>
      <c r="Z6" s="438"/>
      <c r="AA6" s="438"/>
      <c r="AB6" s="428"/>
      <c r="AC6" s="441" t="s">
        <v>39</v>
      </c>
      <c r="AD6" s="442"/>
      <c r="AE6" s="442"/>
      <c r="AF6" s="442"/>
      <c r="AG6" s="442"/>
      <c r="AH6" s="442"/>
      <c r="AI6" s="442"/>
      <c r="AJ6" s="442"/>
      <c r="AK6" s="442"/>
      <c r="AL6" s="443"/>
      <c r="AM6" s="450" t="s">
        <v>40</v>
      </c>
      <c r="AN6" s="451"/>
      <c r="AO6" s="451"/>
      <c r="AP6" s="451"/>
      <c r="AQ6" s="451"/>
      <c r="AR6" s="451"/>
      <c r="AS6" s="451"/>
      <c r="AT6" s="452"/>
      <c r="AU6" s="453" t="s">
        <v>41</v>
      </c>
      <c r="AV6" s="454"/>
      <c r="AW6" s="454"/>
      <c r="AX6" s="454"/>
      <c r="AY6" s="455" t="s">
        <v>42</v>
      </c>
      <c r="AZ6" s="456"/>
      <c r="BA6" s="456"/>
      <c r="BB6" s="456"/>
      <c r="BC6" s="456"/>
      <c r="BD6" s="456"/>
      <c r="BE6" s="456"/>
      <c r="BF6" s="456"/>
      <c r="BG6" s="456"/>
      <c r="BH6" s="456"/>
      <c r="BI6" s="456"/>
      <c r="BJ6" s="456"/>
      <c r="BK6" s="456"/>
      <c r="BL6" s="456"/>
      <c r="BM6" s="457"/>
      <c r="BN6" s="458">
        <v>735453</v>
      </c>
      <c r="BO6" s="459"/>
      <c r="BP6" s="459"/>
      <c r="BQ6" s="459"/>
      <c r="BR6" s="459"/>
      <c r="BS6" s="459"/>
      <c r="BT6" s="459"/>
      <c r="BU6" s="460"/>
      <c r="BV6" s="458">
        <v>384822</v>
      </c>
      <c r="BW6" s="459"/>
      <c r="BX6" s="459"/>
      <c r="BY6" s="459"/>
      <c r="BZ6" s="459"/>
      <c r="CA6" s="459"/>
      <c r="CB6" s="459"/>
      <c r="CC6" s="460"/>
      <c r="CD6" s="461" t="s">
        <v>43</v>
      </c>
      <c r="CE6" s="462"/>
      <c r="CF6" s="462"/>
      <c r="CG6" s="462"/>
      <c r="CH6" s="462"/>
      <c r="CI6" s="462"/>
      <c r="CJ6" s="462"/>
      <c r="CK6" s="462"/>
      <c r="CL6" s="462"/>
      <c r="CM6" s="462"/>
      <c r="CN6" s="462"/>
      <c r="CO6" s="462"/>
      <c r="CP6" s="462"/>
      <c r="CQ6" s="462"/>
      <c r="CR6" s="462"/>
      <c r="CS6" s="463"/>
      <c r="CT6" s="464">
        <v>100</v>
      </c>
      <c r="CU6" s="465"/>
      <c r="CV6" s="465"/>
      <c r="CW6" s="465"/>
      <c r="CX6" s="465"/>
      <c r="CY6" s="465"/>
      <c r="CZ6" s="465"/>
      <c r="DA6" s="466"/>
      <c r="DB6" s="464">
        <v>100.2</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44</v>
      </c>
      <c r="AN7" s="451"/>
      <c r="AO7" s="451"/>
      <c r="AP7" s="451"/>
      <c r="AQ7" s="451"/>
      <c r="AR7" s="451"/>
      <c r="AS7" s="451"/>
      <c r="AT7" s="452"/>
      <c r="AU7" s="453" t="s">
        <v>45</v>
      </c>
      <c r="AV7" s="454"/>
      <c r="AW7" s="454"/>
      <c r="AX7" s="454"/>
      <c r="AY7" s="455" t="s">
        <v>46</v>
      </c>
      <c r="AZ7" s="456"/>
      <c r="BA7" s="456"/>
      <c r="BB7" s="456"/>
      <c r="BC7" s="456"/>
      <c r="BD7" s="456"/>
      <c r="BE7" s="456"/>
      <c r="BF7" s="456"/>
      <c r="BG7" s="456"/>
      <c r="BH7" s="456"/>
      <c r="BI7" s="456"/>
      <c r="BJ7" s="456"/>
      <c r="BK7" s="456"/>
      <c r="BL7" s="456"/>
      <c r="BM7" s="457"/>
      <c r="BN7" s="458">
        <v>429899</v>
      </c>
      <c r="BO7" s="459"/>
      <c r="BP7" s="459"/>
      <c r="BQ7" s="459"/>
      <c r="BR7" s="459"/>
      <c r="BS7" s="459"/>
      <c r="BT7" s="459"/>
      <c r="BU7" s="460"/>
      <c r="BV7" s="458">
        <v>83049</v>
      </c>
      <c r="BW7" s="459"/>
      <c r="BX7" s="459"/>
      <c r="BY7" s="459"/>
      <c r="BZ7" s="459"/>
      <c r="CA7" s="459"/>
      <c r="CB7" s="459"/>
      <c r="CC7" s="460"/>
      <c r="CD7" s="461" t="s">
        <v>47</v>
      </c>
      <c r="CE7" s="462"/>
      <c r="CF7" s="462"/>
      <c r="CG7" s="462"/>
      <c r="CH7" s="462"/>
      <c r="CI7" s="462"/>
      <c r="CJ7" s="462"/>
      <c r="CK7" s="462"/>
      <c r="CL7" s="462"/>
      <c r="CM7" s="462"/>
      <c r="CN7" s="462"/>
      <c r="CO7" s="462"/>
      <c r="CP7" s="462"/>
      <c r="CQ7" s="462"/>
      <c r="CR7" s="462"/>
      <c r="CS7" s="463"/>
      <c r="CT7" s="458">
        <v>26283237</v>
      </c>
      <c r="CU7" s="459"/>
      <c r="CV7" s="459"/>
      <c r="CW7" s="459"/>
      <c r="CX7" s="459"/>
      <c r="CY7" s="459"/>
      <c r="CZ7" s="459"/>
      <c r="DA7" s="460"/>
      <c r="DB7" s="458">
        <v>25570108</v>
      </c>
      <c r="DC7" s="459"/>
      <c r="DD7" s="459"/>
      <c r="DE7" s="459"/>
      <c r="DF7" s="459"/>
      <c r="DG7" s="459"/>
      <c r="DH7" s="459"/>
      <c r="DI7" s="460"/>
      <c r="DJ7" s="41"/>
      <c r="DK7" s="41"/>
      <c r="DL7" s="41"/>
      <c r="DM7" s="41"/>
      <c r="DN7" s="41"/>
      <c r="DO7" s="41"/>
    </row>
    <row r="8" spans="1:119" ht="18.75" customHeight="1" thickBot="1" x14ac:dyDescent="0.2">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48</v>
      </c>
      <c r="AN8" s="451"/>
      <c r="AO8" s="451"/>
      <c r="AP8" s="451"/>
      <c r="AQ8" s="451"/>
      <c r="AR8" s="451"/>
      <c r="AS8" s="451"/>
      <c r="AT8" s="452"/>
      <c r="AU8" s="453" t="s">
        <v>49</v>
      </c>
      <c r="AV8" s="454"/>
      <c r="AW8" s="454"/>
      <c r="AX8" s="454"/>
      <c r="AY8" s="455" t="s">
        <v>50</v>
      </c>
      <c r="AZ8" s="456"/>
      <c r="BA8" s="456"/>
      <c r="BB8" s="456"/>
      <c r="BC8" s="456"/>
      <c r="BD8" s="456"/>
      <c r="BE8" s="456"/>
      <c r="BF8" s="456"/>
      <c r="BG8" s="456"/>
      <c r="BH8" s="456"/>
      <c r="BI8" s="456"/>
      <c r="BJ8" s="456"/>
      <c r="BK8" s="456"/>
      <c r="BL8" s="456"/>
      <c r="BM8" s="457"/>
      <c r="BN8" s="458">
        <v>305554</v>
      </c>
      <c r="BO8" s="459"/>
      <c r="BP8" s="459"/>
      <c r="BQ8" s="459"/>
      <c r="BR8" s="459"/>
      <c r="BS8" s="459"/>
      <c r="BT8" s="459"/>
      <c r="BU8" s="460"/>
      <c r="BV8" s="458">
        <v>301773</v>
      </c>
      <c r="BW8" s="459"/>
      <c r="BX8" s="459"/>
      <c r="BY8" s="459"/>
      <c r="BZ8" s="459"/>
      <c r="CA8" s="459"/>
      <c r="CB8" s="459"/>
      <c r="CC8" s="460"/>
      <c r="CD8" s="461" t="s">
        <v>51</v>
      </c>
      <c r="CE8" s="462"/>
      <c r="CF8" s="462"/>
      <c r="CG8" s="462"/>
      <c r="CH8" s="462"/>
      <c r="CI8" s="462"/>
      <c r="CJ8" s="462"/>
      <c r="CK8" s="462"/>
      <c r="CL8" s="462"/>
      <c r="CM8" s="462"/>
      <c r="CN8" s="462"/>
      <c r="CO8" s="462"/>
      <c r="CP8" s="462"/>
      <c r="CQ8" s="462"/>
      <c r="CR8" s="462"/>
      <c r="CS8" s="463"/>
      <c r="CT8" s="467">
        <v>0.57999999999999996</v>
      </c>
      <c r="CU8" s="468"/>
      <c r="CV8" s="468"/>
      <c r="CW8" s="468"/>
      <c r="CX8" s="468"/>
      <c r="CY8" s="468"/>
      <c r="CZ8" s="468"/>
      <c r="DA8" s="469"/>
      <c r="DB8" s="467">
        <v>0.57999999999999996</v>
      </c>
      <c r="DC8" s="468"/>
      <c r="DD8" s="468"/>
      <c r="DE8" s="468"/>
      <c r="DF8" s="468"/>
      <c r="DG8" s="468"/>
      <c r="DH8" s="468"/>
      <c r="DI8" s="469"/>
      <c r="DJ8" s="41"/>
      <c r="DK8" s="41"/>
      <c r="DL8" s="41"/>
      <c r="DM8" s="41"/>
      <c r="DN8" s="41"/>
      <c r="DO8" s="41"/>
    </row>
    <row r="9" spans="1:119" ht="18.75" customHeight="1" thickBot="1" x14ac:dyDescent="0.2">
      <c r="A9" s="42"/>
      <c r="B9" s="421" t="s">
        <v>52</v>
      </c>
      <c r="C9" s="422"/>
      <c r="D9" s="422"/>
      <c r="E9" s="422"/>
      <c r="F9" s="422"/>
      <c r="G9" s="422"/>
      <c r="H9" s="422"/>
      <c r="I9" s="422"/>
      <c r="J9" s="422"/>
      <c r="K9" s="470"/>
      <c r="L9" s="471" t="s">
        <v>53</v>
      </c>
      <c r="M9" s="472"/>
      <c r="N9" s="472"/>
      <c r="O9" s="472"/>
      <c r="P9" s="472"/>
      <c r="Q9" s="473"/>
      <c r="R9" s="474">
        <v>94642</v>
      </c>
      <c r="S9" s="475"/>
      <c r="T9" s="475"/>
      <c r="U9" s="475"/>
      <c r="V9" s="476"/>
      <c r="W9" s="384" t="s">
        <v>54</v>
      </c>
      <c r="X9" s="385"/>
      <c r="Y9" s="385"/>
      <c r="Z9" s="385"/>
      <c r="AA9" s="385"/>
      <c r="AB9" s="385"/>
      <c r="AC9" s="385"/>
      <c r="AD9" s="385"/>
      <c r="AE9" s="385"/>
      <c r="AF9" s="385"/>
      <c r="AG9" s="385"/>
      <c r="AH9" s="385"/>
      <c r="AI9" s="385"/>
      <c r="AJ9" s="385"/>
      <c r="AK9" s="385"/>
      <c r="AL9" s="386"/>
      <c r="AM9" s="450" t="s">
        <v>55</v>
      </c>
      <c r="AN9" s="451"/>
      <c r="AO9" s="451"/>
      <c r="AP9" s="451"/>
      <c r="AQ9" s="451"/>
      <c r="AR9" s="451"/>
      <c r="AS9" s="451"/>
      <c r="AT9" s="452"/>
      <c r="AU9" s="453" t="s">
        <v>33</v>
      </c>
      <c r="AV9" s="454"/>
      <c r="AW9" s="454"/>
      <c r="AX9" s="454"/>
      <c r="AY9" s="455" t="s">
        <v>56</v>
      </c>
      <c r="AZ9" s="456"/>
      <c r="BA9" s="456"/>
      <c r="BB9" s="456"/>
      <c r="BC9" s="456"/>
      <c r="BD9" s="456"/>
      <c r="BE9" s="456"/>
      <c r="BF9" s="456"/>
      <c r="BG9" s="456"/>
      <c r="BH9" s="456"/>
      <c r="BI9" s="456"/>
      <c r="BJ9" s="456"/>
      <c r="BK9" s="456"/>
      <c r="BL9" s="456"/>
      <c r="BM9" s="457"/>
      <c r="BN9" s="458">
        <v>3781</v>
      </c>
      <c r="BO9" s="459"/>
      <c r="BP9" s="459"/>
      <c r="BQ9" s="459"/>
      <c r="BR9" s="459"/>
      <c r="BS9" s="459"/>
      <c r="BT9" s="459"/>
      <c r="BU9" s="460"/>
      <c r="BV9" s="458">
        <v>-3175</v>
      </c>
      <c r="BW9" s="459"/>
      <c r="BX9" s="459"/>
      <c r="BY9" s="459"/>
      <c r="BZ9" s="459"/>
      <c r="CA9" s="459"/>
      <c r="CB9" s="459"/>
      <c r="CC9" s="460"/>
      <c r="CD9" s="461" t="s">
        <v>57</v>
      </c>
      <c r="CE9" s="462"/>
      <c r="CF9" s="462"/>
      <c r="CG9" s="462"/>
      <c r="CH9" s="462"/>
      <c r="CI9" s="462"/>
      <c r="CJ9" s="462"/>
      <c r="CK9" s="462"/>
      <c r="CL9" s="462"/>
      <c r="CM9" s="462"/>
      <c r="CN9" s="462"/>
      <c r="CO9" s="462"/>
      <c r="CP9" s="462"/>
      <c r="CQ9" s="462"/>
      <c r="CR9" s="462"/>
      <c r="CS9" s="463"/>
      <c r="CT9" s="424">
        <v>22.6</v>
      </c>
      <c r="CU9" s="425"/>
      <c r="CV9" s="425"/>
      <c r="CW9" s="425"/>
      <c r="CX9" s="425"/>
      <c r="CY9" s="425"/>
      <c r="CZ9" s="425"/>
      <c r="DA9" s="426"/>
      <c r="DB9" s="424">
        <v>24.8</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58</v>
      </c>
      <c r="M10" s="451"/>
      <c r="N10" s="451"/>
      <c r="O10" s="451"/>
      <c r="P10" s="451"/>
      <c r="Q10" s="452"/>
      <c r="R10" s="478">
        <v>99192</v>
      </c>
      <c r="S10" s="479"/>
      <c r="T10" s="479"/>
      <c r="U10" s="479"/>
      <c r="V10" s="480"/>
      <c r="W10" s="415"/>
      <c r="X10" s="416"/>
      <c r="Y10" s="416"/>
      <c r="Z10" s="416"/>
      <c r="AA10" s="416"/>
      <c r="AB10" s="416"/>
      <c r="AC10" s="416"/>
      <c r="AD10" s="416"/>
      <c r="AE10" s="416"/>
      <c r="AF10" s="416"/>
      <c r="AG10" s="416"/>
      <c r="AH10" s="416"/>
      <c r="AI10" s="416"/>
      <c r="AJ10" s="416"/>
      <c r="AK10" s="416"/>
      <c r="AL10" s="419"/>
      <c r="AM10" s="450" t="s">
        <v>59</v>
      </c>
      <c r="AN10" s="451"/>
      <c r="AO10" s="451"/>
      <c r="AP10" s="451"/>
      <c r="AQ10" s="451"/>
      <c r="AR10" s="451"/>
      <c r="AS10" s="451"/>
      <c r="AT10" s="452"/>
      <c r="AU10" s="453" t="s">
        <v>60</v>
      </c>
      <c r="AV10" s="454"/>
      <c r="AW10" s="454"/>
      <c r="AX10" s="454"/>
      <c r="AY10" s="455" t="s">
        <v>61</v>
      </c>
      <c r="AZ10" s="456"/>
      <c r="BA10" s="456"/>
      <c r="BB10" s="456"/>
      <c r="BC10" s="456"/>
      <c r="BD10" s="456"/>
      <c r="BE10" s="456"/>
      <c r="BF10" s="456"/>
      <c r="BG10" s="456"/>
      <c r="BH10" s="456"/>
      <c r="BI10" s="456"/>
      <c r="BJ10" s="456"/>
      <c r="BK10" s="456"/>
      <c r="BL10" s="456"/>
      <c r="BM10" s="457"/>
      <c r="BN10" s="458">
        <v>802615</v>
      </c>
      <c r="BO10" s="459"/>
      <c r="BP10" s="459"/>
      <c r="BQ10" s="459"/>
      <c r="BR10" s="459"/>
      <c r="BS10" s="459"/>
      <c r="BT10" s="459"/>
      <c r="BU10" s="460"/>
      <c r="BV10" s="458">
        <v>309502</v>
      </c>
      <c r="BW10" s="459"/>
      <c r="BX10" s="459"/>
      <c r="BY10" s="459"/>
      <c r="BZ10" s="459"/>
      <c r="CA10" s="459"/>
      <c r="CB10" s="459"/>
      <c r="CC10" s="460"/>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63</v>
      </c>
      <c r="M11" s="482"/>
      <c r="N11" s="482"/>
      <c r="O11" s="482"/>
      <c r="P11" s="482"/>
      <c r="Q11" s="483"/>
      <c r="R11" s="484" t="s">
        <v>64</v>
      </c>
      <c r="S11" s="485"/>
      <c r="T11" s="485"/>
      <c r="U11" s="485"/>
      <c r="V11" s="486"/>
      <c r="W11" s="415"/>
      <c r="X11" s="416"/>
      <c r="Y11" s="416"/>
      <c r="Z11" s="416"/>
      <c r="AA11" s="416"/>
      <c r="AB11" s="416"/>
      <c r="AC11" s="416"/>
      <c r="AD11" s="416"/>
      <c r="AE11" s="416"/>
      <c r="AF11" s="416"/>
      <c r="AG11" s="416"/>
      <c r="AH11" s="416"/>
      <c r="AI11" s="416"/>
      <c r="AJ11" s="416"/>
      <c r="AK11" s="416"/>
      <c r="AL11" s="419"/>
      <c r="AM11" s="450" t="s">
        <v>65</v>
      </c>
      <c r="AN11" s="451"/>
      <c r="AO11" s="451"/>
      <c r="AP11" s="451"/>
      <c r="AQ11" s="451"/>
      <c r="AR11" s="451"/>
      <c r="AS11" s="451"/>
      <c r="AT11" s="452"/>
      <c r="AU11" s="453" t="s">
        <v>67</v>
      </c>
      <c r="AV11" s="454"/>
      <c r="AW11" s="454"/>
      <c r="AX11" s="454"/>
      <c r="AY11" s="455" t="s">
        <v>68</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1" t="s">
        <v>69</v>
      </c>
      <c r="CE11" s="462"/>
      <c r="CF11" s="462"/>
      <c r="CG11" s="462"/>
      <c r="CH11" s="462"/>
      <c r="CI11" s="462"/>
      <c r="CJ11" s="462"/>
      <c r="CK11" s="462"/>
      <c r="CL11" s="462"/>
      <c r="CM11" s="462"/>
      <c r="CN11" s="462"/>
      <c r="CO11" s="462"/>
      <c r="CP11" s="462"/>
      <c r="CQ11" s="462"/>
      <c r="CR11" s="462"/>
      <c r="CS11" s="463"/>
      <c r="CT11" s="467" t="s">
        <v>70</v>
      </c>
      <c r="CU11" s="468"/>
      <c r="CV11" s="468"/>
      <c r="CW11" s="468"/>
      <c r="CX11" s="468"/>
      <c r="CY11" s="468"/>
      <c r="CZ11" s="468"/>
      <c r="DA11" s="469"/>
      <c r="DB11" s="467" t="s">
        <v>70</v>
      </c>
      <c r="DC11" s="468"/>
      <c r="DD11" s="468"/>
      <c r="DE11" s="468"/>
      <c r="DF11" s="468"/>
      <c r="DG11" s="468"/>
      <c r="DH11" s="468"/>
      <c r="DI11" s="469"/>
      <c r="DJ11" s="41"/>
      <c r="DK11" s="41"/>
      <c r="DL11" s="41"/>
      <c r="DM11" s="41"/>
      <c r="DN11" s="41"/>
      <c r="DO11" s="41"/>
    </row>
    <row r="12" spans="1:119" ht="18.75" customHeight="1" x14ac:dyDescent="0.15">
      <c r="A12" s="42"/>
      <c r="B12" s="487" t="s">
        <v>71</v>
      </c>
      <c r="C12" s="488"/>
      <c r="D12" s="488"/>
      <c r="E12" s="488"/>
      <c r="F12" s="488"/>
      <c r="G12" s="488"/>
      <c r="H12" s="488"/>
      <c r="I12" s="488"/>
      <c r="J12" s="488"/>
      <c r="K12" s="489"/>
      <c r="L12" s="496" t="s">
        <v>72</v>
      </c>
      <c r="M12" s="497"/>
      <c r="N12" s="497"/>
      <c r="O12" s="497"/>
      <c r="P12" s="497"/>
      <c r="Q12" s="498"/>
      <c r="R12" s="499">
        <v>95811</v>
      </c>
      <c r="S12" s="500"/>
      <c r="T12" s="500"/>
      <c r="U12" s="500"/>
      <c r="V12" s="501"/>
      <c r="W12" s="502" t="s">
        <v>25</v>
      </c>
      <c r="X12" s="454"/>
      <c r="Y12" s="454"/>
      <c r="Z12" s="454"/>
      <c r="AA12" s="454"/>
      <c r="AB12" s="503"/>
      <c r="AC12" s="504" t="s">
        <v>73</v>
      </c>
      <c r="AD12" s="505"/>
      <c r="AE12" s="505"/>
      <c r="AF12" s="505"/>
      <c r="AG12" s="506"/>
      <c r="AH12" s="504" t="s">
        <v>74</v>
      </c>
      <c r="AI12" s="505"/>
      <c r="AJ12" s="505"/>
      <c r="AK12" s="505"/>
      <c r="AL12" s="507"/>
      <c r="AM12" s="450" t="s">
        <v>75</v>
      </c>
      <c r="AN12" s="451"/>
      <c r="AO12" s="451"/>
      <c r="AP12" s="451"/>
      <c r="AQ12" s="451"/>
      <c r="AR12" s="451"/>
      <c r="AS12" s="451"/>
      <c r="AT12" s="452"/>
      <c r="AU12" s="453" t="s">
        <v>33</v>
      </c>
      <c r="AV12" s="454"/>
      <c r="AW12" s="454"/>
      <c r="AX12" s="454"/>
      <c r="AY12" s="455" t="s">
        <v>76</v>
      </c>
      <c r="AZ12" s="456"/>
      <c r="BA12" s="456"/>
      <c r="BB12" s="456"/>
      <c r="BC12" s="456"/>
      <c r="BD12" s="456"/>
      <c r="BE12" s="456"/>
      <c r="BF12" s="456"/>
      <c r="BG12" s="456"/>
      <c r="BH12" s="456"/>
      <c r="BI12" s="456"/>
      <c r="BJ12" s="456"/>
      <c r="BK12" s="456"/>
      <c r="BL12" s="456"/>
      <c r="BM12" s="457"/>
      <c r="BN12" s="458">
        <v>2010000</v>
      </c>
      <c r="BO12" s="459"/>
      <c r="BP12" s="459"/>
      <c r="BQ12" s="459"/>
      <c r="BR12" s="459"/>
      <c r="BS12" s="459"/>
      <c r="BT12" s="459"/>
      <c r="BU12" s="460"/>
      <c r="BV12" s="458">
        <v>1000000</v>
      </c>
      <c r="BW12" s="459"/>
      <c r="BX12" s="459"/>
      <c r="BY12" s="459"/>
      <c r="BZ12" s="459"/>
      <c r="CA12" s="459"/>
      <c r="CB12" s="459"/>
      <c r="CC12" s="460"/>
      <c r="CD12" s="461" t="s">
        <v>77</v>
      </c>
      <c r="CE12" s="462"/>
      <c r="CF12" s="462"/>
      <c r="CG12" s="462"/>
      <c r="CH12" s="462"/>
      <c r="CI12" s="462"/>
      <c r="CJ12" s="462"/>
      <c r="CK12" s="462"/>
      <c r="CL12" s="462"/>
      <c r="CM12" s="462"/>
      <c r="CN12" s="462"/>
      <c r="CO12" s="462"/>
      <c r="CP12" s="462"/>
      <c r="CQ12" s="462"/>
      <c r="CR12" s="462"/>
      <c r="CS12" s="463"/>
      <c r="CT12" s="467" t="s">
        <v>70</v>
      </c>
      <c r="CU12" s="468"/>
      <c r="CV12" s="468"/>
      <c r="CW12" s="468"/>
      <c r="CX12" s="468"/>
      <c r="CY12" s="468"/>
      <c r="CZ12" s="468"/>
      <c r="DA12" s="469"/>
      <c r="DB12" s="467" t="s">
        <v>78</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79</v>
      </c>
      <c r="N13" s="519"/>
      <c r="O13" s="519"/>
      <c r="P13" s="519"/>
      <c r="Q13" s="520"/>
      <c r="R13" s="511">
        <v>95139</v>
      </c>
      <c r="S13" s="512"/>
      <c r="T13" s="512"/>
      <c r="U13" s="512"/>
      <c r="V13" s="513"/>
      <c r="W13" s="437" t="s">
        <v>80</v>
      </c>
      <c r="X13" s="438"/>
      <c r="Y13" s="438"/>
      <c r="Z13" s="438"/>
      <c r="AA13" s="438"/>
      <c r="AB13" s="428"/>
      <c r="AC13" s="478">
        <v>2343</v>
      </c>
      <c r="AD13" s="479"/>
      <c r="AE13" s="479"/>
      <c r="AF13" s="479"/>
      <c r="AG13" s="521"/>
      <c r="AH13" s="478">
        <v>2135</v>
      </c>
      <c r="AI13" s="479"/>
      <c r="AJ13" s="479"/>
      <c r="AK13" s="479"/>
      <c r="AL13" s="480"/>
      <c r="AM13" s="450" t="s">
        <v>81</v>
      </c>
      <c r="AN13" s="451"/>
      <c r="AO13" s="451"/>
      <c r="AP13" s="451"/>
      <c r="AQ13" s="451"/>
      <c r="AR13" s="451"/>
      <c r="AS13" s="451"/>
      <c r="AT13" s="452"/>
      <c r="AU13" s="453" t="s">
        <v>66</v>
      </c>
      <c r="AV13" s="454"/>
      <c r="AW13" s="454"/>
      <c r="AX13" s="454"/>
      <c r="AY13" s="455" t="s">
        <v>82</v>
      </c>
      <c r="AZ13" s="456"/>
      <c r="BA13" s="456"/>
      <c r="BB13" s="456"/>
      <c r="BC13" s="456"/>
      <c r="BD13" s="456"/>
      <c r="BE13" s="456"/>
      <c r="BF13" s="456"/>
      <c r="BG13" s="456"/>
      <c r="BH13" s="456"/>
      <c r="BI13" s="456"/>
      <c r="BJ13" s="456"/>
      <c r="BK13" s="456"/>
      <c r="BL13" s="456"/>
      <c r="BM13" s="457"/>
      <c r="BN13" s="458">
        <v>-1203604</v>
      </c>
      <c r="BO13" s="459"/>
      <c r="BP13" s="459"/>
      <c r="BQ13" s="459"/>
      <c r="BR13" s="459"/>
      <c r="BS13" s="459"/>
      <c r="BT13" s="459"/>
      <c r="BU13" s="460"/>
      <c r="BV13" s="458">
        <v>-693673</v>
      </c>
      <c r="BW13" s="459"/>
      <c r="BX13" s="459"/>
      <c r="BY13" s="459"/>
      <c r="BZ13" s="459"/>
      <c r="CA13" s="459"/>
      <c r="CB13" s="459"/>
      <c r="CC13" s="460"/>
      <c r="CD13" s="461" t="s">
        <v>83</v>
      </c>
      <c r="CE13" s="462"/>
      <c r="CF13" s="462"/>
      <c r="CG13" s="462"/>
      <c r="CH13" s="462"/>
      <c r="CI13" s="462"/>
      <c r="CJ13" s="462"/>
      <c r="CK13" s="462"/>
      <c r="CL13" s="462"/>
      <c r="CM13" s="462"/>
      <c r="CN13" s="462"/>
      <c r="CO13" s="462"/>
      <c r="CP13" s="462"/>
      <c r="CQ13" s="462"/>
      <c r="CR13" s="462"/>
      <c r="CS13" s="463"/>
      <c r="CT13" s="424">
        <v>15.8</v>
      </c>
      <c r="CU13" s="425"/>
      <c r="CV13" s="425"/>
      <c r="CW13" s="425"/>
      <c r="CX13" s="425"/>
      <c r="CY13" s="425"/>
      <c r="CZ13" s="425"/>
      <c r="DA13" s="426"/>
      <c r="DB13" s="424">
        <v>15.7</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84</v>
      </c>
      <c r="M14" s="509"/>
      <c r="N14" s="509"/>
      <c r="O14" s="509"/>
      <c r="P14" s="509"/>
      <c r="Q14" s="510"/>
      <c r="R14" s="511">
        <v>97068</v>
      </c>
      <c r="S14" s="512"/>
      <c r="T14" s="512"/>
      <c r="U14" s="512"/>
      <c r="V14" s="513"/>
      <c r="W14" s="417"/>
      <c r="X14" s="418"/>
      <c r="Y14" s="418"/>
      <c r="Z14" s="418"/>
      <c r="AA14" s="418"/>
      <c r="AB14" s="407"/>
      <c r="AC14" s="514">
        <v>4.7</v>
      </c>
      <c r="AD14" s="515"/>
      <c r="AE14" s="515"/>
      <c r="AF14" s="515"/>
      <c r="AG14" s="516"/>
      <c r="AH14" s="514">
        <v>4.3</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85</v>
      </c>
      <c r="CE14" s="523"/>
      <c r="CF14" s="523"/>
      <c r="CG14" s="523"/>
      <c r="CH14" s="523"/>
      <c r="CI14" s="523"/>
      <c r="CJ14" s="523"/>
      <c r="CK14" s="523"/>
      <c r="CL14" s="523"/>
      <c r="CM14" s="523"/>
      <c r="CN14" s="523"/>
      <c r="CO14" s="523"/>
      <c r="CP14" s="523"/>
      <c r="CQ14" s="523"/>
      <c r="CR14" s="523"/>
      <c r="CS14" s="524"/>
      <c r="CT14" s="525">
        <v>131.80000000000001</v>
      </c>
      <c r="CU14" s="526"/>
      <c r="CV14" s="526"/>
      <c r="CW14" s="526"/>
      <c r="CX14" s="526"/>
      <c r="CY14" s="526"/>
      <c r="CZ14" s="526"/>
      <c r="DA14" s="527"/>
      <c r="DB14" s="525">
        <v>126.7</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86</v>
      </c>
      <c r="N15" s="519"/>
      <c r="O15" s="519"/>
      <c r="P15" s="519"/>
      <c r="Q15" s="520"/>
      <c r="R15" s="511">
        <v>96400</v>
      </c>
      <c r="S15" s="512"/>
      <c r="T15" s="512"/>
      <c r="U15" s="512"/>
      <c r="V15" s="513"/>
      <c r="W15" s="437" t="s">
        <v>87</v>
      </c>
      <c r="X15" s="438"/>
      <c r="Y15" s="438"/>
      <c r="Z15" s="438"/>
      <c r="AA15" s="438"/>
      <c r="AB15" s="428"/>
      <c r="AC15" s="478">
        <v>18432</v>
      </c>
      <c r="AD15" s="479"/>
      <c r="AE15" s="479"/>
      <c r="AF15" s="479"/>
      <c r="AG15" s="521"/>
      <c r="AH15" s="478">
        <v>18105</v>
      </c>
      <c r="AI15" s="479"/>
      <c r="AJ15" s="479"/>
      <c r="AK15" s="479"/>
      <c r="AL15" s="480"/>
      <c r="AM15" s="450"/>
      <c r="AN15" s="451"/>
      <c r="AO15" s="451"/>
      <c r="AP15" s="451"/>
      <c r="AQ15" s="451"/>
      <c r="AR15" s="451"/>
      <c r="AS15" s="451"/>
      <c r="AT15" s="452"/>
      <c r="AU15" s="453"/>
      <c r="AV15" s="454"/>
      <c r="AW15" s="454"/>
      <c r="AX15" s="454"/>
      <c r="AY15" s="387" t="s">
        <v>88</v>
      </c>
      <c r="AZ15" s="388"/>
      <c r="BA15" s="388"/>
      <c r="BB15" s="388"/>
      <c r="BC15" s="388"/>
      <c r="BD15" s="388"/>
      <c r="BE15" s="388"/>
      <c r="BF15" s="388"/>
      <c r="BG15" s="388"/>
      <c r="BH15" s="388"/>
      <c r="BI15" s="388"/>
      <c r="BJ15" s="388"/>
      <c r="BK15" s="388"/>
      <c r="BL15" s="388"/>
      <c r="BM15" s="389"/>
      <c r="BN15" s="390">
        <v>12421468</v>
      </c>
      <c r="BO15" s="391"/>
      <c r="BP15" s="391"/>
      <c r="BQ15" s="391"/>
      <c r="BR15" s="391"/>
      <c r="BS15" s="391"/>
      <c r="BT15" s="391"/>
      <c r="BU15" s="392"/>
      <c r="BV15" s="390">
        <v>11954733</v>
      </c>
      <c r="BW15" s="391"/>
      <c r="BX15" s="391"/>
      <c r="BY15" s="391"/>
      <c r="BZ15" s="391"/>
      <c r="CA15" s="391"/>
      <c r="CB15" s="391"/>
      <c r="CC15" s="392"/>
      <c r="CD15" s="528" t="s">
        <v>89</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90</v>
      </c>
      <c r="M16" s="531"/>
      <c r="N16" s="531"/>
      <c r="O16" s="531"/>
      <c r="P16" s="531"/>
      <c r="Q16" s="532"/>
      <c r="R16" s="533" t="s">
        <v>91</v>
      </c>
      <c r="S16" s="534"/>
      <c r="T16" s="534"/>
      <c r="U16" s="534"/>
      <c r="V16" s="535"/>
      <c r="W16" s="417"/>
      <c r="X16" s="418"/>
      <c r="Y16" s="418"/>
      <c r="Z16" s="418"/>
      <c r="AA16" s="418"/>
      <c r="AB16" s="407"/>
      <c r="AC16" s="514">
        <v>36.6</v>
      </c>
      <c r="AD16" s="515"/>
      <c r="AE16" s="515"/>
      <c r="AF16" s="515"/>
      <c r="AG16" s="516"/>
      <c r="AH16" s="514">
        <v>36.299999999999997</v>
      </c>
      <c r="AI16" s="515"/>
      <c r="AJ16" s="515"/>
      <c r="AK16" s="515"/>
      <c r="AL16" s="517"/>
      <c r="AM16" s="450"/>
      <c r="AN16" s="451"/>
      <c r="AO16" s="451"/>
      <c r="AP16" s="451"/>
      <c r="AQ16" s="451"/>
      <c r="AR16" s="451"/>
      <c r="AS16" s="451"/>
      <c r="AT16" s="452"/>
      <c r="AU16" s="453"/>
      <c r="AV16" s="454"/>
      <c r="AW16" s="454"/>
      <c r="AX16" s="454"/>
      <c r="AY16" s="455" t="s">
        <v>92</v>
      </c>
      <c r="AZ16" s="456"/>
      <c r="BA16" s="456"/>
      <c r="BB16" s="456"/>
      <c r="BC16" s="456"/>
      <c r="BD16" s="456"/>
      <c r="BE16" s="456"/>
      <c r="BF16" s="456"/>
      <c r="BG16" s="456"/>
      <c r="BH16" s="456"/>
      <c r="BI16" s="456"/>
      <c r="BJ16" s="456"/>
      <c r="BK16" s="456"/>
      <c r="BL16" s="456"/>
      <c r="BM16" s="457"/>
      <c r="BN16" s="458">
        <v>21550407</v>
      </c>
      <c r="BO16" s="459"/>
      <c r="BP16" s="459"/>
      <c r="BQ16" s="459"/>
      <c r="BR16" s="459"/>
      <c r="BS16" s="459"/>
      <c r="BT16" s="459"/>
      <c r="BU16" s="460"/>
      <c r="BV16" s="458">
        <v>20704444</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6" t="s">
        <v>93</v>
      </c>
      <c r="N17" s="537"/>
      <c r="O17" s="537"/>
      <c r="P17" s="537"/>
      <c r="Q17" s="538"/>
      <c r="R17" s="533" t="s">
        <v>94</v>
      </c>
      <c r="S17" s="534"/>
      <c r="T17" s="534"/>
      <c r="U17" s="534"/>
      <c r="V17" s="535"/>
      <c r="W17" s="437" t="s">
        <v>95</v>
      </c>
      <c r="X17" s="438"/>
      <c r="Y17" s="438"/>
      <c r="Z17" s="438"/>
      <c r="AA17" s="438"/>
      <c r="AB17" s="428"/>
      <c r="AC17" s="478">
        <v>29535</v>
      </c>
      <c r="AD17" s="479"/>
      <c r="AE17" s="479"/>
      <c r="AF17" s="479"/>
      <c r="AG17" s="521"/>
      <c r="AH17" s="478">
        <v>29612</v>
      </c>
      <c r="AI17" s="479"/>
      <c r="AJ17" s="479"/>
      <c r="AK17" s="479"/>
      <c r="AL17" s="480"/>
      <c r="AM17" s="450"/>
      <c r="AN17" s="451"/>
      <c r="AO17" s="451"/>
      <c r="AP17" s="451"/>
      <c r="AQ17" s="451"/>
      <c r="AR17" s="451"/>
      <c r="AS17" s="451"/>
      <c r="AT17" s="452"/>
      <c r="AU17" s="453"/>
      <c r="AV17" s="454"/>
      <c r="AW17" s="454"/>
      <c r="AX17" s="454"/>
      <c r="AY17" s="455" t="s">
        <v>96</v>
      </c>
      <c r="AZ17" s="456"/>
      <c r="BA17" s="456"/>
      <c r="BB17" s="456"/>
      <c r="BC17" s="456"/>
      <c r="BD17" s="456"/>
      <c r="BE17" s="456"/>
      <c r="BF17" s="456"/>
      <c r="BG17" s="456"/>
      <c r="BH17" s="456"/>
      <c r="BI17" s="456"/>
      <c r="BJ17" s="456"/>
      <c r="BK17" s="456"/>
      <c r="BL17" s="456"/>
      <c r="BM17" s="457"/>
      <c r="BN17" s="458">
        <v>15759405</v>
      </c>
      <c r="BO17" s="459"/>
      <c r="BP17" s="459"/>
      <c r="BQ17" s="459"/>
      <c r="BR17" s="459"/>
      <c r="BS17" s="459"/>
      <c r="BT17" s="459"/>
      <c r="BU17" s="460"/>
      <c r="BV17" s="458">
        <v>15290785</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97</v>
      </c>
      <c r="C18" s="470"/>
      <c r="D18" s="470"/>
      <c r="E18" s="542"/>
      <c r="F18" s="542"/>
      <c r="G18" s="542"/>
      <c r="H18" s="542"/>
      <c r="I18" s="542"/>
      <c r="J18" s="542"/>
      <c r="K18" s="542"/>
      <c r="L18" s="543">
        <v>431.97</v>
      </c>
      <c r="M18" s="543"/>
      <c r="N18" s="543"/>
      <c r="O18" s="543"/>
      <c r="P18" s="543"/>
      <c r="Q18" s="543"/>
      <c r="R18" s="544"/>
      <c r="S18" s="544"/>
      <c r="T18" s="544"/>
      <c r="U18" s="544"/>
      <c r="V18" s="545"/>
      <c r="W18" s="439"/>
      <c r="X18" s="440"/>
      <c r="Y18" s="440"/>
      <c r="Z18" s="440"/>
      <c r="AA18" s="440"/>
      <c r="AB18" s="431"/>
      <c r="AC18" s="546">
        <v>58.7</v>
      </c>
      <c r="AD18" s="547"/>
      <c r="AE18" s="547"/>
      <c r="AF18" s="547"/>
      <c r="AG18" s="548"/>
      <c r="AH18" s="546">
        <v>59.4</v>
      </c>
      <c r="AI18" s="547"/>
      <c r="AJ18" s="547"/>
      <c r="AK18" s="547"/>
      <c r="AL18" s="549"/>
      <c r="AM18" s="450"/>
      <c r="AN18" s="451"/>
      <c r="AO18" s="451"/>
      <c r="AP18" s="451"/>
      <c r="AQ18" s="451"/>
      <c r="AR18" s="451"/>
      <c r="AS18" s="451"/>
      <c r="AT18" s="452"/>
      <c r="AU18" s="453"/>
      <c r="AV18" s="454"/>
      <c r="AW18" s="454"/>
      <c r="AX18" s="454"/>
      <c r="AY18" s="455" t="s">
        <v>98</v>
      </c>
      <c r="AZ18" s="456"/>
      <c r="BA18" s="456"/>
      <c r="BB18" s="456"/>
      <c r="BC18" s="456"/>
      <c r="BD18" s="456"/>
      <c r="BE18" s="456"/>
      <c r="BF18" s="456"/>
      <c r="BG18" s="456"/>
      <c r="BH18" s="456"/>
      <c r="BI18" s="456"/>
      <c r="BJ18" s="456"/>
      <c r="BK18" s="456"/>
      <c r="BL18" s="456"/>
      <c r="BM18" s="457"/>
      <c r="BN18" s="458">
        <v>25166711</v>
      </c>
      <c r="BO18" s="459"/>
      <c r="BP18" s="459"/>
      <c r="BQ18" s="459"/>
      <c r="BR18" s="459"/>
      <c r="BS18" s="459"/>
      <c r="BT18" s="459"/>
      <c r="BU18" s="460"/>
      <c r="BV18" s="458">
        <v>24874875</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99</v>
      </c>
      <c r="C19" s="470"/>
      <c r="D19" s="470"/>
      <c r="E19" s="542"/>
      <c r="F19" s="542"/>
      <c r="G19" s="542"/>
      <c r="H19" s="542"/>
      <c r="I19" s="542"/>
      <c r="J19" s="542"/>
      <c r="K19" s="542"/>
      <c r="L19" s="550">
        <v>219</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100</v>
      </c>
      <c r="AZ19" s="456"/>
      <c r="BA19" s="456"/>
      <c r="BB19" s="456"/>
      <c r="BC19" s="456"/>
      <c r="BD19" s="456"/>
      <c r="BE19" s="456"/>
      <c r="BF19" s="456"/>
      <c r="BG19" s="456"/>
      <c r="BH19" s="456"/>
      <c r="BI19" s="456"/>
      <c r="BJ19" s="456"/>
      <c r="BK19" s="456"/>
      <c r="BL19" s="456"/>
      <c r="BM19" s="457"/>
      <c r="BN19" s="458">
        <v>32666603</v>
      </c>
      <c r="BO19" s="459"/>
      <c r="BP19" s="459"/>
      <c r="BQ19" s="459"/>
      <c r="BR19" s="459"/>
      <c r="BS19" s="459"/>
      <c r="BT19" s="459"/>
      <c r="BU19" s="460"/>
      <c r="BV19" s="458">
        <v>29189906</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101</v>
      </c>
      <c r="C20" s="470"/>
      <c r="D20" s="470"/>
      <c r="E20" s="542"/>
      <c r="F20" s="542"/>
      <c r="G20" s="542"/>
      <c r="H20" s="542"/>
      <c r="I20" s="542"/>
      <c r="J20" s="542"/>
      <c r="K20" s="542"/>
      <c r="L20" s="550">
        <v>34000</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102</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103</v>
      </c>
      <c r="C22" s="565"/>
      <c r="D22" s="566"/>
      <c r="E22" s="433" t="s">
        <v>25</v>
      </c>
      <c r="F22" s="438"/>
      <c r="G22" s="438"/>
      <c r="H22" s="438"/>
      <c r="I22" s="438"/>
      <c r="J22" s="438"/>
      <c r="K22" s="428"/>
      <c r="L22" s="433" t="s">
        <v>104</v>
      </c>
      <c r="M22" s="438"/>
      <c r="N22" s="438"/>
      <c r="O22" s="438"/>
      <c r="P22" s="428"/>
      <c r="Q22" s="573" t="s">
        <v>105</v>
      </c>
      <c r="R22" s="574"/>
      <c r="S22" s="574"/>
      <c r="T22" s="574"/>
      <c r="U22" s="574"/>
      <c r="V22" s="575"/>
      <c r="W22" s="579" t="s">
        <v>106</v>
      </c>
      <c r="X22" s="565"/>
      <c r="Y22" s="566"/>
      <c r="Z22" s="433" t="s">
        <v>25</v>
      </c>
      <c r="AA22" s="438"/>
      <c r="AB22" s="438"/>
      <c r="AC22" s="438"/>
      <c r="AD22" s="438"/>
      <c r="AE22" s="438"/>
      <c r="AF22" s="438"/>
      <c r="AG22" s="428"/>
      <c r="AH22" s="584" t="s">
        <v>107</v>
      </c>
      <c r="AI22" s="438"/>
      <c r="AJ22" s="438"/>
      <c r="AK22" s="438"/>
      <c r="AL22" s="428"/>
      <c r="AM22" s="584" t="s">
        <v>108</v>
      </c>
      <c r="AN22" s="585"/>
      <c r="AO22" s="585"/>
      <c r="AP22" s="585"/>
      <c r="AQ22" s="585"/>
      <c r="AR22" s="586"/>
      <c r="AS22" s="573" t="s">
        <v>105</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109</v>
      </c>
      <c r="AZ23" s="388"/>
      <c r="BA23" s="388"/>
      <c r="BB23" s="388"/>
      <c r="BC23" s="388"/>
      <c r="BD23" s="388"/>
      <c r="BE23" s="388"/>
      <c r="BF23" s="388"/>
      <c r="BG23" s="388"/>
      <c r="BH23" s="388"/>
      <c r="BI23" s="388"/>
      <c r="BJ23" s="388"/>
      <c r="BK23" s="388"/>
      <c r="BL23" s="388"/>
      <c r="BM23" s="389"/>
      <c r="BN23" s="458">
        <v>71823378</v>
      </c>
      <c r="BO23" s="459"/>
      <c r="BP23" s="459"/>
      <c r="BQ23" s="459"/>
      <c r="BR23" s="459"/>
      <c r="BS23" s="459"/>
      <c r="BT23" s="459"/>
      <c r="BU23" s="460"/>
      <c r="BV23" s="458">
        <v>71615054</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110</v>
      </c>
      <c r="F24" s="451"/>
      <c r="G24" s="451"/>
      <c r="H24" s="451"/>
      <c r="I24" s="451"/>
      <c r="J24" s="451"/>
      <c r="K24" s="452"/>
      <c r="L24" s="478">
        <v>1</v>
      </c>
      <c r="M24" s="479"/>
      <c r="N24" s="479"/>
      <c r="O24" s="479"/>
      <c r="P24" s="521"/>
      <c r="Q24" s="478">
        <v>9540</v>
      </c>
      <c r="R24" s="479"/>
      <c r="S24" s="479"/>
      <c r="T24" s="479"/>
      <c r="U24" s="479"/>
      <c r="V24" s="521"/>
      <c r="W24" s="580"/>
      <c r="X24" s="568"/>
      <c r="Y24" s="569"/>
      <c r="Z24" s="477" t="s">
        <v>111</v>
      </c>
      <c r="AA24" s="451"/>
      <c r="AB24" s="451"/>
      <c r="AC24" s="451"/>
      <c r="AD24" s="451"/>
      <c r="AE24" s="451"/>
      <c r="AF24" s="451"/>
      <c r="AG24" s="452"/>
      <c r="AH24" s="478">
        <v>667</v>
      </c>
      <c r="AI24" s="479"/>
      <c r="AJ24" s="479"/>
      <c r="AK24" s="479"/>
      <c r="AL24" s="521"/>
      <c r="AM24" s="478">
        <v>1987660</v>
      </c>
      <c r="AN24" s="479"/>
      <c r="AO24" s="479"/>
      <c r="AP24" s="479"/>
      <c r="AQ24" s="479"/>
      <c r="AR24" s="521"/>
      <c r="AS24" s="478">
        <v>2980</v>
      </c>
      <c r="AT24" s="479"/>
      <c r="AU24" s="479"/>
      <c r="AV24" s="479"/>
      <c r="AW24" s="479"/>
      <c r="AX24" s="480"/>
      <c r="AY24" s="592" t="s">
        <v>112</v>
      </c>
      <c r="AZ24" s="593"/>
      <c r="BA24" s="593"/>
      <c r="BB24" s="593"/>
      <c r="BC24" s="593"/>
      <c r="BD24" s="593"/>
      <c r="BE24" s="593"/>
      <c r="BF24" s="593"/>
      <c r="BG24" s="593"/>
      <c r="BH24" s="593"/>
      <c r="BI24" s="593"/>
      <c r="BJ24" s="593"/>
      <c r="BK24" s="593"/>
      <c r="BL24" s="593"/>
      <c r="BM24" s="594"/>
      <c r="BN24" s="458">
        <v>27439966</v>
      </c>
      <c r="BO24" s="459"/>
      <c r="BP24" s="459"/>
      <c r="BQ24" s="459"/>
      <c r="BR24" s="459"/>
      <c r="BS24" s="459"/>
      <c r="BT24" s="459"/>
      <c r="BU24" s="460"/>
      <c r="BV24" s="458">
        <v>29104398</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113</v>
      </c>
      <c r="F25" s="451"/>
      <c r="G25" s="451"/>
      <c r="H25" s="451"/>
      <c r="I25" s="451"/>
      <c r="J25" s="451"/>
      <c r="K25" s="452"/>
      <c r="L25" s="478">
        <v>1</v>
      </c>
      <c r="M25" s="479"/>
      <c r="N25" s="479"/>
      <c r="O25" s="479"/>
      <c r="P25" s="521"/>
      <c r="Q25" s="478">
        <v>7350</v>
      </c>
      <c r="R25" s="479"/>
      <c r="S25" s="479"/>
      <c r="T25" s="479"/>
      <c r="U25" s="479"/>
      <c r="V25" s="521"/>
      <c r="W25" s="580"/>
      <c r="X25" s="568"/>
      <c r="Y25" s="569"/>
      <c r="Z25" s="477" t="s">
        <v>114</v>
      </c>
      <c r="AA25" s="451"/>
      <c r="AB25" s="451"/>
      <c r="AC25" s="451"/>
      <c r="AD25" s="451"/>
      <c r="AE25" s="451"/>
      <c r="AF25" s="451"/>
      <c r="AG25" s="452"/>
      <c r="AH25" s="478">
        <v>151</v>
      </c>
      <c r="AI25" s="479"/>
      <c r="AJ25" s="479"/>
      <c r="AK25" s="479"/>
      <c r="AL25" s="521"/>
      <c r="AM25" s="478">
        <v>468855</v>
      </c>
      <c r="AN25" s="479"/>
      <c r="AO25" s="479"/>
      <c r="AP25" s="479"/>
      <c r="AQ25" s="479"/>
      <c r="AR25" s="521"/>
      <c r="AS25" s="478">
        <v>3105</v>
      </c>
      <c r="AT25" s="479"/>
      <c r="AU25" s="479"/>
      <c r="AV25" s="479"/>
      <c r="AW25" s="479"/>
      <c r="AX25" s="480"/>
      <c r="AY25" s="387" t="s">
        <v>115</v>
      </c>
      <c r="AZ25" s="388"/>
      <c r="BA25" s="388"/>
      <c r="BB25" s="388"/>
      <c r="BC25" s="388"/>
      <c r="BD25" s="388"/>
      <c r="BE25" s="388"/>
      <c r="BF25" s="388"/>
      <c r="BG25" s="388"/>
      <c r="BH25" s="388"/>
      <c r="BI25" s="388"/>
      <c r="BJ25" s="388"/>
      <c r="BK25" s="388"/>
      <c r="BL25" s="388"/>
      <c r="BM25" s="389"/>
      <c r="BN25" s="390">
        <v>6584161</v>
      </c>
      <c r="BO25" s="391"/>
      <c r="BP25" s="391"/>
      <c r="BQ25" s="391"/>
      <c r="BR25" s="391"/>
      <c r="BS25" s="391"/>
      <c r="BT25" s="391"/>
      <c r="BU25" s="392"/>
      <c r="BV25" s="390">
        <v>7497031</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116</v>
      </c>
      <c r="F26" s="451"/>
      <c r="G26" s="451"/>
      <c r="H26" s="451"/>
      <c r="I26" s="451"/>
      <c r="J26" s="451"/>
      <c r="K26" s="452"/>
      <c r="L26" s="478">
        <v>1</v>
      </c>
      <c r="M26" s="479"/>
      <c r="N26" s="479"/>
      <c r="O26" s="479"/>
      <c r="P26" s="521"/>
      <c r="Q26" s="478">
        <v>6220</v>
      </c>
      <c r="R26" s="479"/>
      <c r="S26" s="479"/>
      <c r="T26" s="479"/>
      <c r="U26" s="479"/>
      <c r="V26" s="521"/>
      <c r="W26" s="580"/>
      <c r="X26" s="568"/>
      <c r="Y26" s="569"/>
      <c r="Z26" s="477" t="s">
        <v>117</v>
      </c>
      <c r="AA26" s="598"/>
      <c r="AB26" s="598"/>
      <c r="AC26" s="598"/>
      <c r="AD26" s="598"/>
      <c r="AE26" s="598"/>
      <c r="AF26" s="598"/>
      <c r="AG26" s="599"/>
      <c r="AH26" s="478">
        <v>70</v>
      </c>
      <c r="AI26" s="479"/>
      <c r="AJ26" s="479"/>
      <c r="AK26" s="479"/>
      <c r="AL26" s="521"/>
      <c r="AM26" s="478">
        <v>219800</v>
      </c>
      <c r="AN26" s="479"/>
      <c r="AO26" s="479"/>
      <c r="AP26" s="479"/>
      <c r="AQ26" s="479"/>
      <c r="AR26" s="521"/>
      <c r="AS26" s="478">
        <v>3140</v>
      </c>
      <c r="AT26" s="479"/>
      <c r="AU26" s="479"/>
      <c r="AV26" s="479"/>
      <c r="AW26" s="479"/>
      <c r="AX26" s="480"/>
      <c r="AY26" s="461" t="s">
        <v>118</v>
      </c>
      <c r="AZ26" s="462"/>
      <c r="BA26" s="462"/>
      <c r="BB26" s="462"/>
      <c r="BC26" s="462"/>
      <c r="BD26" s="462"/>
      <c r="BE26" s="462"/>
      <c r="BF26" s="462"/>
      <c r="BG26" s="462"/>
      <c r="BH26" s="462"/>
      <c r="BI26" s="462"/>
      <c r="BJ26" s="462"/>
      <c r="BK26" s="462"/>
      <c r="BL26" s="462"/>
      <c r="BM26" s="463"/>
      <c r="BN26" s="458" t="s">
        <v>119</v>
      </c>
      <c r="BO26" s="459"/>
      <c r="BP26" s="459"/>
      <c r="BQ26" s="459"/>
      <c r="BR26" s="459"/>
      <c r="BS26" s="459"/>
      <c r="BT26" s="459"/>
      <c r="BU26" s="460"/>
      <c r="BV26" s="458" t="s">
        <v>78</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120</v>
      </c>
      <c r="F27" s="451"/>
      <c r="G27" s="451"/>
      <c r="H27" s="451"/>
      <c r="I27" s="451"/>
      <c r="J27" s="451"/>
      <c r="K27" s="452"/>
      <c r="L27" s="478">
        <v>1</v>
      </c>
      <c r="M27" s="479"/>
      <c r="N27" s="479"/>
      <c r="O27" s="479"/>
      <c r="P27" s="521"/>
      <c r="Q27" s="478">
        <v>4740</v>
      </c>
      <c r="R27" s="479"/>
      <c r="S27" s="479"/>
      <c r="T27" s="479"/>
      <c r="U27" s="479"/>
      <c r="V27" s="521"/>
      <c r="W27" s="580"/>
      <c r="X27" s="568"/>
      <c r="Y27" s="569"/>
      <c r="Z27" s="477" t="s">
        <v>121</v>
      </c>
      <c r="AA27" s="451"/>
      <c r="AB27" s="451"/>
      <c r="AC27" s="451"/>
      <c r="AD27" s="451"/>
      <c r="AE27" s="451"/>
      <c r="AF27" s="451"/>
      <c r="AG27" s="452"/>
      <c r="AH27" s="478">
        <v>11</v>
      </c>
      <c r="AI27" s="479"/>
      <c r="AJ27" s="479"/>
      <c r="AK27" s="479"/>
      <c r="AL27" s="521"/>
      <c r="AM27" s="478">
        <v>42614</v>
      </c>
      <c r="AN27" s="479"/>
      <c r="AO27" s="479"/>
      <c r="AP27" s="479"/>
      <c r="AQ27" s="479"/>
      <c r="AR27" s="521"/>
      <c r="AS27" s="478">
        <v>3874</v>
      </c>
      <c r="AT27" s="479"/>
      <c r="AU27" s="479"/>
      <c r="AV27" s="479"/>
      <c r="AW27" s="479"/>
      <c r="AX27" s="480"/>
      <c r="AY27" s="522" t="s">
        <v>122</v>
      </c>
      <c r="AZ27" s="523"/>
      <c r="BA27" s="523"/>
      <c r="BB27" s="523"/>
      <c r="BC27" s="523"/>
      <c r="BD27" s="523"/>
      <c r="BE27" s="523"/>
      <c r="BF27" s="523"/>
      <c r="BG27" s="523"/>
      <c r="BH27" s="523"/>
      <c r="BI27" s="523"/>
      <c r="BJ27" s="523"/>
      <c r="BK27" s="523"/>
      <c r="BL27" s="523"/>
      <c r="BM27" s="524"/>
      <c r="BN27" s="595" t="s">
        <v>119</v>
      </c>
      <c r="BO27" s="596"/>
      <c r="BP27" s="596"/>
      <c r="BQ27" s="596"/>
      <c r="BR27" s="596"/>
      <c r="BS27" s="596"/>
      <c r="BT27" s="596"/>
      <c r="BU27" s="597"/>
      <c r="BV27" s="595" t="s">
        <v>78</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123</v>
      </c>
      <c r="F28" s="451"/>
      <c r="G28" s="451"/>
      <c r="H28" s="451"/>
      <c r="I28" s="451"/>
      <c r="J28" s="451"/>
      <c r="K28" s="452"/>
      <c r="L28" s="478">
        <v>1</v>
      </c>
      <c r="M28" s="479"/>
      <c r="N28" s="479"/>
      <c r="O28" s="479"/>
      <c r="P28" s="521"/>
      <c r="Q28" s="478">
        <v>4120</v>
      </c>
      <c r="R28" s="479"/>
      <c r="S28" s="479"/>
      <c r="T28" s="479"/>
      <c r="U28" s="479"/>
      <c r="V28" s="521"/>
      <c r="W28" s="580"/>
      <c r="X28" s="568"/>
      <c r="Y28" s="569"/>
      <c r="Z28" s="477" t="s">
        <v>124</v>
      </c>
      <c r="AA28" s="451"/>
      <c r="AB28" s="451"/>
      <c r="AC28" s="451"/>
      <c r="AD28" s="451"/>
      <c r="AE28" s="451"/>
      <c r="AF28" s="451"/>
      <c r="AG28" s="452"/>
      <c r="AH28" s="478" t="s">
        <v>119</v>
      </c>
      <c r="AI28" s="479"/>
      <c r="AJ28" s="479"/>
      <c r="AK28" s="479"/>
      <c r="AL28" s="521"/>
      <c r="AM28" s="478" t="s">
        <v>119</v>
      </c>
      <c r="AN28" s="479"/>
      <c r="AO28" s="479"/>
      <c r="AP28" s="479"/>
      <c r="AQ28" s="479"/>
      <c r="AR28" s="521"/>
      <c r="AS28" s="478" t="s">
        <v>119</v>
      </c>
      <c r="AT28" s="479"/>
      <c r="AU28" s="479"/>
      <c r="AV28" s="479"/>
      <c r="AW28" s="479"/>
      <c r="AX28" s="480"/>
      <c r="AY28" s="606" t="s">
        <v>125</v>
      </c>
      <c r="AZ28" s="607"/>
      <c r="BA28" s="607"/>
      <c r="BB28" s="608"/>
      <c r="BC28" s="387" t="s">
        <v>126</v>
      </c>
      <c r="BD28" s="388"/>
      <c r="BE28" s="388"/>
      <c r="BF28" s="388"/>
      <c r="BG28" s="388"/>
      <c r="BH28" s="388"/>
      <c r="BI28" s="388"/>
      <c r="BJ28" s="388"/>
      <c r="BK28" s="388"/>
      <c r="BL28" s="388"/>
      <c r="BM28" s="389"/>
      <c r="BN28" s="390">
        <v>5722626</v>
      </c>
      <c r="BO28" s="391"/>
      <c r="BP28" s="391"/>
      <c r="BQ28" s="391"/>
      <c r="BR28" s="391"/>
      <c r="BS28" s="391"/>
      <c r="BT28" s="391"/>
      <c r="BU28" s="392"/>
      <c r="BV28" s="390">
        <v>6780011</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127</v>
      </c>
      <c r="F29" s="451"/>
      <c r="G29" s="451"/>
      <c r="H29" s="451"/>
      <c r="I29" s="451"/>
      <c r="J29" s="451"/>
      <c r="K29" s="452"/>
      <c r="L29" s="478">
        <v>22</v>
      </c>
      <c r="M29" s="479"/>
      <c r="N29" s="479"/>
      <c r="O29" s="479"/>
      <c r="P29" s="521"/>
      <c r="Q29" s="478">
        <v>3810</v>
      </c>
      <c r="R29" s="479"/>
      <c r="S29" s="479"/>
      <c r="T29" s="479"/>
      <c r="U29" s="479"/>
      <c r="V29" s="521"/>
      <c r="W29" s="581"/>
      <c r="X29" s="582"/>
      <c r="Y29" s="583"/>
      <c r="Z29" s="477" t="s">
        <v>128</v>
      </c>
      <c r="AA29" s="451"/>
      <c r="AB29" s="451"/>
      <c r="AC29" s="451"/>
      <c r="AD29" s="451"/>
      <c r="AE29" s="451"/>
      <c r="AF29" s="451"/>
      <c r="AG29" s="452"/>
      <c r="AH29" s="478">
        <v>678</v>
      </c>
      <c r="AI29" s="479"/>
      <c r="AJ29" s="479"/>
      <c r="AK29" s="479"/>
      <c r="AL29" s="521"/>
      <c r="AM29" s="478">
        <v>2030274</v>
      </c>
      <c r="AN29" s="479"/>
      <c r="AO29" s="479"/>
      <c r="AP29" s="479"/>
      <c r="AQ29" s="479"/>
      <c r="AR29" s="521"/>
      <c r="AS29" s="478">
        <v>2995</v>
      </c>
      <c r="AT29" s="479"/>
      <c r="AU29" s="479"/>
      <c r="AV29" s="479"/>
      <c r="AW29" s="479"/>
      <c r="AX29" s="480"/>
      <c r="AY29" s="609"/>
      <c r="AZ29" s="610"/>
      <c r="BA29" s="610"/>
      <c r="BB29" s="611"/>
      <c r="BC29" s="455" t="s">
        <v>129</v>
      </c>
      <c r="BD29" s="456"/>
      <c r="BE29" s="456"/>
      <c r="BF29" s="456"/>
      <c r="BG29" s="456"/>
      <c r="BH29" s="456"/>
      <c r="BI29" s="456"/>
      <c r="BJ29" s="456"/>
      <c r="BK29" s="456"/>
      <c r="BL29" s="456"/>
      <c r="BM29" s="457"/>
      <c r="BN29" s="458">
        <v>457205</v>
      </c>
      <c r="BO29" s="459"/>
      <c r="BP29" s="459"/>
      <c r="BQ29" s="459"/>
      <c r="BR29" s="459"/>
      <c r="BS29" s="459"/>
      <c r="BT29" s="459"/>
      <c r="BU29" s="460"/>
      <c r="BV29" s="458">
        <v>457163</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130</v>
      </c>
      <c r="X30" s="604"/>
      <c r="Y30" s="604"/>
      <c r="Z30" s="604"/>
      <c r="AA30" s="604"/>
      <c r="AB30" s="604"/>
      <c r="AC30" s="604"/>
      <c r="AD30" s="604"/>
      <c r="AE30" s="604"/>
      <c r="AF30" s="604"/>
      <c r="AG30" s="605"/>
      <c r="AH30" s="546">
        <v>93.7</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131</v>
      </c>
      <c r="BD30" s="593"/>
      <c r="BE30" s="593"/>
      <c r="BF30" s="593"/>
      <c r="BG30" s="593"/>
      <c r="BH30" s="593"/>
      <c r="BI30" s="593"/>
      <c r="BJ30" s="593"/>
      <c r="BK30" s="593"/>
      <c r="BL30" s="593"/>
      <c r="BM30" s="594"/>
      <c r="BN30" s="595">
        <v>2519388</v>
      </c>
      <c r="BO30" s="596"/>
      <c r="BP30" s="596"/>
      <c r="BQ30" s="596"/>
      <c r="BR30" s="596"/>
      <c r="BS30" s="596"/>
      <c r="BT30" s="596"/>
      <c r="BU30" s="597"/>
      <c r="BV30" s="595">
        <v>3456421</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132</v>
      </c>
      <c r="D32" s="69"/>
      <c r="E32" s="69"/>
      <c r="F32" s="66"/>
      <c r="G32" s="66"/>
      <c r="H32" s="66"/>
      <c r="I32" s="66"/>
      <c r="J32" s="66"/>
      <c r="K32" s="66"/>
      <c r="L32" s="66"/>
      <c r="M32" s="66"/>
      <c r="N32" s="66"/>
      <c r="O32" s="66"/>
      <c r="P32" s="66"/>
      <c r="Q32" s="66"/>
      <c r="R32" s="66"/>
      <c r="S32" s="66"/>
      <c r="T32" s="66"/>
      <c r="U32" s="66" t="s">
        <v>133</v>
      </c>
      <c r="V32" s="66"/>
      <c r="W32" s="66"/>
      <c r="X32" s="66"/>
      <c r="Y32" s="66"/>
      <c r="Z32" s="66"/>
      <c r="AA32" s="66"/>
      <c r="AB32" s="66"/>
      <c r="AC32" s="66"/>
      <c r="AD32" s="66"/>
      <c r="AE32" s="66"/>
      <c r="AF32" s="66"/>
      <c r="AG32" s="66"/>
      <c r="AH32" s="66"/>
      <c r="AI32" s="66"/>
      <c r="AJ32" s="66"/>
      <c r="AK32" s="66"/>
      <c r="AL32" s="66"/>
      <c r="AM32" s="70" t="s">
        <v>134</v>
      </c>
      <c r="AN32" s="66"/>
      <c r="AO32" s="66"/>
      <c r="AP32" s="66"/>
      <c r="AQ32" s="66"/>
      <c r="AR32" s="66"/>
      <c r="AS32" s="70"/>
      <c r="AT32" s="70"/>
      <c r="AU32" s="70"/>
      <c r="AV32" s="70"/>
      <c r="AW32" s="70"/>
      <c r="AX32" s="70"/>
      <c r="AY32" s="70"/>
      <c r="AZ32" s="70"/>
      <c r="BA32" s="70"/>
      <c r="BB32" s="66"/>
      <c r="BC32" s="70"/>
      <c r="BD32" s="66"/>
      <c r="BE32" s="70" t="s">
        <v>135</v>
      </c>
      <c r="BF32" s="66"/>
      <c r="BG32" s="66"/>
      <c r="BH32" s="66"/>
      <c r="BI32" s="66"/>
      <c r="BJ32" s="70"/>
      <c r="BK32" s="70"/>
      <c r="BL32" s="70"/>
      <c r="BM32" s="70"/>
      <c r="BN32" s="70"/>
      <c r="BO32" s="70"/>
      <c r="BP32" s="70"/>
      <c r="BQ32" s="70"/>
      <c r="BR32" s="66"/>
      <c r="BS32" s="66"/>
      <c r="BT32" s="66"/>
      <c r="BU32" s="66"/>
      <c r="BV32" s="66"/>
      <c r="BW32" s="66" t="s">
        <v>136</v>
      </c>
      <c r="BX32" s="66"/>
      <c r="BY32" s="66"/>
      <c r="BZ32" s="66"/>
      <c r="CA32" s="66"/>
      <c r="CB32" s="70"/>
      <c r="CC32" s="70"/>
      <c r="CD32" s="70"/>
      <c r="CE32" s="70"/>
      <c r="CF32" s="70"/>
      <c r="CG32" s="70"/>
      <c r="CH32" s="70"/>
      <c r="CI32" s="70"/>
      <c r="CJ32" s="70"/>
      <c r="CK32" s="70"/>
      <c r="CL32" s="70"/>
      <c r="CM32" s="70"/>
      <c r="CN32" s="70"/>
      <c r="CO32" s="70" t="s">
        <v>137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5" t="s">
        <v>138</v>
      </c>
      <c r="D33" s="445"/>
      <c r="E33" s="416" t="s">
        <v>139</v>
      </c>
      <c r="F33" s="416"/>
      <c r="G33" s="416"/>
      <c r="H33" s="416"/>
      <c r="I33" s="416"/>
      <c r="J33" s="416"/>
      <c r="K33" s="416"/>
      <c r="L33" s="416"/>
      <c r="M33" s="416"/>
      <c r="N33" s="416"/>
      <c r="O33" s="416"/>
      <c r="P33" s="416"/>
      <c r="Q33" s="416"/>
      <c r="R33" s="416"/>
      <c r="S33" s="416"/>
      <c r="T33" s="71"/>
      <c r="U33" s="445" t="s">
        <v>138</v>
      </c>
      <c r="V33" s="445"/>
      <c r="W33" s="416" t="s">
        <v>139</v>
      </c>
      <c r="X33" s="416"/>
      <c r="Y33" s="416"/>
      <c r="Z33" s="416"/>
      <c r="AA33" s="416"/>
      <c r="AB33" s="416"/>
      <c r="AC33" s="416"/>
      <c r="AD33" s="416"/>
      <c r="AE33" s="416"/>
      <c r="AF33" s="416"/>
      <c r="AG33" s="416"/>
      <c r="AH33" s="416"/>
      <c r="AI33" s="416"/>
      <c r="AJ33" s="416"/>
      <c r="AK33" s="416"/>
      <c r="AL33" s="71"/>
      <c r="AM33" s="445" t="s">
        <v>140</v>
      </c>
      <c r="AN33" s="445"/>
      <c r="AO33" s="416" t="s">
        <v>139</v>
      </c>
      <c r="AP33" s="416"/>
      <c r="AQ33" s="416"/>
      <c r="AR33" s="416"/>
      <c r="AS33" s="416"/>
      <c r="AT33" s="416"/>
      <c r="AU33" s="416"/>
      <c r="AV33" s="416"/>
      <c r="AW33" s="416"/>
      <c r="AX33" s="416"/>
      <c r="AY33" s="416"/>
      <c r="AZ33" s="416"/>
      <c r="BA33" s="416"/>
      <c r="BB33" s="416"/>
      <c r="BC33" s="416"/>
      <c r="BD33" s="72"/>
      <c r="BE33" s="416" t="s">
        <v>141</v>
      </c>
      <c r="BF33" s="416"/>
      <c r="BG33" s="416" t="s">
        <v>142</v>
      </c>
      <c r="BH33" s="416"/>
      <c r="BI33" s="416"/>
      <c r="BJ33" s="416"/>
      <c r="BK33" s="416"/>
      <c r="BL33" s="416"/>
      <c r="BM33" s="416"/>
      <c r="BN33" s="416"/>
      <c r="BO33" s="416"/>
      <c r="BP33" s="416"/>
      <c r="BQ33" s="416"/>
      <c r="BR33" s="416"/>
      <c r="BS33" s="416"/>
      <c r="BT33" s="416"/>
      <c r="BU33" s="416"/>
      <c r="BV33" s="72"/>
      <c r="BW33" s="445" t="s">
        <v>141</v>
      </c>
      <c r="BX33" s="445"/>
      <c r="BY33" s="416" t="s">
        <v>143</v>
      </c>
      <c r="BZ33" s="416"/>
      <c r="CA33" s="416"/>
      <c r="CB33" s="416"/>
      <c r="CC33" s="416"/>
      <c r="CD33" s="416"/>
      <c r="CE33" s="416"/>
      <c r="CF33" s="416"/>
      <c r="CG33" s="416"/>
      <c r="CH33" s="416"/>
      <c r="CI33" s="416"/>
      <c r="CJ33" s="416"/>
      <c r="CK33" s="416"/>
      <c r="CL33" s="416"/>
      <c r="CM33" s="416"/>
      <c r="CN33" s="71"/>
      <c r="CO33" s="445" t="s">
        <v>138</v>
      </c>
      <c r="CP33" s="445"/>
      <c r="CQ33" s="416" t="s">
        <v>144</v>
      </c>
      <c r="CR33" s="416"/>
      <c r="CS33" s="416"/>
      <c r="CT33" s="416"/>
      <c r="CU33" s="416"/>
      <c r="CV33" s="416"/>
      <c r="CW33" s="416"/>
      <c r="CX33" s="416"/>
      <c r="CY33" s="416"/>
      <c r="CZ33" s="416"/>
      <c r="DA33" s="416"/>
      <c r="DB33" s="416"/>
      <c r="DC33" s="416"/>
      <c r="DD33" s="416"/>
      <c r="DE33" s="416"/>
      <c r="DF33" s="71"/>
      <c r="DG33" s="615" t="s">
        <v>145</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3</v>
      </c>
      <c r="V34" s="616"/>
      <c r="W34" s="617" t="str">
        <f>IF('各会計、関係団体の財政状況及び健全化判断比率'!B28="","",'各会計、関係団体の財政状況及び健全化判断比率'!B28)</f>
        <v>国民健康保険事業特別会計</v>
      </c>
      <c r="X34" s="617"/>
      <c r="Y34" s="617"/>
      <c r="Z34" s="617"/>
      <c r="AA34" s="617"/>
      <c r="AB34" s="617"/>
      <c r="AC34" s="617"/>
      <c r="AD34" s="617"/>
      <c r="AE34" s="617"/>
      <c r="AF34" s="617"/>
      <c r="AG34" s="617"/>
      <c r="AH34" s="617"/>
      <c r="AI34" s="617"/>
      <c r="AJ34" s="617"/>
      <c r="AK34" s="617"/>
      <c r="AL34" s="69"/>
      <c r="AM34" s="616">
        <f>IF(AO34="","",MAX(C34:D43,U34:V43)+1)</f>
        <v>6</v>
      </c>
      <c r="AN34" s="616"/>
      <c r="AO34" s="617" t="str">
        <f>IF('各会計、関係団体の財政状況及び健全化判断比率'!B31="","",'各会計、関係団体の財政状況及び健全化判断比率'!B31)</f>
        <v>水道事業会計</v>
      </c>
      <c r="AP34" s="617"/>
      <c r="AQ34" s="617"/>
      <c r="AR34" s="617"/>
      <c r="AS34" s="617"/>
      <c r="AT34" s="617"/>
      <c r="AU34" s="617"/>
      <c r="AV34" s="617"/>
      <c r="AW34" s="617"/>
      <c r="AX34" s="617"/>
      <c r="AY34" s="617"/>
      <c r="AZ34" s="617"/>
      <c r="BA34" s="617"/>
      <c r="BB34" s="617"/>
      <c r="BC34" s="617"/>
      <c r="BD34" s="69"/>
      <c r="BE34" s="616" t="str">
        <f>IF(BG34="","",MAX(C34:D43,U34:V43,AM34:AN43)+1)</f>
        <v/>
      </c>
      <c r="BF34" s="616"/>
      <c r="BG34" s="617"/>
      <c r="BH34" s="617"/>
      <c r="BI34" s="617"/>
      <c r="BJ34" s="617"/>
      <c r="BK34" s="617"/>
      <c r="BL34" s="617"/>
      <c r="BM34" s="617"/>
      <c r="BN34" s="617"/>
      <c r="BO34" s="617"/>
      <c r="BP34" s="617"/>
      <c r="BQ34" s="617"/>
      <c r="BR34" s="617"/>
      <c r="BS34" s="617"/>
      <c r="BT34" s="617"/>
      <c r="BU34" s="617"/>
      <c r="BV34" s="69"/>
      <c r="BW34" s="616">
        <f>IF(BY34="","",MAX(C34:D43,U34:V43,AM34:AN43,BE34:BF43)+1)</f>
        <v>8</v>
      </c>
      <c r="BX34" s="616"/>
      <c r="BY34" s="617" t="str">
        <f>IF('各会計、関係団体の財政状況及び健全化判断比率'!B68="","",'各会計、関係団体の財政状況及び健全化判断比率'!B68)</f>
        <v>新潟県中越福祉事務組合</v>
      </c>
      <c r="BZ34" s="617"/>
      <c r="CA34" s="617"/>
      <c r="CB34" s="617"/>
      <c r="CC34" s="617"/>
      <c r="CD34" s="617"/>
      <c r="CE34" s="617"/>
      <c r="CF34" s="617"/>
      <c r="CG34" s="617"/>
      <c r="CH34" s="617"/>
      <c r="CI34" s="617"/>
      <c r="CJ34" s="617"/>
      <c r="CK34" s="617"/>
      <c r="CL34" s="617"/>
      <c r="CM34" s="617"/>
      <c r="CN34" s="69"/>
      <c r="CO34" s="616">
        <f>IF(CQ34="","",MAX(C34:D43,U34:V43,AM34:AN43,BE34:BF43,BW34:BX43)+1)</f>
        <v>18</v>
      </c>
      <c r="CP34" s="616"/>
      <c r="CQ34" s="617" t="str">
        <f>IF('各会計、関係団体の財政状況及び健全化判断比率'!BS7="","",'各会計、関係団体の財政状況及び健全化判断比率'!BS7)</f>
        <v>県央土地開発公社</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15">
      <c r="A35" s="42"/>
      <c r="B35" s="68"/>
      <c r="C35" s="616">
        <f>IF(E35="","",C34+1)</f>
        <v>2</v>
      </c>
      <c r="D35" s="616"/>
      <c r="E35" s="617" t="str">
        <f>IF('各会計、関係団体の財政状況及び健全化判断比率'!B8="","",'各会計、関係団体の財政状況及び健全化判断比率'!B8)</f>
        <v>勤労者福祉共済事業特別会計</v>
      </c>
      <c r="F35" s="617"/>
      <c r="G35" s="617"/>
      <c r="H35" s="617"/>
      <c r="I35" s="617"/>
      <c r="J35" s="617"/>
      <c r="K35" s="617"/>
      <c r="L35" s="617"/>
      <c r="M35" s="617"/>
      <c r="N35" s="617"/>
      <c r="O35" s="617"/>
      <c r="P35" s="617"/>
      <c r="Q35" s="617"/>
      <c r="R35" s="617"/>
      <c r="S35" s="617"/>
      <c r="T35" s="69"/>
      <c r="U35" s="616">
        <f>IF(W35="","",U34+1)</f>
        <v>4</v>
      </c>
      <c r="V35" s="616"/>
      <c r="W35" s="617" t="str">
        <f>IF('各会計、関係団体の財政状況及び健全化判断比率'!B29="","",'各会計、関係団体の財政状況及び健全化判断比率'!B29)</f>
        <v>介護保険事業特別会計</v>
      </c>
      <c r="X35" s="617"/>
      <c r="Y35" s="617"/>
      <c r="Z35" s="617"/>
      <c r="AA35" s="617"/>
      <c r="AB35" s="617"/>
      <c r="AC35" s="617"/>
      <c r="AD35" s="617"/>
      <c r="AE35" s="617"/>
      <c r="AF35" s="617"/>
      <c r="AG35" s="617"/>
      <c r="AH35" s="617"/>
      <c r="AI35" s="617"/>
      <c r="AJ35" s="617"/>
      <c r="AK35" s="617"/>
      <c r="AL35" s="69"/>
      <c r="AM35" s="616">
        <f t="shared" ref="AM35:AM43" si="0">IF(AO35="","",AM34+1)</f>
        <v>7</v>
      </c>
      <c r="AN35" s="616"/>
      <c r="AO35" s="617" t="str">
        <f>IF('各会計、関係団体の財政状況及び健全化判断比率'!B32="","",'各会計、関係団体の財政状況及び健全化判断比率'!B32)</f>
        <v>下水道事業会計</v>
      </c>
      <c r="AP35" s="617"/>
      <c r="AQ35" s="617"/>
      <c r="AR35" s="617"/>
      <c r="AS35" s="617"/>
      <c r="AT35" s="617"/>
      <c r="AU35" s="617"/>
      <c r="AV35" s="617"/>
      <c r="AW35" s="617"/>
      <c r="AX35" s="617"/>
      <c r="AY35" s="617"/>
      <c r="AZ35" s="617"/>
      <c r="BA35" s="617"/>
      <c r="BB35" s="617"/>
      <c r="BC35" s="617"/>
      <c r="BD35" s="69"/>
      <c r="BE35" s="616" t="str">
        <f t="shared" ref="BE35:BE43" si="1">IF(BG35="","",BE34+1)</f>
        <v/>
      </c>
      <c r="BF35" s="616"/>
      <c r="BG35" s="617"/>
      <c r="BH35" s="617"/>
      <c r="BI35" s="617"/>
      <c r="BJ35" s="617"/>
      <c r="BK35" s="617"/>
      <c r="BL35" s="617"/>
      <c r="BM35" s="617"/>
      <c r="BN35" s="617"/>
      <c r="BO35" s="617"/>
      <c r="BP35" s="617"/>
      <c r="BQ35" s="617"/>
      <c r="BR35" s="617"/>
      <c r="BS35" s="617"/>
      <c r="BT35" s="617"/>
      <c r="BU35" s="617"/>
      <c r="BV35" s="69"/>
      <c r="BW35" s="616">
        <f t="shared" ref="BW35:BW43" si="2">IF(BY35="","",BW34+1)</f>
        <v>9</v>
      </c>
      <c r="BX35" s="616"/>
      <c r="BY35" s="617" t="str">
        <f>IF('各会計、関係団体の財政状況及び健全化判断比率'!B69="","",'各会計、関係団体の財政状況及び健全化判断比率'!B69)</f>
        <v>新潟県三条・燕総合グラウンド施設組合</v>
      </c>
      <c r="BZ35" s="617"/>
      <c r="CA35" s="617"/>
      <c r="CB35" s="617"/>
      <c r="CC35" s="617"/>
      <c r="CD35" s="617"/>
      <c r="CE35" s="617"/>
      <c r="CF35" s="617"/>
      <c r="CG35" s="617"/>
      <c r="CH35" s="617"/>
      <c r="CI35" s="617"/>
      <c r="CJ35" s="617"/>
      <c r="CK35" s="617"/>
      <c r="CL35" s="617"/>
      <c r="CM35" s="617"/>
      <c r="CN35" s="69"/>
      <c r="CO35" s="616">
        <f t="shared" ref="CO35:CO43" si="3">IF(CQ35="","",CO34+1)</f>
        <v>19</v>
      </c>
      <c r="CP35" s="616"/>
      <c r="CQ35" s="617" t="str">
        <f>IF('各会計、関係団体の財政状況及び健全化判断比率'!BS8="","",'各会計、関係団体の財政状況及び健全化判断比率'!BS8)</f>
        <v>下田郷開発</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5</v>
      </c>
      <c r="V36" s="616"/>
      <c r="W36" s="617" t="str">
        <f>IF('各会計、関係団体の財政状況及び健全化判断比率'!B30="","",'各会計、関係団体の財政状況及び健全化判断比率'!B30)</f>
        <v>後期高齢者医療特別会計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10</v>
      </c>
      <c r="BX36" s="616"/>
      <c r="BY36" s="617" t="str">
        <f>IF('各会計、関係団体の財政状況及び健全化判断比率'!B70="","",'各会計、関係団体の財政状況及び健全化判断比率'!B70)</f>
        <v>三条・燕・西蒲・南蒲広域養護老人ホーム施設組合</v>
      </c>
      <c r="BZ36" s="617"/>
      <c r="CA36" s="617"/>
      <c r="CB36" s="617"/>
      <c r="CC36" s="617"/>
      <c r="CD36" s="617"/>
      <c r="CE36" s="617"/>
      <c r="CF36" s="617"/>
      <c r="CG36" s="617"/>
      <c r="CH36" s="617"/>
      <c r="CI36" s="617"/>
      <c r="CJ36" s="617"/>
      <c r="CK36" s="617"/>
      <c r="CL36" s="617"/>
      <c r="CM36" s="617"/>
      <c r="CN36" s="69"/>
      <c r="CO36" s="616">
        <f t="shared" si="3"/>
        <v>20</v>
      </c>
      <c r="CP36" s="616"/>
      <c r="CQ36" s="617" t="str">
        <f>IF('各会計、関係団体の財政状況及び健全化判断比率'!BS9="","",'各会計、関係団体の財政状況及び健全化判断比率'!BS9)</f>
        <v>燕三条地場産業振興センター</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11</v>
      </c>
      <c r="BX37" s="616"/>
      <c r="BY37" s="617" t="str">
        <f>IF('各会計、関係団体の財政状況及び健全化判断比率'!B71="","",'各会計、関係団体の財政状況及び健全化判断比率'!B71)</f>
        <v>新潟県市町村総合事務組合
　【一般会計】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12</v>
      </c>
      <c r="BX38" s="616"/>
      <c r="BY38" s="617" t="str">
        <f>IF('各会計、関係団体の財政状況及び健全化判断比率'!B72="","",'各会計、関係団体の財政状況及び健全化判断比率'!B72)</f>
        <v>新潟県市町村総合事務組合
　【職員退職手当支給事業特別会計】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13</v>
      </c>
      <c r="BX39" s="616"/>
      <c r="BY39" s="617" t="str">
        <f>IF('各会計、関係団体の財政状況及び健全化判断比率'!B73="","",'各会計、関係団体の財政状況及び健全化判断比率'!B73)</f>
        <v>新潟県市町村総合事務組合
　【消防団員等公務災害補償事業特別会計】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14</v>
      </c>
      <c r="BX40" s="616"/>
      <c r="BY40" s="617" t="str">
        <f>IF('各会計、関係団体の財政状況及び健全化判断比率'!B74="","",'各会計、関係団体の財政状況及び健全化判断比率'!B74)</f>
        <v>新潟県市町村総合事務組合
　【消防賞じゅつ金支給事業特別会計】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15</v>
      </c>
      <c r="BX41" s="616"/>
      <c r="BY41" s="617" t="str">
        <f>IF('各会計、関係団体の財政状況及び健全化判断比率'!B75="","",'各会計、関係団体の財政状況及び健全化判断比率'!B75)</f>
        <v>新潟県市町村総合事務組合
　【非常勤職員公務災害補償等特別会計】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f t="shared" si="2"/>
        <v>16</v>
      </c>
      <c r="BX42" s="616"/>
      <c r="BY42" s="617" t="str">
        <f>IF('各会計、関係団体の財政状況及び健全化判断比率'!B76="","",'各会計、関係団体の財政状況及び健全化判断比率'!B76)</f>
        <v>新潟県市町村総合事務組合
　【交通災害共済事業特別会計】</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f t="shared" si="2"/>
        <v>17</v>
      </c>
      <c r="BX43" s="616"/>
      <c r="BY43" s="617" t="str">
        <f>IF('各会計、関係団体の財政状況及び健全化判断比率'!B77="","",'各会計、関係団体の財政状況及び健全化判断比率'!B77)</f>
        <v>新潟県後期高齢者医療広域連合
　【一般会計】</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146</v>
      </c>
      <c r="C46" s="41"/>
      <c r="D46" s="41"/>
      <c r="E46" s="41" t="s">
        <v>147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150</v>
      </c>
    </row>
    <row r="50" spans="5:5" x14ac:dyDescent="0.15">
      <c r="E50" s="43" t="s">
        <v>151</v>
      </c>
    </row>
    <row r="51" spans="5:5" x14ac:dyDescent="0.15">
      <c r="E51" s="43" t="s">
        <v>152</v>
      </c>
    </row>
    <row r="52" spans="5:5" x14ac:dyDescent="0.15">
      <c r="E52" s="43" t="s">
        <v>153</v>
      </c>
    </row>
    <row r="53" spans="5:5" x14ac:dyDescent="0.15"/>
    <row r="54" spans="5:5" x14ac:dyDescent="0.15"/>
    <row r="55" spans="5:5" x14ac:dyDescent="0.15"/>
    <row r="56" spans="5:5" x14ac:dyDescent="0.15"/>
  </sheetData>
  <sheetProtection algorithmName="SHA-512" hashValue="vQMgtISE3ZGq9a3gLOyTUX0tc1mqie3R+NeIkNQPpZDL2bHVUofqFpoQ6ETU+oTUZnSfe1p+8Eo0R5RGZ5o1bQ==" saltValue="4ZhXHqiOHfZWw0gLR7h4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154</v>
      </c>
      <c r="DI1" s="620"/>
      <c r="DJ1" s="620"/>
      <c r="DK1" s="620"/>
      <c r="DL1" s="620"/>
      <c r="DM1" s="620"/>
      <c r="DN1" s="621"/>
      <c r="DO1" s="81"/>
      <c r="DP1" s="619" t="s">
        <v>155</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156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157</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158</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159</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25</v>
      </c>
      <c r="C4" s="623"/>
      <c r="D4" s="623"/>
      <c r="E4" s="623"/>
      <c r="F4" s="623"/>
      <c r="G4" s="623"/>
      <c r="H4" s="623"/>
      <c r="I4" s="623"/>
      <c r="J4" s="623"/>
      <c r="K4" s="623"/>
      <c r="L4" s="623"/>
      <c r="M4" s="623"/>
      <c r="N4" s="623"/>
      <c r="O4" s="623"/>
      <c r="P4" s="623"/>
      <c r="Q4" s="624"/>
      <c r="R4" s="622" t="s">
        <v>160</v>
      </c>
      <c r="S4" s="623"/>
      <c r="T4" s="623"/>
      <c r="U4" s="623"/>
      <c r="V4" s="623"/>
      <c r="W4" s="623"/>
      <c r="X4" s="623"/>
      <c r="Y4" s="624"/>
      <c r="Z4" s="622" t="s">
        <v>161</v>
      </c>
      <c r="AA4" s="623"/>
      <c r="AB4" s="623"/>
      <c r="AC4" s="624"/>
      <c r="AD4" s="622" t="s">
        <v>162</v>
      </c>
      <c r="AE4" s="623"/>
      <c r="AF4" s="623"/>
      <c r="AG4" s="623"/>
      <c r="AH4" s="623"/>
      <c r="AI4" s="623"/>
      <c r="AJ4" s="623"/>
      <c r="AK4" s="624"/>
      <c r="AL4" s="622" t="s">
        <v>161</v>
      </c>
      <c r="AM4" s="623"/>
      <c r="AN4" s="623"/>
      <c r="AO4" s="624"/>
      <c r="AP4" s="628" t="s">
        <v>163</v>
      </c>
      <c r="AQ4" s="628"/>
      <c r="AR4" s="628"/>
      <c r="AS4" s="628"/>
      <c r="AT4" s="628"/>
      <c r="AU4" s="628"/>
      <c r="AV4" s="628"/>
      <c r="AW4" s="628"/>
      <c r="AX4" s="628"/>
      <c r="AY4" s="628"/>
      <c r="AZ4" s="628"/>
      <c r="BA4" s="628"/>
      <c r="BB4" s="628"/>
      <c r="BC4" s="628"/>
      <c r="BD4" s="628"/>
      <c r="BE4" s="628"/>
      <c r="BF4" s="628"/>
      <c r="BG4" s="628" t="s">
        <v>164</v>
      </c>
      <c r="BH4" s="628"/>
      <c r="BI4" s="628"/>
      <c r="BJ4" s="628"/>
      <c r="BK4" s="628"/>
      <c r="BL4" s="628"/>
      <c r="BM4" s="628"/>
      <c r="BN4" s="628"/>
      <c r="BO4" s="628" t="s">
        <v>161</v>
      </c>
      <c r="BP4" s="628"/>
      <c r="BQ4" s="628"/>
      <c r="BR4" s="628"/>
      <c r="BS4" s="628" t="s">
        <v>165</v>
      </c>
      <c r="BT4" s="628"/>
      <c r="BU4" s="628"/>
      <c r="BV4" s="628"/>
      <c r="BW4" s="628"/>
      <c r="BX4" s="628"/>
      <c r="BY4" s="628"/>
      <c r="BZ4" s="628"/>
      <c r="CA4" s="628"/>
      <c r="CB4" s="628"/>
      <c r="CD4" s="625" t="s">
        <v>166</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167</v>
      </c>
      <c r="C5" s="630"/>
      <c r="D5" s="630"/>
      <c r="E5" s="630"/>
      <c r="F5" s="630"/>
      <c r="G5" s="630"/>
      <c r="H5" s="630"/>
      <c r="I5" s="630"/>
      <c r="J5" s="630"/>
      <c r="K5" s="630"/>
      <c r="L5" s="630"/>
      <c r="M5" s="630"/>
      <c r="N5" s="630"/>
      <c r="O5" s="630"/>
      <c r="P5" s="630"/>
      <c r="Q5" s="631"/>
      <c r="R5" s="632">
        <v>13138617</v>
      </c>
      <c r="S5" s="633"/>
      <c r="T5" s="633"/>
      <c r="U5" s="633"/>
      <c r="V5" s="633"/>
      <c r="W5" s="633"/>
      <c r="X5" s="633"/>
      <c r="Y5" s="634"/>
      <c r="Z5" s="635">
        <v>20.9</v>
      </c>
      <c r="AA5" s="635"/>
      <c r="AB5" s="635"/>
      <c r="AC5" s="635"/>
      <c r="AD5" s="636">
        <v>12722336</v>
      </c>
      <c r="AE5" s="636"/>
      <c r="AF5" s="636"/>
      <c r="AG5" s="636"/>
      <c r="AH5" s="636"/>
      <c r="AI5" s="636"/>
      <c r="AJ5" s="636"/>
      <c r="AK5" s="636"/>
      <c r="AL5" s="637">
        <v>50.6</v>
      </c>
      <c r="AM5" s="638"/>
      <c r="AN5" s="638"/>
      <c r="AO5" s="639"/>
      <c r="AP5" s="629" t="s">
        <v>168</v>
      </c>
      <c r="AQ5" s="630"/>
      <c r="AR5" s="630"/>
      <c r="AS5" s="630"/>
      <c r="AT5" s="630"/>
      <c r="AU5" s="630"/>
      <c r="AV5" s="630"/>
      <c r="AW5" s="630"/>
      <c r="AX5" s="630"/>
      <c r="AY5" s="630"/>
      <c r="AZ5" s="630"/>
      <c r="BA5" s="630"/>
      <c r="BB5" s="630"/>
      <c r="BC5" s="630"/>
      <c r="BD5" s="630"/>
      <c r="BE5" s="630"/>
      <c r="BF5" s="631"/>
      <c r="BG5" s="643">
        <v>12699971</v>
      </c>
      <c r="BH5" s="644"/>
      <c r="BI5" s="644"/>
      <c r="BJ5" s="644"/>
      <c r="BK5" s="644"/>
      <c r="BL5" s="644"/>
      <c r="BM5" s="644"/>
      <c r="BN5" s="645"/>
      <c r="BO5" s="646">
        <v>96.7</v>
      </c>
      <c r="BP5" s="646"/>
      <c r="BQ5" s="646"/>
      <c r="BR5" s="646"/>
      <c r="BS5" s="647">
        <v>171361</v>
      </c>
      <c r="BT5" s="647"/>
      <c r="BU5" s="647"/>
      <c r="BV5" s="647"/>
      <c r="BW5" s="647"/>
      <c r="BX5" s="647"/>
      <c r="BY5" s="647"/>
      <c r="BZ5" s="647"/>
      <c r="CA5" s="647"/>
      <c r="CB5" s="651"/>
      <c r="CD5" s="625" t="s">
        <v>163</v>
      </c>
      <c r="CE5" s="626"/>
      <c r="CF5" s="626"/>
      <c r="CG5" s="626"/>
      <c r="CH5" s="626"/>
      <c r="CI5" s="626"/>
      <c r="CJ5" s="626"/>
      <c r="CK5" s="626"/>
      <c r="CL5" s="626"/>
      <c r="CM5" s="626"/>
      <c r="CN5" s="626"/>
      <c r="CO5" s="626"/>
      <c r="CP5" s="626"/>
      <c r="CQ5" s="627"/>
      <c r="CR5" s="625" t="s">
        <v>169</v>
      </c>
      <c r="CS5" s="626"/>
      <c r="CT5" s="626"/>
      <c r="CU5" s="626"/>
      <c r="CV5" s="626"/>
      <c r="CW5" s="626"/>
      <c r="CX5" s="626"/>
      <c r="CY5" s="627"/>
      <c r="CZ5" s="625" t="s">
        <v>161</v>
      </c>
      <c r="DA5" s="626"/>
      <c r="DB5" s="626"/>
      <c r="DC5" s="627"/>
      <c r="DD5" s="625" t="s">
        <v>170</v>
      </c>
      <c r="DE5" s="626"/>
      <c r="DF5" s="626"/>
      <c r="DG5" s="626"/>
      <c r="DH5" s="626"/>
      <c r="DI5" s="626"/>
      <c r="DJ5" s="626"/>
      <c r="DK5" s="626"/>
      <c r="DL5" s="626"/>
      <c r="DM5" s="626"/>
      <c r="DN5" s="626"/>
      <c r="DO5" s="626"/>
      <c r="DP5" s="627"/>
      <c r="DQ5" s="625" t="s">
        <v>171</v>
      </c>
      <c r="DR5" s="626"/>
      <c r="DS5" s="626"/>
      <c r="DT5" s="626"/>
      <c r="DU5" s="626"/>
      <c r="DV5" s="626"/>
      <c r="DW5" s="626"/>
      <c r="DX5" s="626"/>
      <c r="DY5" s="626"/>
      <c r="DZ5" s="626"/>
      <c r="EA5" s="626"/>
      <c r="EB5" s="626"/>
      <c r="EC5" s="627"/>
    </row>
    <row r="6" spans="2:143" ht="11.25" customHeight="1" x14ac:dyDescent="0.15">
      <c r="B6" s="640" t="s">
        <v>172</v>
      </c>
      <c r="C6" s="641"/>
      <c r="D6" s="641"/>
      <c r="E6" s="641"/>
      <c r="F6" s="641"/>
      <c r="G6" s="641"/>
      <c r="H6" s="641"/>
      <c r="I6" s="641"/>
      <c r="J6" s="641"/>
      <c r="K6" s="641"/>
      <c r="L6" s="641"/>
      <c r="M6" s="641"/>
      <c r="N6" s="641"/>
      <c r="O6" s="641"/>
      <c r="P6" s="641"/>
      <c r="Q6" s="642"/>
      <c r="R6" s="643">
        <v>391714</v>
      </c>
      <c r="S6" s="644"/>
      <c r="T6" s="644"/>
      <c r="U6" s="644"/>
      <c r="V6" s="644"/>
      <c r="W6" s="644"/>
      <c r="X6" s="644"/>
      <c r="Y6" s="645"/>
      <c r="Z6" s="646">
        <v>0.6</v>
      </c>
      <c r="AA6" s="646"/>
      <c r="AB6" s="646"/>
      <c r="AC6" s="646"/>
      <c r="AD6" s="647">
        <v>391714</v>
      </c>
      <c r="AE6" s="647"/>
      <c r="AF6" s="647"/>
      <c r="AG6" s="647"/>
      <c r="AH6" s="647"/>
      <c r="AI6" s="647"/>
      <c r="AJ6" s="647"/>
      <c r="AK6" s="647"/>
      <c r="AL6" s="648">
        <v>1.6</v>
      </c>
      <c r="AM6" s="649"/>
      <c r="AN6" s="649"/>
      <c r="AO6" s="650"/>
      <c r="AP6" s="640" t="s">
        <v>173</v>
      </c>
      <c r="AQ6" s="641"/>
      <c r="AR6" s="641"/>
      <c r="AS6" s="641"/>
      <c r="AT6" s="641"/>
      <c r="AU6" s="641"/>
      <c r="AV6" s="641"/>
      <c r="AW6" s="641"/>
      <c r="AX6" s="641"/>
      <c r="AY6" s="641"/>
      <c r="AZ6" s="641"/>
      <c r="BA6" s="641"/>
      <c r="BB6" s="641"/>
      <c r="BC6" s="641"/>
      <c r="BD6" s="641"/>
      <c r="BE6" s="641"/>
      <c r="BF6" s="642"/>
      <c r="BG6" s="643">
        <v>12699971</v>
      </c>
      <c r="BH6" s="644"/>
      <c r="BI6" s="644"/>
      <c r="BJ6" s="644"/>
      <c r="BK6" s="644"/>
      <c r="BL6" s="644"/>
      <c r="BM6" s="644"/>
      <c r="BN6" s="645"/>
      <c r="BO6" s="646">
        <v>96.7</v>
      </c>
      <c r="BP6" s="646"/>
      <c r="BQ6" s="646"/>
      <c r="BR6" s="646"/>
      <c r="BS6" s="647">
        <v>171361</v>
      </c>
      <c r="BT6" s="647"/>
      <c r="BU6" s="647"/>
      <c r="BV6" s="647"/>
      <c r="BW6" s="647"/>
      <c r="BX6" s="647"/>
      <c r="BY6" s="647"/>
      <c r="BZ6" s="647"/>
      <c r="CA6" s="647"/>
      <c r="CB6" s="651"/>
      <c r="CD6" s="654" t="s">
        <v>174</v>
      </c>
      <c r="CE6" s="655"/>
      <c r="CF6" s="655"/>
      <c r="CG6" s="655"/>
      <c r="CH6" s="655"/>
      <c r="CI6" s="655"/>
      <c r="CJ6" s="655"/>
      <c r="CK6" s="655"/>
      <c r="CL6" s="655"/>
      <c r="CM6" s="655"/>
      <c r="CN6" s="655"/>
      <c r="CO6" s="655"/>
      <c r="CP6" s="655"/>
      <c r="CQ6" s="656"/>
      <c r="CR6" s="643">
        <v>224415</v>
      </c>
      <c r="CS6" s="644"/>
      <c r="CT6" s="644"/>
      <c r="CU6" s="644"/>
      <c r="CV6" s="644"/>
      <c r="CW6" s="644"/>
      <c r="CX6" s="644"/>
      <c r="CY6" s="645"/>
      <c r="CZ6" s="637">
        <v>0.4</v>
      </c>
      <c r="DA6" s="638"/>
      <c r="DB6" s="638"/>
      <c r="DC6" s="657"/>
      <c r="DD6" s="652" t="s">
        <v>175</v>
      </c>
      <c r="DE6" s="644"/>
      <c r="DF6" s="644"/>
      <c r="DG6" s="644"/>
      <c r="DH6" s="644"/>
      <c r="DI6" s="644"/>
      <c r="DJ6" s="644"/>
      <c r="DK6" s="644"/>
      <c r="DL6" s="644"/>
      <c r="DM6" s="644"/>
      <c r="DN6" s="644"/>
      <c r="DO6" s="644"/>
      <c r="DP6" s="645"/>
      <c r="DQ6" s="652">
        <v>224415</v>
      </c>
      <c r="DR6" s="644"/>
      <c r="DS6" s="644"/>
      <c r="DT6" s="644"/>
      <c r="DU6" s="644"/>
      <c r="DV6" s="644"/>
      <c r="DW6" s="644"/>
      <c r="DX6" s="644"/>
      <c r="DY6" s="644"/>
      <c r="DZ6" s="644"/>
      <c r="EA6" s="644"/>
      <c r="EB6" s="644"/>
      <c r="EC6" s="653"/>
    </row>
    <row r="7" spans="2:143" ht="11.25" customHeight="1" x14ac:dyDescent="0.15">
      <c r="B7" s="640" t="s">
        <v>176</v>
      </c>
      <c r="C7" s="641"/>
      <c r="D7" s="641"/>
      <c r="E7" s="641"/>
      <c r="F7" s="641"/>
      <c r="G7" s="641"/>
      <c r="H7" s="641"/>
      <c r="I7" s="641"/>
      <c r="J7" s="641"/>
      <c r="K7" s="641"/>
      <c r="L7" s="641"/>
      <c r="M7" s="641"/>
      <c r="N7" s="641"/>
      <c r="O7" s="641"/>
      <c r="P7" s="641"/>
      <c r="Q7" s="642"/>
      <c r="R7" s="643">
        <v>9798</v>
      </c>
      <c r="S7" s="644"/>
      <c r="T7" s="644"/>
      <c r="U7" s="644"/>
      <c r="V7" s="644"/>
      <c r="W7" s="644"/>
      <c r="X7" s="644"/>
      <c r="Y7" s="645"/>
      <c r="Z7" s="646">
        <v>0</v>
      </c>
      <c r="AA7" s="646"/>
      <c r="AB7" s="646"/>
      <c r="AC7" s="646"/>
      <c r="AD7" s="647">
        <v>9798</v>
      </c>
      <c r="AE7" s="647"/>
      <c r="AF7" s="647"/>
      <c r="AG7" s="647"/>
      <c r="AH7" s="647"/>
      <c r="AI7" s="647"/>
      <c r="AJ7" s="647"/>
      <c r="AK7" s="647"/>
      <c r="AL7" s="648">
        <v>0</v>
      </c>
      <c r="AM7" s="649"/>
      <c r="AN7" s="649"/>
      <c r="AO7" s="650"/>
      <c r="AP7" s="640" t="s">
        <v>177</v>
      </c>
      <c r="AQ7" s="641"/>
      <c r="AR7" s="641"/>
      <c r="AS7" s="641"/>
      <c r="AT7" s="641"/>
      <c r="AU7" s="641"/>
      <c r="AV7" s="641"/>
      <c r="AW7" s="641"/>
      <c r="AX7" s="641"/>
      <c r="AY7" s="641"/>
      <c r="AZ7" s="641"/>
      <c r="BA7" s="641"/>
      <c r="BB7" s="641"/>
      <c r="BC7" s="641"/>
      <c r="BD7" s="641"/>
      <c r="BE7" s="641"/>
      <c r="BF7" s="642"/>
      <c r="BG7" s="643">
        <v>5601140</v>
      </c>
      <c r="BH7" s="644"/>
      <c r="BI7" s="644"/>
      <c r="BJ7" s="644"/>
      <c r="BK7" s="644"/>
      <c r="BL7" s="644"/>
      <c r="BM7" s="644"/>
      <c r="BN7" s="645"/>
      <c r="BO7" s="646">
        <v>42.6</v>
      </c>
      <c r="BP7" s="646"/>
      <c r="BQ7" s="646"/>
      <c r="BR7" s="646"/>
      <c r="BS7" s="647">
        <v>171361</v>
      </c>
      <c r="BT7" s="647"/>
      <c r="BU7" s="647"/>
      <c r="BV7" s="647"/>
      <c r="BW7" s="647"/>
      <c r="BX7" s="647"/>
      <c r="BY7" s="647"/>
      <c r="BZ7" s="647"/>
      <c r="CA7" s="647"/>
      <c r="CB7" s="651"/>
      <c r="CD7" s="658" t="s">
        <v>178</v>
      </c>
      <c r="CE7" s="659"/>
      <c r="CF7" s="659"/>
      <c r="CG7" s="659"/>
      <c r="CH7" s="659"/>
      <c r="CI7" s="659"/>
      <c r="CJ7" s="659"/>
      <c r="CK7" s="659"/>
      <c r="CL7" s="659"/>
      <c r="CM7" s="659"/>
      <c r="CN7" s="659"/>
      <c r="CO7" s="659"/>
      <c r="CP7" s="659"/>
      <c r="CQ7" s="660"/>
      <c r="CR7" s="643">
        <v>15031267</v>
      </c>
      <c r="CS7" s="644"/>
      <c r="CT7" s="644"/>
      <c r="CU7" s="644"/>
      <c r="CV7" s="644"/>
      <c r="CW7" s="644"/>
      <c r="CX7" s="644"/>
      <c r="CY7" s="645"/>
      <c r="CZ7" s="646">
        <v>24.2</v>
      </c>
      <c r="DA7" s="646"/>
      <c r="DB7" s="646"/>
      <c r="DC7" s="646"/>
      <c r="DD7" s="652">
        <v>831604</v>
      </c>
      <c r="DE7" s="644"/>
      <c r="DF7" s="644"/>
      <c r="DG7" s="644"/>
      <c r="DH7" s="644"/>
      <c r="DI7" s="644"/>
      <c r="DJ7" s="644"/>
      <c r="DK7" s="644"/>
      <c r="DL7" s="644"/>
      <c r="DM7" s="644"/>
      <c r="DN7" s="644"/>
      <c r="DO7" s="644"/>
      <c r="DP7" s="645"/>
      <c r="DQ7" s="652">
        <v>3381572</v>
      </c>
      <c r="DR7" s="644"/>
      <c r="DS7" s="644"/>
      <c r="DT7" s="644"/>
      <c r="DU7" s="644"/>
      <c r="DV7" s="644"/>
      <c r="DW7" s="644"/>
      <c r="DX7" s="644"/>
      <c r="DY7" s="644"/>
      <c r="DZ7" s="644"/>
      <c r="EA7" s="644"/>
      <c r="EB7" s="644"/>
      <c r="EC7" s="653"/>
    </row>
    <row r="8" spans="2:143" ht="11.25" customHeight="1" x14ac:dyDescent="0.15">
      <c r="B8" s="640" t="s">
        <v>179</v>
      </c>
      <c r="C8" s="641"/>
      <c r="D8" s="641"/>
      <c r="E8" s="641"/>
      <c r="F8" s="641"/>
      <c r="G8" s="641"/>
      <c r="H8" s="641"/>
      <c r="I8" s="641"/>
      <c r="J8" s="641"/>
      <c r="K8" s="641"/>
      <c r="L8" s="641"/>
      <c r="M8" s="641"/>
      <c r="N8" s="641"/>
      <c r="O8" s="641"/>
      <c r="P8" s="641"/>
      <c r="Q8" s="642"/>
      <c r="R8" s="643">
        <v>43989</v>
      </c>
      <c r="S8" s="644"/>
      <c r="T8" s="644"/>
      <c r="U8" s="644"/>
      <c r="V8" s="644"/>
      <c r="W8" s="644"/>
      <c r="X8" s="644"/>
      <c r="Y8" s="645"/>
      <c r="Z8" s="646">
        <v>0.1</v>
      </c>
      <c r="AA8" s="646"/>
      <c r="AB8" s="646"/>
      <c r="AC8" s="646"/>
      <c r="AD8" s="647">
        <v>43989</v>
      </c>
      <c r="AE8" s="647"/>
      <c r="AF8" s="647"/>
      <c r="AG8" s="647"/>
      <c r="AH8" s="647"/>
      <c r="AI8" s="647"/>
      <c r="AJ8" s="647"/>
      <c r="AK8" s="647"/>
      <c r="AL8" s="648">
        <v>0.2</v>
      </c>
      <c r="AM8" s="649"/>
      <c r="AN8" s="649"/>
      <c r="AO8" s="650"/>
      <c r="AP8" s="640" t="s">
        <v>180</v>
      </c>
      <c r="AQ8" s="641"/>
      <c r="AR8" s="641"/>
      <c r="AS8" s="641"/>
      <c r="AT8" s="641"/>
      <c r="AU8" s="641"/>
      <c r="AV8" s="641"/>
      <c r="AW8" s="641"/>
      <c r="AX8" s="641"/>
      <c r="AY8" s="641"/>
      <c r="AZ8" s="641"/>
      <c r="BA8" s="641"/>
      <c r="BB8" s="641"/>
      <c r="BC8" s="641"/>
      <c r="BD8" s="641"/>
      <c r="BE8" s="641"/>
      <c r="BF8" s="642"/>
      <c r="BG8" s="643">
        <v>177471</v>
      </c>
      <c r="BH8" s="644"/>
      <c r="BI8" s="644"/>
      <c r="BJ8" s="644"/>
      <c r="BK8" s="644"/>
      <c r="BL8" s="644"/>
      <c r="BM8" s="644"/>
      <c r="BN8" s="645"/>
      <c r="BO8" s="646">
        <v>1.4</v>
      </c>
      <c r="BP8" s="646"/>
      <c r="BQ8" s="646"/>
      <c r="BR8" s="646"/>
      <c r="BS8" s="652" t="s">
        <v>175</v>
      </c>
      <c r="BT8" s="644"/>
      <c r="BU8" s="644"/>
      <c r="BV8" s="644"/>
      <c r="BW8" s="644"/>
      <c r="BX8" s="644"/>
      <c r="BY8" s="644"/>
      <c r="BZ8" s="644"/>
      <c r="CA8" s="644"/>
      <c r="CB8" s="653"/>
      <c r="CD8" s="658" t="s">
        <v>181</v>
      </c>
      <c r="CE8" s="659"/>
      <c r="CF8" s="659"/>
      <c r="CG8" s="659"/>
      <c r="CH8" s="659"/>
      <c r="CI8" s="659"/>
      <c r="CJ8" s="659"/>
      <c r="CK8" s="659"/>
      <c r="CL8" s="659"/>
      <c r="CM8" s="659"/>
      <c r="CN8" s="659"/>
      <c r="CO8" s="659"/>
      <c r="CP8" s="659"/>
      <c r="CQ8" s="660"/>
      <c r="CR8" s="643">
        <v>13224376</v>
      </c>
      <c r="CS8" s="644"/>
      <c r="CT8" s="644"/>
      <c r="CU8" s="644"/>
      <c r="CV8" s="644"/>
      <c r="CW8" s="644"/>
      <c r="CX8" s="644"/>
      <c r="CY8" s="645"/>
      <c r="CZ8" s="646">
        <v>21.3</v>
      </c>
      <c r="DA8" s="646"/>
      <c r="DB8" s="646"/>
      <c r="DC8" s="646"/>
      <c r="DD8" s="652">
        <v>447888</v>
      </c>
      <c r="DE8" s="644"/>
      <c r="DF8" s="644"/>
      <c r="DG8" s="644"/>
      <c r="DH8" s="644"/>
      <c r="DI8" s="644"/>
      <c r="DJ8" s="644"/>
      <c r="DK8" s="644"/>
      <c r="DL8" s="644"/>
      <c r="DM8" s="644"/>
      <c r="DN8" s="644"/>
      <c r="DO8" s="644"/>
      <c r="DP8" s="645"/>
      <c r="DQ8" s="652">
        <v>6481492</v>
      </c>
      <c r="DR8" s="644"/>
      <c r="DS8" s="644"/>
      <c r="DT8" s="644"/>
      <c r="DU8" s="644"/>
      <c r="DV8" s="644"/>
      <c r="DW8" s="644"/>
      <c r="DX8" s="644"/>
      <c r="DY8" s="644"/>
      <c r="DZ8" s="644"/>
      <c r="EA8" s="644"/>
      <c r="EB8" s="644"/>
      <c r="EC8" s="653"/>
    </row>
    <row r="9" spans="2:143" ht="11.25" customHeight="1" x14ac:dyDescent="0.15">
      <c r="B9" s="640" t="s">
        <v>182</v>
      </c>
      <c r="C9" s="641"/>
      <c r="D9" s="641"/>
      <c r="E9" s="641"/>
      <c r="F9" s="641"/>
      <c r="G9" s="641"/>
      <c r="H9" s="641"/>
      <c r="I9" s="641"/>
      <c r="J9" s="641"/>
      <c r="K9" s="641"/>
      <c r="L9" s="641"/>
      <c r="M9" s="641"/>
      <c r="N9" s="641"/>
      <c r="O9" s="641"/>
      <c r="P9" s="641"/>
      <c r="Q9" s="642"/>
      <c r="R9" s="643">
        <v>48820</v>
      </c>
      <c r="S9" s="644"/>
      <c r="T9" s="644"/>
      <c r="U9" s="644"/>
      <c r="V9" s="644"/>
      <c r="W9" s="644"/>
      <c r="X9" s="644"/>
      <c r="Y9" s="645"/>
      <c r="Z9" s="646">
        <v>0.1</v>
      </c>
      <c r="AA9" s="646"/>
      <c r="AB9" s="646"/>
      <c r="AC9" s="646"/>
      <c r="AD9" s="647">
        <v>48820</v>
      </c>
      <c r="AE9" s="647"/>
      <c r="AF9" s="647"/>
      <c r="AG9" s="647"/>
      <c r="AH9" s="647"/>
      <c r="AI9" s="647"/>
      <c r="AJ9" s="647"/>
      <c r="AK9" s="647"/>
      <c r="AL9" s="648">
        <v>0.2</v>
      </c>
      <c r="AM9" s="649"/>
      <c r="AN9" s="649"/>
      <c r="AO9" s="650"/>
      <c r="AP9" s="640" t="s">
        <v>183</v>
      </c>
      <c r="AQ9" s="641"/>
      <c r="AR9" s="641"/>
      <c r="AS9" s="641"/>
      <c r="AT9" s="641"/>
      <c r="AU9" s="641"/>
      <c r="AV9" s="641"/>
      <c r="AW9" s="641"/>
      <c r="AX9" s="641"/>
      <c r="AY9" s="641"/>
      <c r="AZ9" s="641"/>
      <c r="BA9" s="641"/>
      <c r="BB9" s="641"/>
      <c r="BC9" s="641"/>
      <c r="BD9" s="641"/>
      <c r="BE9" s="641"/>
      <c r="BF9" s="642"/>
      <c r="BG9" s="643">
        <v>4416788</v>
      </c>
      <c r="BH9" s="644"/>
      <c r="BI9" s="644"/>
      <c r="BJ9" s="644"/>
      <c r="BK9" s="644"/>
      <c r="BL9" s="644"/>
      <c r="BM9" s="644"/>
      <c r="BN9" s="645"/>
      <c r="BO9" s="646">
        <v>33.6</v>
      </c>
      <c r="BP9" s="646"/>
      <c r="BQ9" s="646"/>
      <c r="BR9" s="646"/>
      <c r="BS9" s="652" t="s">
        <v>175</v>
      </c>
      <c r="BT9" s="644"/>
      <c r="BU9" s="644"/>
      <c r="BV9" s="644"/>
      <c r="BW9" s="644"/>
      <c r="BX9" s="644"/>
      <c r="BY9" s="644"/>
      <c r="BZ9" s="644"/>
      <c r="CA9" s="644"/>
      <c r="CB9" s="653"/>
      <c r="CD9" s="658" t="s">
        <v>184</v>
      </c>
      <c r="CE9" s="659"/>
      <c r="CF9" s="659"/>
      <c r="CG9" s="659"/>
      <c r="CH9" s="659"/>
      <c r="CI9" s="659"/>
      <c r="CJ9" s="659"/>
      <c r="CK9" s="659"/>
      <c r="CL9" s="659"/>
      <c r="CM9" s="659"/>
      <c r="CN9" s="659"/>
      <c r="CO9" s="659"/>
      <c r="CP9" s="659"/>
      <c r="CQ9" s="660"/>
      <c r="CR9" s="643">
        <v>2656502</v>
      </c>
      <c r="CS9" s="644"/>
      <c r="CT9" s="644"/>
      <c r="CU9" s="644"/>
      <c r="CV9" s="644"/>
      <c r="CW9" s="644"/>
      <c r="CX9" s="644"/>
      <c r="CY9" s="645"/>
      <c r="CZ9" s="646">
        <v>4.3</v>
      </c>
      <c r="DA9" s="646"/>
      <c r="DB9" s="646"/>
      <c r="DC9" s="646"/>
      <c r="DD9" s="652">
        <v>48951</v>
      </c>
      <c r="DE9" s="644"/>
      <c r="DF9" s="644"/>
      <c r="DG9" s="644"/>
      <c r="DH9" s="644"/>
      <c r="DI9" s="644"/>
      <c r="DJ9" s="644"/>
      <c r="DK9" s="644"/>
      <c r="DL9" s="644"/>
      <c r="DM9" s="644"/>
      <c r="DN9" s="644"/>
      <c r="DO9" s="644"/>
      <c r="DP9" s="645"/>
      <c r="DQ9" s="652">
        <v>2103771</v>
      </c>
      <c r="DR9" s="644"/>
      <c r="DS9" s="644"/>
      <c r="DT9" s="644"/>
      <c r="DU9" s="644"/>
      <c r="DV9" s="644"/>
      <c r="DW9" s="644"/>
      <c r="DX9" s="644"/>
      <c r="DY9" s="644"/>
      <c r="DZ9" s="644"/>
      <c r="EA9" s="644"/>
      <c r="EB9" s="644"/>
      <c r="EC9" s="653"/>
    </row>
    <row r="10" spans="2:143" ht="11.25" customHeight="1" x14ac:dyDescent="0.15">
      <c r="B10" s="640" t="s">
        <v>185</v>
      </c>
      <c r="C10" s="641"/>
      <c r="D10" s="641"/>
      <c r="E10" s="641"/>
      <c r="F10" s="641"/>
      <c r="G10" s="641"/>
      <c r="H10" s="641"/>
      <c r="I10" s="641"/>
      <c r="J10" s="641"/>
      <c r="K10" s="641"/>
      <c r="L10" s="641"/>
      <c r="M10" s="641"/>
      <c r="N10" s="641"/>
      <c r="O10" s="641"/>
      <c r="P10" s="641"/>
      <c r="Q10" s="642"/>
      <c r="R10" s="643" t="s">
        <v>78</v>
      </c>
      <c r="S10" s="644"/>
      <c r="T10" s="644"/>
      <c r="U10" s="644"/>
      <c r="V10" s="644"/>
      <c r="W10" s="644"/>
      <c r="X10" s="644"/>
      <c r="Y10" s="645"/>
      <c r="Z10" s="646" t="s">
        <v>70</v>
      </c>
      <c r="AA10" s="646"/>
      <c r="AB10" s="646"/>
      <c r="AC10" s="646"/>
      <c r="AD10" s="647" t="s">
        <v>175</v>
      </c>
      <c r="AE10" s="647"/>
      <c r="AF10" s="647"/>
      <c r="AG10" s="647"/>
      <c r="AH10" s="647"/>
      <c r="AI10" s="647"/>
      <c r="AJ10" s="647"/>
      <c r="AK10" s="647"/>
      <c r="AL10" s="648" t="s">
        <v>175</v>
      </c>
      <c r="AM10" s="649"/>
      <c r="AN10" s="649"/>
      <c r="AO10" s="650"/>
      <c r="AP10" s="640" t="s">
        <v>186</v>
      </c>
      <c r="AQ10" s="641"/>
      <c r="AR10" s="641"/>
      <c r="AS10" s="641"/>
      <c r="AT10" s="641"/>
      <c r="AU10" s="641"/>
      <c r="AV10" s="641"/>
      <c r="AW10" s="641"/>
      <c r="AX10" s="641"/>
      <c r="AY10" s="641"/>
      <c r="AZ10" s="641"/>
      <c r="BA10" s="641"/>
      <c r="BB10" s="641"/>
      <c r="BC10" s="641"/>
      <c r="BD10" s="641"/>
      <c r="BE10" s="641"/>
      <c r="BF10" s="642"/>
      <c r="BG10" s="643">
        <v>297129</v>
      </c>
      <c r="BH10" s="644"/>
      <c r="BI10" s="644"/>
      <c r="BJ10" s="644"/>
      <c r="BK10" s="644"/>
      <c r="BL10" s="644"/>
      <c r="BM10" s="644"/>
      <c r="BN10" s="645"/>
      <c r="BO10" s="646">
        <v>2.2999999999999998</v>
      </c>
      <c r="BP10" s="646"/>
      <c r="BQ10" s="646"/>
      <c r="BR10" s="646"/>
      <c r="BS10" s="652" t="s">
        <v>175</v>
      </c>
      <c r="BT10" s="644"/>
      <c r="BU10" s="644"/>
      <c r="BV10" s="644"/>
      <c r="BW10" s="644"/>
      <c r="BX10" s="644"/>
      <c r="BY10" s="644"/>
      <c r="BZ10" s="644"/>
      <c r="CA10" s="644"/>
      <c r="CB10" s="653"/>
      <c r="CD10" s="658" t="s">
        <v>187</v>
      </c>
      <c r="CE10" s="659"/>
      <c r="CF10" s="659"/>
      <c r="CG10" s="659"/>
      <c r="CH10" s="659"/>
      <c r="CI10" s="659"/>
      <c r="CJ10" s="659"/>
      <c r="CK10" s="659"/>
      <c r="CL10" s="659"/>
      <c r="CM10" s="659"/>
      <c r="CN10" s="659"/>
      <c r="CO10" s="659"/>
      <c r="CP10" s="659"/>
      <c r="CQ10" s="660"/>
      <c r="CR10" s="643">
        <v>202124</v>
      </c>
      <c r="CS10" s="644"/>
      <c r="CT10" s="644"/>
      <c r="CU10" s="644"/>
      <c r="CV10" s="644"/>
      <c r="CW10" s="644"/>
      <c r="CX10" s="644"/>
      <c r="CY10" s="645"/>
      <c r="CZ10" s="646">
        <v>0.3</v>
      </c>
      <c r="DA10" s="646"/>
      <c r="DB10" s="646"/>
      <c r="DC10" s="646"/>
      <c r="DD10" s="652">
        <v>43</v>
      </c>
      <c r="DE10" s="644"/>
      <c r="DF10" s="644"/>
      <c r="DG10" s="644"/>
      <c r="DH10" s="644"/>
      <c r="DI10" s="644"/>
      <c r="DJ10" s="644"/>
      <c r="DK10" s="644"/>
      <c r="DL10" s="644"/>
      <c r="DM10" s="644"/>
      <c r="DN10" s="644"/>
      <c r="DO10" s="644"/>
      <c r="DP10" s="645"/>
      <c r="DQ10" s="652">
        <v>48374</v>
      </c>
      <c r="DR10" s="644"/>
      <c r="DS10" s="644"/>
      <c r="DT10" s="644"/>
      <c r="DU10" s="644"/>
      <c r="DV10" s="644"/>
      <c r="DW10" s="644"/>
      <c r="DX10" s="644"/>
      <c r="DY10" s="644"/>
      <c r="DZ10" s="644"/>
      <c r="EA10" s="644"/>
      <c r="EB10" s="644"/>
      <c r="EC10" s="653"/>
    </row>
    <row r="11" spans="2:143" ht="11.25" customHeight="1" x14ac:dyDescent="0.15">
      <c r="B11" s="640" t="s">
        <v>188</v>
      </c>
      <c r="C11" s="641"/>
      <c r="D11" s="641"/>
      <c r="E11" s="641"/>
      <c r="F11" s="641"/>
      <c r="G11" s="641"/>
      <c r="H11" s="641"/>
      <c r="I11" s="641"/>
      <c r="J11" s="641"/>
      <c r="K11" s="641"/>
      <c r="L11" s="641"/>
      <c r="M11" s="641"/>
      <c r="N11" s="641"/>
      <c r="O11" s="641"/>
      <c r="P11" s="641"/>
      <c r="Q11" s="642"/>
      <c r="R11" s="643">
        <v>2267896</v>
      </c>
      <c r="S11" s="644"/>
      <c r="T11" s="644"/>
      <c r="U11" s="644"/>
      <c r="V11" s="644"/>
      <c r="W11" s="644"/>
      <c r="X11" s="644"/>
      <c r="Y11" s="645"/>
      <c r="Z11" s="648">
        <v>3.6</v>
      </c>
      <c r="AA11" s="649"/>
      <c r="AB11" s="649"/>
      <c r="AC11" s="661"/>
      <c r="AD11" s="652">
        <v>2267896</v>
      </c>
      <c r="AE11" s="644"/>
      <c r="AF11" s="644"/>
      <c r="AG11" s="644"/>
      <c r="AH11" s="644"/>
      <c r="AI11" s="644"/>
      <c r="AJ11" s="644"/>
      <c r="AK11" s="645"/>
      <c r="AL11" s="648">
        <v>9</v>
      </c>
      <c r="AM11" s="649"/>
      <c r="AN11" s="649"/>
      <c r="AO11" s="650"/>
      <c r="AP11" s="640" t="s">
        <v>189</v>
      </c>
      <c r="AQ11" s="641"/>
      <c r="AR11" s="641"/>
      <c r="AS11" s="641"/>
      <c r="AT11" s="641"/>
      <c r="AU11" s="641"/>
      <c r="AV11" s="641"/>
      <c r="AW11" s="641"/>
      <c r="AX11" s="641"/>
      <c r="AY11" s="641"/>
      <c r="AZ11" s="641"/>
      <c r="BA11" s="641"/>
      <c r="BB11" s="641"/>
      <c r="BC11" s="641"/>
      <c r="BD11" s="641"/>
      <c r="BE11" s="641"/>
      <c r="BF11" s="642"/>
      <c r="BG11" s="643">
        <v>709752</v>
      </c>
      <c r="BH11" s="644"/>
      <c r="BI11" s="644"/>
      <c r="BJ11" s="644"/>
      <c r="BK11" s="644"/>
      <c r="BL11" s="644"/>
      <c r="BM11" s="644"/>
      <c r="BN11" s="645"/>
      <c r="BO11" s="646">
        <v>5.4</v>
      </c>
      <c r="BP11" s="646"/>
      <c r="BQ11" s="646"/>
      <c r="BR11" s="646"/>
      <c r="BS11" s="652">
        <v>171361</v>
      </c>
      <c r="BT11" s="644"/>
      <c r="BU11" s="644"/>
      <c r="BV11" s="644"/>
      <c r="BW11" s="644"/>
      <c r="BX11" s="644"/>
      <c r="BY11" s="644"/>
      <c r="BZ11" s="644"/>
      <c r="CA11" s="644"/>
      <c r="CB11" s="653"/>
      <c r="CD11" s="658" t="s">
        <v>190</v>
      </c>
      <c r="CE11" s="659"/>
      <c r="CF11" s="659"/>
      <c r="CG11" s="659"/>
      <c r="CH11" s="659"/>
      <c r="CI11" s="659"/>
      <c r="CJ11" s="659"/>
      <c r="CK11" s="659"/>
      <c r="CL11" s="659"/>
      <c r="CM11" s="659"/>
      <c r="CN11" s="659"/>
      <c r="CO11" s="659"/>
      <c r="CP11" s="659"/>
      <c r="CQ11" s="660"/>
      <c r="CR11" s="643">
        <v>899468</v>
      </c>
      <c r="CS11" s="644"/>
      <c r="CT11" s="644"/>
      <c r="CU11" s="644"/>
      <c r="CV11" s="644"/>
      <c r="CW11" s="644"/>
      <c r="CX11" s="644"/>
      <c r="CY11" s="645"/>
      <c r="CZ11" s="646">
        <v>1.4</v>
      </c>
      <c r="DA11" s="646"/>
      <c r="DB11" s="646"/>
      <c r="DC11" s="646"/>
      <c r="DD11" s="652">
        <v>161153</v>
      </c>
      <c r="DE11" s="644"/>
      <c r="DF11" s="644"/>
      <c r="DG11" s="644"/>
      <c r="DH11" s="644"/>
      <c r="DI11" s="644"/>
      <c r="DJ11" s="644"/>
      <c r="DK11" s="644"/>
      <c r="DL11" s="644"/>
      <c r="DM11" s="644"/>
      <c r="DN11" s="644"/>
      <c r="DO11" s="644"/>
      <c r="DP11" s="645"/>
      <c r="DQ11" s="652">
        <v>480785</v>
      </c>
      <c r="DR11" s="644"/>
      <c r="DS11" s="644"/>
      <c r="DT11" s="644"/>
      <c r="DU11" s="644"/>
      <c r="DV11" s="644"/>
      <c r="DW11" s="644"/>
      <c r="DX11" s="644"/>
      <c r="DY11" s="644"/>
      <c r="DZ11" s="644"/>
      <c r="EA11" s="644"/>
      <c r="EB11" s="644"/>
      <c r="EC11" s="653"/>
    </row>
    <row r="12" spans="2:143" ht="11.25" customHeight="1" x14ac:dyDescent="0.15">
      <c r="B12" s="640" t="s">
        <v>191</v>
      </c>
      <c r="C12" s="641"/>
      <c r="D12" s="641"/>
      <c r="E12" s="641"/>
      <c r="F12" s="641"/>
      <c r="G12" s="641"/>
      <c r="H12" s="641"/>
      <c r="I12" s="641"/>
      <c r="J12" s="641"/>
      <c r="K12" s="641"/>
      <c r="L12" s="641"/>
      <c r="M12" s="641"/>
      <c r="N12" s="641"/>
      <c r="O12" s="641"/>
      <c r="P12" s="641"/>
      <c r="Q12" s="642"/>
      <c r="R12" s="643">
        <v>15341</v>
      </c>
      <c r="S12" s="644"/>
      <c r="T12" s="644"/>
      <c r="U12" s="644"/>
      <c r="V12" s="644"/>
      <c r="W12" s="644"/>
      <c r="X12" s="644"/>
      <c r="Y12" s="645"/>
      <c r="Z12" s="646">
        <v>0</v>
      </c>
      <c r="AA12" s="646"/>
      <c r="AB12" s="646"/>
      <c r="AC12" s="646"/>
      <c r="AD12" s="647">
        <v>15341</v>
      </c>
      <c r="AE12" s="647"/>
      <c r="AF12" s="647"/>
      <c r="AG12" s="647"/>
      <c r="AH12" s="647"/>
      <c r="AI12" s="647"/>
      <c r="AJ12" s="647"/>
      <c r="AK12" s="647"/>
      <c r="AL12" s="648">
        <v>0.1</v>
      </c>
      <c r="AM12" s="649"/>
      <c r="AN12" s="649"/>
      <c r="AO12" s="650"/>
      <c r="AP12" s="640" t="s">
        <v>192</v>
      </c>
      <c r="AQ12" s="641"/>
      <c r="AR12" s="641"/>
      <c r="AS12" s="641"/>
      <c r="AT12" s="641"/>
      <c r="AU12" s="641"/>
      <c r="AV12" s="641"/>
      <c r="AW12" s="641"/>
      <c r="AX12" s="641"/>
      <c r="AY12" s="641"/>
      <c r="AZ12" s="641"/>
      <c r="BA12" s="641"/>
      <c r="BB12" s="641"/>
      <c r="BC12" s="641"/>
      <c r="BD12" s="641"/>
      <c r="BE12" s="641"/>
      <c r="BF12" s="642"/>
      <c r="BG12" s="643">
        <v>6122585</v>
      </c>
      <c r="BH12" s="644"/>
      <c r="BI12" s="644"/>
      <c r="BJ12" s="644"/>
      <c r="BK12" s="644"/>
      <c r="BL12" s="644"/>
      <c r="BM12" s="644"/>
      <c r="BN12" s="645"/>
      <c r="BO12" s="646">
        <v>46.6</v>
      </c>
      <c r="BP12" s="646"/>
      <c r="BQ12" s="646"/>
      <c r="BR12" s="646"/>
      <c r="BS12" s="652" t="s">
        <v>78</v>
      </c>
      <c r="BT12" s="644"/>
      <c r="BU12" s="644"/>
      <c r="BV12" s="644"/>
      <c r="BW12" s="644"/>
      <c r="BX12" s="644"/>
      <c r="BY12" s="644"/>
      <c r="BZ12" s="644"/>
      <c r="CA12" s="644"/>
      <c r="CB12" s="653"/>
      <c r="CD12" s="658" t="s">
        <v>193</v>
      </c>
      <c r="CE12" s="659"/>
      <c r="CF12" s="659"/>
      <c r="CG12" s="659"/>
      <c r="CH12" s="659"/>
      <c r="CI12" s="659"/>
      <c r="CJ12" s="659"/>
      <c r="CK12" s="659"/>
      <c r="CL12" s="659"/>
      <c r="CM12" s="659"/>
      <c r="CN12" s="659"/>
      <c r="CO12" s="659"/>
      <c r="CP12" s="659"/>
      <c r="CQ12" s="660"/>
      <c r="CR12" s="643">
        <v>4664841</v>
      </c>
      <c r="CS12" s="644"/>
      <c r="CT12" s="644"/>
      <c r="CU12" s="644"/>
      <c r="CV12" s="644"/>
      <c r="CW12" s="644"/>
      <c r="CX12" s="644"/>
      <c r="CY12" s="645"/>
      <c r="CZ12" s="646">
        <v>7.5</v>
      </c>
      <c r="DA12" s="646"/>
      <c r="DB12" s="646"/>
      <c r="DC12" s="646"/>
      <c r="DD12" s="652">
        <v>12762</v>
      </c>
      <c r="DE12" s="644"/>
      <c r="DF12" s="644"/>
      <c r="DG12" s="644"/>
      <c r="DH12" s="644"/>
      <c r="DI12" s="644"/>
      <c r="DJ12" s="644"/>
      <c r="DK12" s="644"/>
      <c r="DL12" s="644"/>
      <c r="DM12" s="644"/>
      <c r="DN12" s="644"/>
      <c r="DO12" s="644"/>
      <c r="DP12" s="645"/>
      <c r="DQ12" s="652">
        <v>3285161</v>
      </c>
      <c r="DR12" s="644"/>
      <c r="DS12" s="644"/>
      <c r="DT12" s="644"/>
      <c r="DU12" s="644"/>
      <c r="DV12" s="644"/>
      <c r="DW12" s="644"/>
      <c r="DX12" s="644"/>
      <c r="DY12" s="644"/>
      <c r="DZ12" s="644"/>
      <c r="EA12" s="644"/>
      <c r="EB12" s="644"/>
      <c r="EC12" s="653"/>
    </row>
    <row r="13" spans="2:143" ht="11.25" customHeight="1" x14ac:dyDescent="0.15">
      <c r="B13" s="640" t="s">
        <v>194</v>
      </c>
      <c r="C13" s="641"/>
      <c r="D13" s="641"/>
      <c r="E13" s="641"/>
      <c r="F13" s="641"/>
      <c r="G13" s="641"/>
      <c r="H13" s="641"/>
      <c r="I13" s="641"/>
      <c r="J13" s="641"/>
      <c r="K13" s="641"/>
      <c r="L13" s="641"/>
      <c r="M13" s="641"/>
      <c r="N13" s="641"/>
      <c r="O13" s="641"/>
      <c r="P13" s="641"/>
      <c r="Q13" s="642"/>
      <c r="R13" s="643" t="s">
        <v>175</v>
      </c>
      <c r="S13" s="644"/>
      <c r="T13" s="644"/>
      <c r="U13" s="644"/>
      <c r="V13" s="644"/>
      <c r="W13" s="644"/>
      <c r="X13" s="644"/>
      <c r="Y13" s="645"/>
      <c r="Z13" s="646" t="s">
        <v>70</v>
      </c>
      <c r="AA13" s="646"/>
      <c r="AB13" s="646"/>
      <c r="AC13" s="646"/>
      <c r="AD13" s="647" t="s">
        <v>175</v>
      </c>
      <c r="AE13" s="647"/>
      <c r="AF13" s="647"/>
      <c r="AG13" s="647"/>
      <c r="AH13" s="647"/>
      <c r="AI13" s="647"/>
      <c r="AJ13" s="647"/>
      <c r="AK13" s="647"/>
      <c r="AL13" s="648" t="s">
        <v>70</v>
      </c>
      <c r="AM13" s="649"/>
      <c r="AN13" s="649"/>
      <c r="AO13" s="650"/>
      <c r="AP13" s="640" t="s">
        <v>195</v>
      </c>
      <c r="AQ13" s="641"/>
      <c r="AR13" s="641"/>
      <c r="AS13" s="641"/>
      <c r="AT13" s="641"/>
      <c r="AU13" s="641"/>
      <c r="AV13" s="641"/>
      <c r="AW13" s="641"/>
      <c r="AX13" s="641"/>
      <c r="AY13" s="641"/>
      <c r="AZ13" s="641"/>
      <c r="BA13" s="641"/>
      <c r="BB13" s="641"/>
      <c r="BC13" s="641"/>
      <c r="BD13" s="641"/>
      <c r="BE13" s="641"/>
      <c r="BF13" s="642"/>
      <c r="BG13" s="643">
        <v>6104105</v>
      </c>
      <c r="BH13" s="644"/>
      <c r="BI13" s="644"/>
      <c r="BJ13" s="644"/>
      <c r="BK13" s="644"/>
      <c r="BL13" s="644"/>
      <c r="BM13" s="644"/>
      <c r="BN13" s="645"/>
      <c r="BO13" s="646">
        <v>46.5</v>
      </c>
      <c r="BP13" s="646"/>
      <c r="BQ13" s="646"/>
      <c r="BR13" s="646"/>
      <c r="BS13" s="652" t="s">
        <v>175</v>
      </c>
      <c r="BT13" s="644"/>
      <c r="BU13" s="644"/>
      <c r="BV13" s="644"/>
      <c r="BW13" s="644"/>
      <c r="BX13" s="644"/>
      <c r="BY13" s="644"/>
      <c r="BZ13" s="644"/>
      <c r="CA13" s="644"/>
      <c r="CB13" s="653"/>
      <c r="CD13" s="658" t="s">
        <v>196</v>
      </c>
      <c r="CE13" s="659"/>
      <c r="CF13" s="659"/>
      <c r="CG13" s="659"/>
      <c r="CH13" s="659"/>
      <c r="CI13" s="659"/>
      <c r="CJ13" s="659"/>
      <c r="CK13" s="659"/>
      <c r="CL13" s="659"/>
      <c r="CM13" s="659"/>
      <c r="CN13" s="659"/>
      <c r="CO13" s="659"/>
      <c r="CP13" s="659"/>
      <c r="CQ13" s="660"/>
      <c r="CR13" s="643">
        <v>6075131</v>
      </c>
      <c r="CS13" s="644"/>
      <c r="CT13" s="644"/>
      <c r="CU13" s="644"/>
      <c r="CV13" s="644"/>
      <c r="CW13" s="644"/>
      <c r="CX13" s="644"/>
      <c r="CY13" s="645"/>
      <c r="CZ13" s="646">
        <v>9.8000000000000007</v>
      </c>
      <c r="DA13" s="646"/>
      <c r="DB13" s="646"/>
      <c r="DC13" s="646"/>
      <c r="DD13" s="652">
        <v>2593003</v>
      </c>
      <c r="DE13" s="644"/>
      <c r="DF13" s="644"/>
      <c r="DG13" s="644"/>
      <c r="DH13" s="644"/>
      <c r="DI13" s="644"/>
      <c r="DJ13" s="644"/>
      <c r="DK13" s="644"/>
      <c r="DL13" s="644"/>
      <c r="DM13" s="644"/>
      <c r="DN13" s="644"/>
      <c r="DO13" s="644"/>
      <c r="DP13" s="645"/>
      <c r="DQ13" s="652">
        <v>3455035</v>
      </c>
      <c r="DR13" s="644"/>
      <c r="DS13" s="644"/>
      <c r="DT13" s="644"/>
      <c r="DU13" s="644"/>
      <c r="DV13" s="644"/>
      <c r="DW13" s="644"/>
      <c r="DX13" s="644"/>
      <c r="DY13" s="644"/>
      <c r="DZ13" s="644"/>
      <c r="EA13" s="644"/>
      <c r="EB13" s="644"/>
      <c r="EC13" s="653"/>
    </row>
    <row r="14" spans="2:143" ht="11.25" customHeight="1" x14ac:dyDescent="0.15">
      <c r="B14" s="640" t="s">
        <v>197</v>
      </c>
      <c r="C14" s="641"/>
      <c r="D14" s="641"/>
      <c r="E14" s="641"/>
      <c r="F14" s="641"/>
      <c r="G14" s="641"/>
      <c r="H14" s="641"/>
      <c r="I14" s="641"/>
      <c r="J14" s="641"/>
      <c r="K14" s="641"/>
      <c r="L14" s="641"/>
      <c r="M14" s="641"/>
      <c r="N14" s="641"/>
      <c r="O14" s="641"/>
      <c r="P14" s="641"/>
      <c r="Q14" s="642"/>
      <c r="R14" s="643" t="s">
        <v>78</v>
      </c>
      <c r="S14" s="644"/>
      <c r="T14" s="644"/>
      <c r="U14" s="644"/>
      <c r="V14" s="644"/>
      <c r="W14" s="644"/>
      <c r="X14" s="644"/>
      <c r="Y14" s="645"/>
      <c r="Z14" s="646" t="s">
        <v>70</v>
      </c>
      <c r="AA14" s="646"/>
      <c r="AB14" s="646"/>
      <c r="AC14" s="646"/>
      <c r="AD14" s="647" t="s">
        <v>175</v>
      </c>
      <c r="AE14" s="647"/>
      <c r="AF14" s="647"/>
      <c r="AG14" s="647"/>
      <c r="AH14" s="647"/>
      <c r="AI14" s="647"/>
      <c r="AJ14" s="647"/>
      <c r="AK14" s="647"/>
      <c r="AL14" s="648" t="s">
        <v>175</v>
      </c>
      <c r="AM14" s="649"/>
      <c r="AN14" s="649"/>
      <c r="AO14" s="650"/>
      <c r="AP14" s="640" t="s">
        <v>198</v>
      </c>
      <c r="AQ14" s="641"/>
      <c r="AR14" s="641"/>
      <c r="AS14" s="641"/>
      <c r="AT14" s="641"/>
      <c r="AU14" s="641"/>
      <c r="AV14" s="641"/>
      <c r="AW14" s="641"/>
      <c r="AX14" s="641"/>
      <c r="AY14" s="641"/>
      <c r="AZ14" s="641"/>
      <c r="BA14" s="641"/>
      <c r="BB14" s="641"/>
      <c r="BC14" s="641"/>
      <c r="BD14" s="641"/>
      <c r="BE14" s="641"/>
      <c r="BF14" s="642"/>
      <c r="BG14" s="643">
        <v>350395</v>
      </c>
      <c r="BH14" s="644"/>
      <c r="BI14" s="644"/>
      <c r="BJ14" s="644"/>
      <c r="BK14" s="644"/>
      <c r="BL14" s="644"/>
      <c r="BM14" s="644"/>
      <c r="BN14" s="645"/>
      <c r="BO14" s="646">
        <v>2.7</v>
      </c>
      <c r="BP14" s="646"/>
      <c r="BQ14" s="646"/>
      <c r="BR14" s="646"/>
      <c r="BS14" s="652" t="s">
        <v>175</v>
      </c>
      <c r="BT14" s="644"/>
      <c r="BU14" s="644"/>
      <c r="BV14" s="644"/>
      <c r="BW14" s="644"/>
      <c r="BX14" s="644"/>
      <c r="BY14" s="644"/>
      <c r="BZ14" s="644"/>
      <c r="CA14" s="644"/>
      <c r="CB14" s="653"/>
      <c r="CD14" s="658" t="s">
        <v>199</v>
      </c>
      <c r="CE14" s="659"/>
      <c r="CF14" s="659"/>
      <c r="CG14" s="659"/>
      <c r="CH14" s="659"/>
      <c r="CI14" s="659"/>
      <c r="CJ14" s="659"/>
      <c r="CK14" s="659"/>
      <c r="CL14" s="659"/>
      <c r="CM14" s="659"/>
      <c r="CN14" s="659"/>
      <c r="CO14" s="659"/>
      <c r="CP14" s="659"/>
      <c r="CQ14" s="660"/>
      <c r="CR14" s="643">
        <v>1478044</v>
      </c>
      <c r="CS14" s="644"/>
      <c r="CT14" s="644"/>
      <c r="CU14" s="644"/>
      <c r="CV14" s="644"/>
      <c r="CW14" s="644"/>
      <c r="CX14" s="644"/>
      <c r="CY14" s="645"/>
      <c r="CZ14" s="646">
        <v>2.4</v>
      </c>
      <c r="DA14" s="646"/>
      <c r="DB14" s="646"/>
      <c r="DC14" s="646"/>
      <c r="DD14" s="652">
        <v>105174</v>
      </c>
      <c r="DE14" s="644"/>
      <c r="DF14" s="644"/>
      <c r="DG14" s="644"/>
      <c r="DH14" s="644"/>
      <c r="DI14" s="644"/>
      <c r="DJ14" s="644"/>
      <c r="DK14" s="644"/>
      <c r="DL14" s="644"/>
      <c r="DM14" s="644"/>
      <c r="DN14" s="644"/>
      <c r="DO14" s="644"/>
      <c r="DP14" s="645"/>
      <c r="DQ14" s="652">
        <v>1377155</v>
      </c>
      <c r="DR14" s="644"/>
      <c r="DS14" s="644"/>
      <c r="DT14" s="644"/>
      <c r="DU14" s="644"/>
      <c r="DV14" s="644"/>
      <c r="DW14" s="644"/>
      <c r="DX14" s="644"/>
      <c r="DY14" s="644"/>
      <c r="DZ14" s="644"/>
      <c r="EA14" s="644"/>
      <c r="EB14" s="644"/>
      <c r="EC14" s="653"/>
    </row>
    <row r="15" spans="2:143" ht="11.25" customHeight="1" x14ac:dyDescent="0.15">
      <c r="B15" s="640" t="s">
        <v>200</v>
      </c>
      <c r="C15" s="641"/>
      <c r="D15" s="641"/>
      <c r="E15" s="641"/>
      <c r="F15" s="641"/>
      <c r="G15" s="641"/>
      <c r="H15" s="641"/>
      <c r="I15" s="641"/>
      <c r="J15" s="641"/>
      <c r="K15" s="641"/>
      <c r="L15" s="641"/>
      <c r="M15" s="641"/>
      <c r="N15" s="641"/>
      <c r="O15" s="641"/>
      <c r="P15" s="641"/>
      <c r="Q15" s="642"/>
      <c r="R15" s="643" t="s">
        <v>78</v>
      </c>
      <c r="S15" s="644"/>
      <c r="T15" s="644"/>
      <c r="U15" s="644"/>
      <c r="V15" s="644"/>
      <c r="W15" s="644"/>
      <c r="X15" s="644"/>
      <c r="Y15" s="645"/>
      <c r="Z15" s="646" t="s">
        <v>70</v>
      </c>
      <c r="AA15" s="646"/>
      <c r="AB15" s="646"/>
      <c r="AC15" s="646"/>
      <c r="AD15" s="647" t="s">
        <v>175</v>
      </c>
      <c r="AE15" s="647"/>
      <c r="AF15" s="647"/>
      <c r="AG15" s="647"/>
      <c r="AH15" s="647"/>
      <c r="AI15" s="647"/>
      <c r="AJ15" s="647"/>
      <c r="AK15" s="647"/>
      <c r="AL15" s="648" t="s">
        <v>78</v>
      </c>
      <c r="AM15" s="649"/>
      <c r="AN15" s="649"/>
      <c r="AO15" s="650"/>
      <c r="AP15" s="640" t="s">
        <v>201</v>
      </c>
      <c r="AQ15" s="641"/>
      <c r="AR15" s="641"/>
      <c r="AS15" s="641"/>
      <c r="AT15" s="641"/>
      <c r="AU15" s="641"/>
      <c r="AV15" s="641"/>
      <c r="AW15" s="641"/>
      <c r="AX15" s="641"/>
      <c r="AY15" s="641"/>
      <c r="AZ15" s="641"/>
      <c r="BA15" s="641"/>
      <c r="BB15" s="641"/>
      <c r="BC15" s="641"/>
      <c r="BD15" s="641"/>
      <c r="BE15" s="641"/>
      <c r="BF15" s="642"/>
      <c r="BG15" s="643">
        <v>625851</v>
      </c>
      <c r="BH15" s="644"/>
      <c r="BI15" s="644"/>
      <c r="BJ15" s="644"/>
      <c r="BK15" s="644"/>
      <c r="BL15" s="644"/>
      <c r="BM15" s="644"/>
      <c r="BN15" s="645"/>
      <c r="BO15" s="646">
        <v>4.8</v>
      </c>
      <c r="BP15" s="646"/>
      <c r="BQ15" s="646"/>
      <c r="BR15" s="646"/>
      <c r="BS15" s="652" t="s">
        <v>175</v>
      </c>
      <c r="BT15" s="644"/>
      <c r="BU15" s="644"/>
      <c r="BV15" s="644"/>
      <c r="BW15" s="644"/>
      <c r="BX15" s="644"/>
      <c r="BY15" s="644"/>
      <c r="BZ15" s="644"/>
      <c r="CA15" s="644"/>
      <c r="CB15" s="653"/>
      <c r="CD15" s="658" t="s">
        <v>202</v>
      </c>
      <c r="CE15" s="659"/>
      <c r="CF15" s="659"/>
      <c r="CG15" s="659"/>
      <c r="CH15" s="659"/>
      <c r="CI15" s="659"/>
      <c r="CJ15" s="659"/>
      <c r="CK15" s="659"/>
      <c r="CL15" s="659"/>
      <c r="CM15" s="659"/>
      <c r="CN15" s="659"/>
      <c r="CO15" s="659"/>
      <c r="CP15" s="659"/>
      <c r="CQ15" s="660"/>
      <c r="CR15" s="643">
        <v>10168212</v>
      </c>
      <c r="CS15" s="644"/>
      <c r="CT15" s="644"/>
      <c r="CU15" s="644"/>
      <c r="CV15" s="644"/>
      <c r="CW15" s="644"/>
      <c r="CX15" s="644"/>
      <c r="CY15" s="645"/>
      <c r="CZ15" s="646">
        <v>16.399999999999999</v>
      </c>
      <c r="DA15" s="646"/>
      <c r="DB15" s="646"/>
      <c r="DC15" s="646"/>
      <c r="DD15" s="652">
        <v>6896845</v>
      </c>
      <c r="DE15" s="644"/>
      <c r="DF15" s="644"/>
      <c r="DG15" s="644"/>
      <c r="DH15" s="644"/>
      <c r="DI15" s="644"/>
      <c r="DJ15" s="644"/>
      <c r="DK15" s="644"/>
      <c r="DL15" s="644"/>
      <c r="DM15" s="644"/>
      <c r="DN15" s="644"/>
      <c r="DO15" s="644"/>
      <c r="DP15" s="645"/>
      <c r="DQ15" s="652">
        <v>3723063</v>
      </c>
      <c r="DR15" s="644"/>
      <c r="DS15" s="644"/>
      <c r="DT15" s="644"/>
      <c r="DU15" s="644"/>
      <c r="DV15" s="644"/>
      <c r="DW15" s="644"/>
      <c r="DX15" s="644"/>
      <c r="DY15" s="644"/>
      <c r="DZ15" s="644"/>
      <c r="EA15" s="644"/>
      <c r="EB15" s="644"/>
      <c r="EC15" s="653"/>
    </row>
    <row r="16" spans="2:143" ht="11.25" customHeight="1" x14ac:dyDescent="0.15">
      <c r="B16" s="640" t="s">
        <v>203</v>
      </c>
      <c r="C16" s="641"/>
      <c r="D16" s="641"/>
      <c r="E16" s="641"/>
      <c r="F16" s="641"/>
      <c r="G16" s="641"/>
      <c r="H16" s="641"/>
      <c r="I16" s="641"/>
      <c r="J16" s="641"/>
      <c r="K16" s="641"/>
      <c r="L16" s="641"/>
      <c r="M16" s="641"/>
      <c r="N16" s="641"/>
      <c r="O16" s="641"/>
      <c r="P16" s="641"/>
      <c r="Q16" s="642"/>
      <c r="R16" s="643">
        <v>23930</v>
      </c>
      <c r="S16" s="644"/>
      <c r="T16" s="644"/>
      <c r="U16" s="644"/>
      <c r="V16" s="644"/>
      <c r="W16" s="644"/>
      <c r="X16" s="644"/>
      <c r="Y16" s="645"/>
      <c r="Z16" s="646">
        <v>0</v>
      </c>
      <c r="AA16" s="646"/>
      <c r="AB16" s="646"/>
      <c r="AC16" s="646"/>
      <c r="AD16" s="647">
        <v>23930</v>
      </c>
      <c r="AE16" s="647"/>
      <c r="AF16" s="647"/>
      <c r="AG16" s="647"/>
      <c r="AH16" s="647"/>
      <c r="AI16" s="647"/>
      <c r="AJ16" s="647"/>
      <c r="AK16" s="647"/>
      <c r="AL16" s="648">
        <v>0.1</v>
      </c>
      <c r="AM16" s="649"/>
      <c r="AN16" s="649"/>
      <c r="AO16" s="650"/>
      <c r="AP16" s="640" t="s">
        <v>204</v>
      </c>
      <c r="AQ16" s="641"/>
      <c r="AR16" s="641"/>
      <c r="AS16" s="641"/>
      <c r="AT16" s="641"/>
      <c r="AU16" s="641"/>
      <c r="AV16" s="641"/>
      <c r="AW16" s="641"/>
      <c r="AX16" s="641"/>
      <c r="AY16" s="641"/>
      <c r="AZ16" s="641"/>
      <c r="BA16" s="641"/>
      <c r="BB16" s="641"/>
      <c r="BC16" s="641"/>
      <c r="BD16" s="641"/>
      <c r="BE16" s="641"/>
      <c r="BF16" s="642"/>
      <c r="BG16" s="643" t="s">
        <v>175</v>
      </c>
      <c r="BH16" s="644"/>
      <c r="BI16" s="644"/>
      <c r="BJ16" s="644"/>
      <c r="BK16" s="644"/>
      <c r="BL16" s="644"/>
      <c r="BM16" s="644"/>
      <c r="BN16" s="645"/>
      <c r="BO16" s="646" t="s">
        <v>78</v>
      </c>
      <c r="BP16" s="646"/>
      <c r="BQ16" s="646"/>
      <c r="BR16" s="646"/>
      <c r="BS16" s="652" t="s">
        <v>175</v>
      </c>
      <c r="BT16" s="644"/>
      <c r="BU16" s="644"/>
      <c r="BV16" s="644"/>
      <c r="BW16" s="644"/>
      <c r="BX16" s="644"/>
      <c r="BY16" s="644"/>
      <c r="BZ16" s="644"/>
      <c r="CA16" s="644"/>
      <c r="CB16" s="653"/>
      <c r="CD16" s="658" t="s">
        <v>205</v>
      </c>
      <c r="CE16" s="659"/>
      <c r="CF16" s="659"/>
      <c r="CG16" s="659"/>
      <c r="CH16" s="659"/>
      <c r="CI16" s="659"/>
      <c r="CJ16" s="659"/>
      <c r="CK16" s="659"/>
      <c r="CL16" s="659"/>
      <c r="CM16" s="659"/>
      <c r="CN16" s="659"/>
      <c r="CO16" s="659"/>
      <c r="CP16" s="659"/>
      <c r="CQ16" s="660"/>
      <c r="CR16" s="643" t="s">
        <v>70</v>
      </c>
      <c r="CS16" s="644"/>
      <c r="CT16" s="644"/>
      <c r="CU16" s="644"/>
      <c r="CV16" s="644"/>
      <c r="CW16" s="644"/>
      <c r="CX16" s="644"/>
      <c r="CY16" s="645"/>
      <c r="CZ16" s="646" t="s">
        <v>175</v>
      </c>
      <c r="DA16" s="646"/>
      <c r="DB16" s="646"/>
      <c r="DC16" s="646"/>
      <c r="DD16" s="652" t="s">
        <v>78</v>
      </c>
      <c r="DE16" s="644"/>
      <c r="DF16" s="644"/>
      <c r="DG16" s="644"/>
      <c r="DH16" s="644"/>
      <c r="DI16" s="644"/>
      <c r="DJ16" s="644"/>
      <c r="DK16" s="644"/>
      <c r="DL16" s="644"/>
      <c r="DM16" s="644"/>
      <c r="DN16" s="644"/>
      <c r="DO16" s="644"/>
      <c r="DP16" s="645"/>
      <c r="DQ16" s="652" t="s">
        <v>175</v>
      </c>
      <c r="DR16" s="644"/>
      <c r="DS16" s="644"/>
      <c r="DT16" s="644"/>
      <c r="DU16" s="644"/>
      <c r="DV16" s="644"/>
      <c r="DW16" s="644"/>
      <c r="DX16" s="644"/>
      <c r="DY16" s="644"/>
      <c r="DZ16" s="644"/>
      <c r="EA16" s="644"/>
      <c r="EB16" s="644"/>
      <c r="EC16" s="653"/>
    </row>
    <row r="17" spans="2:133" ht="11.25" customHeight="1" x14ac:dyDescent="0.15">
      <c r="B17" s="640" t="s">
        <v>206</v>
      </c>
      <c r="C17" s="641"/>
      <c r="D17" s="641"/>
      <c r="E17" s="641"/>
      <c r="F17" s="641"/>
      <c r="G17" s="641"/>
      <c r="H17" s="641"/>
      <c r="I17" s="641"/>
      <c r="J17" s="641"/>
      <c r="K17" s="641"/>
      <c r="L17" s="641"/>
      <c r="M17" s="641"/>
      <c r="N17" s="641"/>
      <c r="O17" s="641"/>
      <c r="P17" s="641"/>
      <c r="Q17" s="642"/>
      <c r="R17" s="643">
        <v>121261</v>
      </c>
      <c r="S17" s="644"/>
      <c r="T17" s="644"/>
      <c r="U17" s="644"/>
      <c r="V17" s="644"/>
      <c r="W17" s="644"/>
      <c r="X17" s="644"/>
      <c r="Y17" s="645"/>
      <c r="Z17" s="646">
        <v>0.2</v>
      </c>
      <c r="AA17" s="646"/>
      <c r="AB17" s="646"/>
      <c r="AC17" s="646"/>
      <c r="AD17" s="647">
        <v>121261</v>
      </c>
      <c r="AE17" s="647"/>
      <c r="AF17" s="647"/>
      <c r="AG17" s="647"/>
      <c r="AH17" s="647"/>
      <c r="AI17" s="647"/>
      <c r="AJ17" s="647"/>
      <c r="AK17" s="647"/>
      <c r="AL17" s="648">
        <v>0.5</v>
      </c>
      <c r="AM17" s="649"/>
      <c r="AN17" s="649"/>
      <c r="AO17" s="650"/>
      <c r="AP17" s="640" t="s">
        <v>207</v>
      </c>
      <c r="AQ17" s="641"/>
      <c r="AR17" s="641"/>
      <c r="AS17" s="641"/>
      <c r="AT17" s="641"/>
      <c r="AU17" s="641"/>
      <c r="AV17" s="641"/>
      <c r="AW17" s="641"/>
      <c r="AX17" s="641"/>
      <c r="AY17" s="641"/>
      <c r="AZ17" s="641"/>
      <c r="BA17" s="641"/>
      <c r="BB17" s="641"/>
      <c r="BC17" s="641"/>
      <c r="BD17" s="641"/>
      <c r="BE17" s="641"/>
      <c r="BF17" s="642"/>
      <c r="BG17" s="643" t="s">
        <v>175</v>
      </c>
      <c r="BH17" s="644"/>
      <c r="BI17" s="644"/>
      <c r="BJ17" s="644"/>
      <c r="BK17" s="644"/>
      <c r="BL17" s="644"/>
      <c r="BM17" s="644"/>
      <c r="BN17" s="645"/>
      <c r="BO17" s="646" t="s">
        <v>175</v>
      </c>
      <c r="BP17" s="646"/>
      <c r="BQ17" s="646"/>
      <c r="BR17" s="646"/>
      <c r="BS17" s="652" t="s">
        <v>175</v>
      </c>
      <c r="BT17" s="644"/>
      <c r="BU17" s="644"/>
      <c r="BV17" s="644"/>
      <c r="BW17" s="644"/>
      <c r="BX17" s="644"/>
      <c r="BY17" s="644"/>
      <c r="BZ17" s="644"/>
      <c r="CA17" s="644"/>
      <c r="CB17" s="653"/>
      <c r="CD17" s="658" t="s">
        <v>208</v>
      </c>
      <c r="CE17" s="659"/>
      <c r="CF17" s="659"/>
      <c r="CG17" s="659"/>
      <c r="CH17" s="659"/>
      <c r="CI17" s="659"/>
      <c r="CJ17" s="659"/>
      <c r="CK17" s="659"/>
      <c r="CL17" s="659"/>
      <c r="CM17" s="659"/>
      <c r="CN17" s="659"/>
      <c r="CO17" s="659"/>
      <c r="CP17" s="659"/>
      <c r="CQ17" s="660"/>
      <c r="CR17" s="643">
        <v>7434213</v>
      </c>
      <c r="CS17" s="644"/>
      <c r="CT17" s="644"/>
      <c r="CU17" s="644"/>
      <c r="CV17" s="644"/>
      <c r="CW17" s="644"/>
      <c r="CX17" s="644"/>
      <c r="CY17" s="645"/>
      <c r="CZ17" s="646">
        <v>12</v>
      </c>
      <c r="DA17" s="646"/>
      <c r="DB17" s="646"/>
      <c r="DC17" s="646"/>
      <c r="DD17" s="652" t="s">
        <v>78</v>
      </c>
      <c r="DE17" s="644"/>
      <c r="DF17" s="644"/>
      <c r="DG17" s="644"/>
      <c r="DH17" s="644"/>
      <c r="DI17" s="644"/>
      <c r="DJ17" s="644"/>
      <c r="DK17" s="644"/>
      <c r="DL17" s="644"/>
      <c r="DM17" s="644"/>
      <c r="DN17" s="644"/>
      <c r="DO17" s="644"/>
      <c r="DP17" s="645"/>
      <c r="DQ17" s="652">
        <v>7380327</v>
      </c>
      <c r="DR17" s="644"/>
      <c r="DS17" s="644"/>
      <c r="DT17" s="644"/>
      <c r="DU17" s="644"/>
      <c r="DV17" s="644"/>
      <c r="DW17" s="644"/>
      <c r="DX17" s="644"/>
      <c r="DY17" s="644"/>
      <c r="DZ17" s="644"/>
      <c r="EA17" s="644"/>
      <c r="EB17" s="644"/>
      <c r="EC17" s="653"/>
    </row>
    <row r="18" spans="2:133" ht="11.25" customHeight="1" x14ac:dyDescent="0.15">
      <c r="B18" s="640" t="s">
        <v>209</v>
      </c>
      <c r="C18" s="641"/>
      <c r="D18" s="641"/>
      <c r="E18" s="641"/>
      <c r="F18" s="641"/>
      <c r="G18" s="641"/>
      <c r="H18" s="641"/>
      <c r="I18" s="641"/>
      <c r="J18" s="641"/>
      <c r="K18" s="641"/>
      <c r="L18" s="641"/>
      <c r="M18" s="641"/>
      <c r="N18" s="641"/>
      <c r="O18" s="641"/>
      <c r="P18" s="641"/>
      <c r="Q18" s="642"/>
      <c r="R18" s="643">
        <v>99456</v>
      </c>
      <c r="S18" s="644"/>
      <c r="T18" s="644"/>
      <c r="U18" s="644"/>
      <c r="V18" s="644"/>
      <c r="W18" s="644"/>
      <c r="X18" s="644"/>
      <c r="Y18" s="645"/>
      <c r="Z18" s="646">
        <v>0.2</v>
      </c>
      <c r="AA18" s="646"/>
      <c r="AB18" s="646"/>
      <c r="AC18" s="646"/>
      <c r="AD18" s="647">
        <v>99456</v>
      </c>
      <c r="AE18" s="647"/>
      <c r="AF18" s="647"/>
      <c r="AG18" s="647"/>
      <c r="AH18" s="647"/>
      <c r="AI18" s="647"/>
      <c r="AJ18" s="647"/>
      <c r="AK18" s="647"/>
      <c r="AL18" s="648">
        <v>0.4</v>
      </c>
      <c r="AM18" s="649"/>
      <c r="AN18" s="649"/>
      <c r="AO18" s="650"/>
      <c r="AP18" s="640" t="s">
        <v>210</v>
      </c>
      <c r="AQ18" s="641"/>
      <c r="AR18" s="641"/>
      <c r="AS18" s="641"/>
      <c r="AT18" s="641"/>
      <c r="AU18" s="641"/>
      <c r="AV18" s="641"/>
      <c r="AW18" s="641"/>
      <c r="AX18" s="641"/>
      <c r="AY18" s="641"/>
      <c r="AZ18" s="641"/>
      <c r="BA18" s="641"/>
      <c r="BB18" s="641"/>
      <c r="BC18" s="641"/>
      <c r="BD18" s="641"/>
      <c r="BE18" s="641"/>
      <c r="BF18" s="642"/>
      <c r="BG18" s="643" t="s">
        <v>78</v>
      </c>
      <c r="BH18" s="644"/>
      <c r="BI18" s="644"/>
      <c r="BJ18" s="644"/>
      <c r="BK18" s="644"/>
      <c r="BL18" s="644"/>
      <c r="BM18" s="644"/>
      <c r="BN18" s="645"/>
      <c r="BO18" s="646" t="s">
        <v>175</v>
      </c>
      <c r="BP18" s="646"/>
      <c r="BQ18" s="646"/>
      <c r="BR18" s="646"/>
      <c r="BS18" s="652" t="s">
        <v>175</v>
      </c>
      <c r="BT18" s="644"/>
      <c r="BU18" s="644"/>
      <c r="BV18" s="644"/>
      <c r="BW18" s="644"/>
      <c r="BX18" s="644"/>
      <c r="BY18" s="644"/>
      <c r="BZ18" s="644"/>
      <c r="CA18" s="644"/>
      <c r="CB18" s="653"/>
      <c r="CD18" s="658" t="s">
        <v>211</v>
      </c>
      <c r="CE18" s="659"/>
      <c r="CF18" s="659"/>
      <c r="CG18" s="659"/>
      <c r="CH18" s="659"/>
      <c r="CI18" s="659"/>
      <c r="CJ18" s="659"/>
      <c r="CK18" s="659"/>
      <c r="CL18" s="659"/>
      <c r="CM18" s="659"/>
      <c r="CN18" s="659"/>
      <c r="CO18" s="659"/>
      <c r="CP18" s="659"/>
      <c r="CQ18" s="660"/>
      <c r="CR18" s="643">
        <v>360</v>
      </c>
      <c r="CS18" s="644"/>
      <c r="CT18" s="644"/>
      <c r="CU18" s="644"/>
      <c r="CV18" s="644"/>
      <c r="CW18" s="644"/>
      <c r="CX18" s="644"/>
      <c r="CY18" s="645"/>
      <c r="CZ18" s="646">
        <v>0</v>
      </c>
      <c r="DA18" s="646"/>
      <c r="DB18" s="646"/>
      <c r="DC18" s="646"/>
      <c r="DD18" s="652" t="s">
        <v>70</v>
      </c>
      <c r="DE18" s="644"/>
      <c r="DF18" s="644"/>
      <c r="DG18" s="644"/>
      <c r="DH18" s="644"/>
      <c r="DI18" s="644"/>
      <c r="DJ18" s="644"/>
      <c r="DK18" s="644"/>
      <c r="DL18" s="644"/>
      <c r="DM18" s="644"/>
      <c r="DN18" s="644"/>
      <c r="DO18" s="644"/>
      <c r="DP18" s="645"/>
      <c r="DQ18" s="652" t="s">
        <v>175</v>
      </c>
      <c r="DR18" s="644"/>
      <c r="DS18" s="644"/>
      <c r="DT18" s="644"/>
      <c r="DU18" s="644"/>
      <c r="DV18" s="644"/>
      <c r="DW18" s="644"/>
      <c r="DX18" s="644"/>
      <c r="DY18" s="644"/>
      <c r="DZ18" s="644"/>
      <c r="EA18" s="644"/>
      <c r="EB18" s="644"/>
      <c r="EC18" s="653"/>
    </row>
    <row r="19" spans="2:133" ht="11.25" customHeight="1" x14ac:dyDescent="0.15">
      <c r="B19" s="640" t="s">
        <v>212</v>
      </c>
      <c r="C19" s="641"/>
      <c r="D19" s="641"/>
      <c r="E19" s="641"/>
      <c r="F19" s="641"/>
      <c r="G19" s="641"/>
      <c r="H19" s="641"/>
      <c r="I19" s="641"/>
      <c r="J19" s="641"/>
      <c r="K19" s="641"/>
      <c r="L19" s="641"/>
      <c r="M19" s="641"/>
      <c r="N19" s="641"/>
      <c r="O19" s="641"/>
      <c r="P19" s="641"/>
      <c r="Q19" s="642"/>
      <c r="R19" s="643">
        <v>79239</v>
      </c>
      <c r="S19" s="644"/>
      <c r="T19" s="644"/>
      <c r="U19" s="644"/>
      <c r="V19" s="644"/>
      <c r="W19" s="644"/>
      <c r="X19" s="644"/>
      <c r="Y19" s="645"/>
      <c r="Z19" s="646">
        <v>0.1</v>
      </c>
      <c r="AA19" s="646"/>
      <c r="AB19" s="646"/>
      <c r="AC19" s="646"/>
      <c r="AD19" s="647">
        <v>79239</v>
      </c>
      <c r="AE19" s="647"/>
      <c r="AF19" s="647"/>
      <c r="AG19" s="647"/>
      <c r="AH19" s="647"/>
      <c r="AI19" s="647"/>
      <c r="AJ19" s="647"/>
      <c r="AK19" s="647"/>
      <c r="AL19" s="648">
        <v>0.3</v>
      </c>
      <c r="AM19" s="649"/>
      <c r="AN19" s="649"/>
      <c r="AO19" s="650"/>
      <c r="AP19" s="640" t="s">
        <v>213</v>
      </c>
      <c r="AQ19" s="641"/>
      <c r="AR19" s="641"/>
      <c r="AS19" s="641"/>
      <c r="AT19" s="641"/>
      <c r="AU19" s="641"/>
      <c r="AV19" s="641"/>
      <c r="AW19" s="641"/>
      <c r="AX19" s="641"/>
      <c r="AY19" s="641"/>
      <c r="AZ19" s="641"/>
      <c r="BA19" s="641"/>
      <c r="BB19" s="641"/>
      <c r="BC19" s="641"/>
      <c r="BD19" s="641"/>
      <c r="BE19" s="641"/>
      <c r="BF19" s="642"/>
      <c r="BG19" s="643">
        <v>438646</v>
      </c>
      <c r="BH19" s="644"/>
      <c r="BI19" s="644"/>
      <c r="BJ19" s="644"/>
      <c r="BK19" s="644"/>
      <c r="BL19" s="644"/>
      <c r="BM19" s="644"/>
      <c r="BN19" s="645"/>
      <c r="BO19" s="646">
        <v>3.3</v>
      </c>
      <c r="BP19" s="646"/>
      <c r="BQ19" s="646"/>
      <c r="BR19" s="646"/>
      <c r="BS19" s="652" t="s">
        <v>175</v>
      </c>
      <c r="BT19" s="644"/>
      <c r="BU19" s="644"/>
      <c r="BV19" s="644"/>
      <c r="BW19" s="644"/>
      <c r="BX19" s="644"/>
      <c r="BY19" s="644"/>
      <c r="BZ19" s="644"/>
      <c r="CA19" s="644"/>
      <c r="CB19" s="653"/>
      <c r="CD19" s="658" t="s">
        <v>214</v>
      </c>
      <c r="CE19" s="659"/>
      <c r="CF19" s="659"/>
      <c r="CG19" s="659"/>
      <c r="CH19" s="659"/>
      <c r="CI19" s="659"/>
      <c r="CJ19" s="659"/>
      <c r="CK19" s="659"/>
      <c r="CL19" s="659"/>
      <c r="CM19" s="659"/>
      <c r="CN19" s="659"/>
      <c r="CO19" s="659"/>
      <c r="CP19" s="659"/>
      <c r="CQ19" s="660"/>
      <c r="CR19" s="643" t="s">
        <v>175</v>
      </c>
      <c r="CS19" s="644"/>
      <c r="CT19" s="644"/>
      <c r="CU19" s="644"/>
      <c r="CV19" s="644"/>
      <c r="CW19" s="644"/>
      <c r="CX19" s="644"/>
      <c r="CY19" s="645"/>
      <c r="CZ19" s="646" t="s">
        <v>175</v>
      </c>
      <c r="DA19" s="646"/>
      <c r="DB19" s="646"/>
      <c r="DC19" s="646"/>
      <c r="DD19" s="652" t="s">
        <v>175</v>
      </c>
      <c r="DE19" s="644"/>
      <c r="DF19" s="644"/>
      <c r="DG19" s="644"/>
      <c r="DH19" s="644"/>
      <c r="DI19" s="644"/>
      <c r="DJ19" s="644"/>
      <c r="DK19" s="644"/>
      <c r="DL19" s="644"/>
      <c r="DM19" s="644"/>
      <c r="DN19" s="644"/>
      <c r="DO19" s="644"/>
      <c r="DP19" s="645"/>
      <c r="DQ19" s="652" t="s">
        <v>175</v>
      </c>
      <c r="DR19" s="644"/>
      <c r="DS19" s="644"/>
      <c r="DT19" s="644"/>
      <c r="DU19" s="644"/>
      <c r="DV19" s="644"/>
      <c r="DW19" s="644"/>
      <c r="DX19" s="644"/>
      <c r="DY19" s="644"/>
      <c r="DZ19" s="644"/>
      <c r="EA19" s="644"/>
      <c r="EB19" s="644"/>
      <c r="EC19" s="653"/>
    </row>
    <row r="20" spans="2:133" ht="11.25" customHeight="1" x14ac:dyDescent="0.15">
      <c r="B20" s="640" t="s">
        <v>215</v>
      </c>
      <c r="C20" s="641"/>
      <c r="D20" s="641"/>
      <c r="E20" s="641"/>
      <c r="F20" s="641"/>
      <c r="G20" s="641"/>
      <c r="H20" s="641"/>
      <c r="I20" s="641"/>
      <c r="J20" s="641"/>
      <c r="K20" s="641"/>
      <c r="L20" s="641"/>
      <c r="M20" s="641"/>
      <c r="N20" s="641"/>
      <c r="O20" s="641"/>
      <c r="P20" s="641"/>
      <c r="Q20" s="642"/>
      <c r="R20" s="643">
        <v>11488</v>
      </c>
      <c r="S20" s="644"/>
      <c r="T20" s="644"/>
      <c r="U20" s="644"/>
      <c r="V20" s="644"/>
      <c r="W20" s="644"/>
      <c r="X20" s="644"/>
      <c r="Y20" s="645"/>
      <c r="Z20" s="646">
        <v>0</v>
      </c>
      <c r="AA20" s="646"/>
      <c r="AB20" s="646"/>
      <c r="AC20" s="646"/>
      <c r="AD20" s="647">
        <v>11488</v>
      </c>
      <c r="AE20" s="647"/>
      <c r="AF20" s="647"/>
      <c r="AG20" s="647"/>
      <c r="AH20" s="647"/>
      <c r="AI20" s="647"/>
      <c r="AJ20" s="647"/>
      <c r="AK20" s="647"/>
      <c r="AL20" s="648">
        <v>0</v>
      </c>
      <c r="AM20" s="649"/>
      <c r="AN20" s="649"/>
      <c r="AO20" s="650"/>
      <c r="AP20" s="640" t="s">
        <v>216</v>
      </c>
      <c r="AQ20" s="641"/>
      <c r="AR20" s="641"/>
      <c r="AS20" s="641"/>
      <c r="AT20" s="641"/>
      <c r="AU20" s="641"/>
      <c r="AV20" s="641"/>
      <c r="AW20" s="641"/>
      <c r="AX20" s="641"/>
      <c r="AY20" s="641"/>
      <c r="AZ20" s="641"/>
      <c r="BA20" s="641"/>
      <c r="BB20" s="641"/>
      <c r="BC20" s="641"/>
      <c r="BD20" s="641"/>
      <c r="BE20" s="641"/>
      <c r="BF20" s="642"/>
      <c r="BG20" s="643">
        <v>438646</v>
      </c>
      <c r="BH20" s="644"/>
      <c r="BI20" s="644"/>
      <c r="BJ20" s="644"/>
      <c r="BK20" s="644"/>
      <c r="BL20" s="644"/>
      <c r="BM20" s="644"/>
      <c r="BN20" s="645"/>
      <c r="BO20" s="646">
        <v>3.3</v>
      </c>
      <c r="BP20" s="646"/>
      <c r="BQ20" s="646"/>
      <c r="BR20" s="646"/>
      <c r="BS20" s="652" t="s">
        <v>175</v>
      </c>
      <c r="BT20" s="644"/>
      <c r="BU20" s="644"/>
      <c r="BV20" s="644"/>
      <c r="BW20" s="644"/>
      <c r="BX20" s="644"/>
      <c r="BY20" s="644"/>
      <c r="BZ20" s="644"/>
      <c r="CA20" s="644"/>
      <c r="CB20" s="653"/>
      <c r="CD20" s="658" t="s">
        <v>217</v>
      </c>
      <c r="CE20" s="659"/>
      <c r="CF20" s="659"/>
      <c r="CG20" s="659"/>
      <c r="CH20" s="659"/>
      <c r="CI20" s="659"/>
      <c r="CJ20" s="659"/>
      <c r="CK20" s="659"/>
      <c r="CL20" s="659"/>
      <c r="CM20" s="659"/>
      <c r="CN20" s="659"/>
      <c r="CO20" s="659"/>
      <c r="CP20" s="659"/>
      <c r="CQ20" s="660"/>
      <c r="CR20" s="643">
        <v>62058953</v>
      </c>
      <c r="CS20" s="644"/>
      <c r="CT20" s="644"/>
      <c r="CU20" s="644"/>
      <c r="CV20" s="644"/>
      <c r="CW20" s="644"/>
      <c r="CX20" s="644"/>
      <c r="CY20" s="645"/>
      <c r="CZ20" s="646">
        <v>100</v>
      </c>
      <c r="DA20" s="646"/>
      <c r="DB20" s="646"/>
      <c r="DC20" s="646"/>
      <c r="DD20" s="652">
        <v>11097423</v>
      </c>
      <c r="DE20" s="644"/>
      <c r="DF20" s="644"/>
      <c r="DG20" s="644"/>
      <c r="DH20" s="644"/>
      <c r="DI20" s="644"/>
      <c r="DJ20" s="644"/>
      <c r="DK20" s="644"/>
      <c r="DL20" s="644"/>
      <c r="DM20" s="644"/>
      <c r="DN20" s="644"/>
      <c r="DO20" s="644"/>
      <c r="DP20" s="645"/>
      <c r="DQ20" s="652">
        <v>31941150</v>
      </c>
      <c r="DR20" s="644"/>
      <c r="DS20" s="644"/>
      <c r="DT20" s="644"/>
      <c r="DU20" s="644"/>
      <c r="DV20" s="644"/>
      <c r="DW20" s="644"/>
      <c r="DX20" s="644"/>
      <c r="DY20" s="644"/>
      <c r="DZ20" s="644"/>
      <c r="EA20" s="644"/>
      <c r="EB20" s="644"/>
      <c r="EC20" s="653"/>
    </row>
    <row r="21" spans="2:133" ht="11.25" customHeight="1" x14ac:dyDescent="0.15">
      <c r="B21" s="640" t="s">
        <v>218</v>
      </c>
      <c r="C21" s="641"/>
      <c r="D21" s="641"/>
      <c r="E21" s="641"/>
      <c r="F21" s="641"/>
      <c r="G21" s="641"/>
      <c r="H21" s="641"/>
      <c r="I21" s="641"/>
      <c r="J21" s="641"/>
      <c r="K21" s="641"/>
      <c r="L21" s="641"/>
      <c r="M21" s="641"/>
      <c r="N21" s="641"/>
      <c r="O21" s="641"/>
      <c r="P21" s="641"/>
      <c r="Q21" s="642"/>
      <c r="R21" s="643">
        <v>8729</v>
      </c>
      <c r="S21" s="644"/>
      <c r="T21" s="644"/>
      <c r="U21" s="644"/>
      <c r="V21" s="644"/>
      <c r="W21" s="644"/>
      <c r="X21" s="644"/>
      <c r="Y21" s="645"/>
      <c r="Z21" s="646">
        <v>0</v>
      </c>
      <c r="AA21" s="646"/>
      <c r="AB21" s="646"/>
      <c r="AC21" s="646"/>
      <c r="AD21" s="647">
        <v>8729</v>
      </c>
      <c r="AE21" s="647"/>
      <c r="AF21" s="647"/>
      <c r="AG21" s="647"/>
      <c r="AH21" s="647"/>
      <c r="AI21" s="647"/>
      <c r="AJ21" s="647"/>
      <c r="AK21" s="647"/>
      <c r="AL21" s="648">
        <v>0</v>
      </c>
      <c r="AM21" s="649"/>
      <c r="AN21" s="649"/>
      <c r="AO21" s="650"/>
      <c r="AP21" s="662" t="s">
        <v>219</v>
      </c>
      <c r="AQ21" s="663"/>
      <c r="AR21" s="663"/>
      <c r="AS21" s="663"/>
      <c r="AT21" s="663"/>
      <c r="AU21" s="663"/>
      <c r="AV21" s="663"/>
      <c r="AW21" s="663"/>
      <c r="AX21" s="663"/>
      <c r="AY21" s="663"/>
      <c r="AZ21" s="663"/>
      <c r="BA21" s="663"/>
      <c r="BB21" s="663"/>
      <c r="BC21" s="663"/>
      <c r="BD21" s="663"/>
      <c r="BE21" s="663"/>
      <c r="BF21" s="664"/>
      <c r="BG21" s="643">
        <v>22365</v>
      </c>
      <c r="BH21" s="644"/>
      <c r="BI21" s="644"/>
      <c r="BJ21" s="644"/>
      <c r="BK21" s="644"/>
      <c r="BL21" s="644"/>
      <c r="BM21" s="644"/>
      <c r="BN21" s="645"/>
      <c r="BO21" s="646">
        <v>0.2</v>
      </c>
      <c r="BP21" s="646"/>
      <c r="BQ21" s="646"/>
      <c r="BR21" s="646"/>
      <c r="BS21" s="652" t="s">
        <v>175</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220</v>
      </c>
      <c r="C22" s="641"/>
      <c r="D22" s="641"/>
      <c r="E22" s="641"/>
      <c r="F22" s="641"/>
      <c r="G22" s="641"/>
      <c r="H22" s="641"/>
      <c r="I22" s="641"/>
      <c r="J22" s="641"/>
      <c r="K22" s="641"/>
      <c r="L22" s="641"/>
      <c r="M22" s="641"/>
      <c r="N22" s="641"/>
      <c r="O22" s="641"/>
      <c r="P22" s="641"/>
      <c r="Q22" s="642"/>
      <c r="R22" s="643">
        <v>10465810</v>
      </c>
      <c r="S22" s="644"/>
      <c r="T22" s="644"/>
      <c r="U22" s="644"/>
      <c r="V22" s="644"/>
      <c r="W22" s="644"/>
      <c r="X22" s="644"/>
      <c r="Y22" s="645"/>
      <c r="Z22" s="646">
        <v>16.7</v>
      </c>
      <c r="AA22" s="646"/>
      <c r="AB22" s="646"/>
      <c r="AC22" s="646"/>
      <c r="AD22" s="647">
        <v>9250059</v>
      </c>
      <c r="AE22" s="647"/>
      <c r="AF22" s="647"/>
      <c r="AG22" s="647"/>
      <c r="AH22" s="647"/>
      <c r="AI22" s="647"/>
      <c r="AJ22" s="647"/>
      <c r="AK22" s="647"/>
      <c r="AL22" s="648">
        <v>36.799999999999997</v>
      </c>
      <c r="AM22" s="649"/>
      <c r="AN22" s="649"/>
      <c r="AO22" s="650"/>
      <c r="AP22" s="662" t="s">
        <v>221</v>
      </c>
      <c r="AQ22" s="663"/>
      <c r="AR22" s="663"/>
      <c r="AS22" s="663"/>
      <c r="AT22" s="663"/>
      <c r="AU22" s="663"/>
      <c r="AV22" s="663"/>
      <c r="AW22" s="663"/>
      <c r="AX22" s="663"/>
      <c r="AY22" s="663"/>
      <c r="AZ22" s="663"/>
      <c r="BA22" s="663"/>
      <c r="BB22" s="663"/>
      <c r="BC22" s="663"/>
      <c r="BD22" s="663"/>
      <c r="BE22" s="663"/>
      <c r="BF22" s="664"/>
      <c r="BG22" s="643" t="s">
        <v>70</v>
      </c>
      <c r="BH22" s="644"/>
      <c r="BI22" s="644"/>
      <c r="BJ22" s="644"/>
      <c r="BK22" s="644"/>
      <c r="BL22" s="644"/>
      <c r="BM22" s="644"/>
      <c r="BN22" s="645"/>
      <c r="BO22" s="646" t="s">
        <v>70</v>
      </c>
      <c r="BP22" s="646"/>
      <c r="BQ22" s="646"/>
      <c r="BR22" s="646"/>
      <c r="BS22" s="652" t="s">
        <v>175</v>
      </c>
      <c r="BT22" s="644"/>
      <c r="BU22" s="644"/>
      <c r="BV22" s="644"/>
      <c r="BW22" s="644"/>
      <c r="BX22" s="644"/>
      <c r="BY22" s="644"/>
      <c r="BZ22" s="644"/>
      <c r="CA22" s="644"/>
      <c r="CB22" s="653"/>
      <c r="CD22" s="625" t="s">
        <v>222</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223</v>
      </c>
      <c r="C23" s="641"/>
      <c r="D23" s="641"/>
      <c r="E23" s="641"/>
      <c r="F23" s="641"/>
      <c r="G23" s="641"/>
      <c r="H23" s="641"/>
      <c r="I23" s="641"/>
      <c r="J23" s="641"/>
      <c r="K23" s="641"/>
      <c r="L23" s="641"/>
      <c r="M23" s="641"/>
      <c r="N23" s="641"/>
      <c r="O23" s="641"/>
      <c r="P23" s="641"/>
      <c r="Q23" s="642"/>
      <c r="R23" s="643">
        <v>9250059</v>
      </c>
      <c r="S23" s="644"/>
      <c r="T23" s="644"/>
      <c r="U23" s="644"/>
      <c r="V23" s="644"/>
      <c r="W23" s="644"/>
      <c r="X23" s="644"/>
      <c r="Y23" s="645"/>
      <c r="Z23" s="646">
        <v>14.7</v>
      </c>
      <c r="AA23" s="646"/>
      <c r="AB23" s="646"/>
      <c r="AC23" s="646"/>
      <c r="AD23" s="647">
        <v>9250059</v>
      </c>
      <c r="AE23" s="647"/>
      <c r="AF23" s="647"/>
      <c r="AG23" s="647"/>
      <c r="AH23" s="647"/>
      <c r="AI23" s="647"/>
      <c r="AJ23" s="647"/>
      <c r="AK23" s="647"/>
      <c r="AL23" s="648">
        <v>36.799999999999997</v>
      </c>
      <c r="AM23" s="649"/>
      <c r="AN23" s="649"/>
      <c r="AO23" s="650"/>
      <c r="AP23" s="662" t="s">
        <v>224</v>
      </c>
      <c r="AQ23" s="663"/>
      <c r="AR23" s="663"/>
      <c r="AS23" s="663"/>
      <c r="AT23" s="663"/>
      <c r="AU23" s="663"/>
      <c r="AV23" s="663"/>
      <c r="AW23" s="663"/>
      <c r="AX23" s="663"/>
      <c r="AY23" s="663"/>
      <c r="AZ23" s="663"/>
      <c r="BA23" s="663"/>
      <c r="BB23" s="663"/>
      <c r="BC23" s="663"/>
      <c r="BD23" s="663"/>
      <c r="BE23" s="663"/>
      <c r="BF23" s="664"/>
      <c r="BG23" s="643">
        <v>416281</v>
      </c>
      <c r="BH23" s="644"/>
      <c r="BI23" s="644"/>
      <c r="BJ23" s="644"/>
      <c r="BK23" s="644"/>
      <c r="BL23" s="644"/>
      <c r="BM23" s="644"/>
      <c r="BN23" s="645"/>
      <c r="BO23" s="646">
        <v>3.2</v>
      </c>
      <c r="BP23" s="646"/>
      <c r="BQ23" s="646"/>
      <c r="BR23" s="646"/>
      <c r="BS23" s="652" t="s">
        <v>175</v>
      </c>
      <c r="BT23" s="644"/>
      <c r="BU23" s="644"/>
      <c r="BV23" s="644"/>
      <c r="BW23" s="644"/>
      <c r="BX23" s="644"/>
      <c r="BY23" s="644"/>
      <c r="BZ23" s="644"/>
      <c r="CA23" s="644"/>
      <c r="CB23" s="653"/>
      <c r="CD23" s="625" t="s">
        <v>163</v>
      </c>
      <c r="CE23" s="626"/>
      <c r="CF23" s="626"/>
      <c r="CG23" s="626"/>
      <c r="CH23" s="626"/>
      <c r="CI23" s="626"/>
      <c r="CJ23" s="626"/>
      <c r="CK23" s="626"/>
      <c r="CL23" s="626"/>
      <c r="CM23" s="626"/>
      <c r="CN23" s="626"/>
      <c r="CO23" s="626"/>
      <c r="CP23" s="626"/>
      <c r="CQ23" s="627"/>
      <c r="CR23" s="625" t="s">
        <v>225</v>
      </c>
      <c r="CS23" s="626"/>
      <c r="CT23" s="626"/>
      <c r="CU23" s="626"/>
      <c r="CV23" s="626"/>
      <c r="CW23" s="626"/>
      <c r="CX23" s="626"/>
      <c r="CY23" s="627"/>
      <c r="CZ23" s="625" t="s">
        <v>226</v>
      </c>
      <c r="DA23" s="626"/>
      <c r="DB23" s="626"/>
      <c r="DC23" s="627"/>
      <c r="DD23" s="625" t="s">
        <v>227</v>
      </c>
      <c r="DE23" s="626"/>
      <c r="DF23" s="626"/>
      <c r="DG23" s="626"/>
      <c r="DH23" s="626"/>
      <c r="DI23" s="626"/>
      <c r="DJ23" s="626"/>
      <c r="DK23" s="627"/>
      <c r="DL23" s="674" t="s">
        <v>228</v>
      </c>
      <c r="DM23" s="675"/>
      <c r="DN23" s="675"/>
      <c r="DO23" s="675"/>
      <c r="DP23" s="675"/>
      <c r="DQ23" s="675"/>
      <c r="DR23" s="675"/>
      <c r="DS23" s="675"/>
      <c r="DT23" s="675"/>
      <c r="DU23" s="675"/>
      <c r="DV23" s="676"/>
      <c r="DW23" s="625" t="s">
        <v>229</v>
      </c>
      <c r="DX23" s="626"/>
      <c r="DY23" s="626"/>
      <c r="DZ23" s="626"/>
      <c r="EA23" s="626"/>
      <c r="EB23" s="626"/>
      <c r="EC23" s="627"/>
    </row>
    <row r="24" spans="2:133" ht="11.25" customHeight="1" x14ac:dyDescent="0.15">
      <c r="B24" s="640" t="s">
        <v>230</v>
      </c>
      <c r="C24" s="641"/>
      <c r="D24" s="641"/>
      <c r="E24" s="641"/>
      <c r="F24" s="641"/>
      <c r="G24" s="641"/>
      <c r="H24" s="641"/>
      <c r="I24" s="641"/>
      <c r="J24" s="641"/>
      <c r="K24" s="641"/>
      <c r="L24" s="641"/>
      <c r="M24" s="641"/>
      <c r="N24" s="641"/>
      <c r="O24" s="641"/>
      <c r="P24" s="641"/>
      <c r="Q24" s="642"/>
      <c r="R24" s="643">
        <v>1215255</v>
      </c>
      <c r="S24" s="644"/>
      <c r="T24" s="644"/>
      <c r="U24" s="644"/>
      <c r="V24" s="644"/>
      <c r="W24" s="644"/>
      <c r="X24" s="644"/>
      <c r="Y24" s="645"/>
      <c r="Z24" s="646">
        <v>1.9</v>
      </c>
      <c r="AA24" s="646"/>
      <c r="AB24" s="646"/>
      <c r="AC24" s="646"/>
      <c r="AD24" s="647" t="s">
        <v>70</v>
      </c>
      <c r="AE24" s="647"/>
      <c r="AF24" s="647"/>
      <c r="AG24" s="647"/>
      <c r="AH24" s="647"/>
      <c r="AI24" s="647"/>
      <c r="AJ24" s="647"/>
      <c r="AK24" s="647"/>
      <c r="AL24" s="648" t="s">
        <v>78</v>
      </c>
      <c r="AM24" s="649"/>
      <c r="AN24" s="649"/>
      <c r="AO24" s="650"/>
      <c r="AP24" s="662" t="s">
        <v>231</v>
      </c>
      <c r="AQ24" s="663"/>
      <c r="AR24" s="663"/>
      <c r="AS24" s="663"/>
      <c r="AT24" s="663"/>
      <c r="AU24" s="663"/>
      <c r="AV24" s="663"/>
      <c r="AW24" s="663"/>
      <c r="AX24" s="663"/>
      <c r="AY24" s="663"/>
      <c r="AZ24" s="663"/>
      <c r="BA24" s="663"/>
      <c r="BB24" s="663"/>
      <c r="BC24" s="663"/>
      <c r="BD24" s="663"/>
      <c r="BE24" s="663"/>
      <c r="BF24" s="664"/>
      <c r="BG24" s="643" t="s">
        <v>175</v>
      </c>
      <c r="BH24" s="644"/>
      <c r="BI24" s="644"/>
      <c r="BJ24" s="644"/>
      <c r="BK24" s="644"/>
      <c r="BL24" s="644"/>
      <c r="BM24" s="644"/>
      <c r="BN24" s="645"/>
      <c r="BO24" s="646" t="s">
        <v>175</v>
      </c>
      <c r="BP24" s="646"/>
      <c r="BQ24" s="646"/>
      <c r="BR24" s="646"/>
      <c r="BS24" s="652" t="s">
        <v>175</v>
      </c>
      <c r="BT24" s="644"/>
      <c r="BU24" s="644"/>
      <c r="BV24" s="644"/>
      <c r="BW24" s="644"/>
      <c r="BX24" s="644"/>
      <c r="BY24" s="644"/>
      <c r="BZ24" s="644"/>
      <c r="CA24" s="644"/>
      <c r="CB24" s="653"/>
      <c r="CD24" s="654" t="s">
        <v>232</v>
      </c>
      <c r="CE24" s="655"/>
      <c r="CF24" s="655"/>
      <c r="CG24" s="655"/>
      <c r="CH24" s="655"/>
      <c r="CI24" s="655"/>
      <c r="CJ24" s="655"/>
      <c r="CK24" s="655"/>
      <c r="CL24" s="655"/>
      <c r="CM24" s="655"/>
      <c r="CN24" s="655"/>
      <c r="CO24" s="655"/>
      <c r="CP24" s="655"/>
      <c r="CQ24" s="656"/>
      <c r="CR24" s="632">
        <v>22161074</v>
      </c>
      <c r="CS24" s="633"/>
      <c r="CT24" s="633"/>
      <c r="CU24" s="633"/>
      <c r="CV24" s="633"/>
      <c r="CW24" s="633"/>
      <c r="CX24" s="633"/>
      <c r="CY24" s="634"/>
      <c r="CZ24" s="637">
        <v>35.700000000000003</v>
      </c>
      <c r="DA24" s="638"/>
      <c r="DB24" s="638"/>
      <c r="DC24" s="657"/>
      <c r="DD24" s="677">
        <v>16006513</v>
      </c>
      <c r="DE24" s="633"/>
      <c r="DF24" s="633"/>
      <c r="DG24" s="633"/>
      <c r="DH24" s="633"/>
      <c r="DI24" s="633"/>
      <c r="DJ24" s="633"/>
      <c r="DK24" s="634"/>
      <c r="DL24" s="677">
        <v>15649734</v>
      </c>
      <c r="DM24" s="633"/>
      <c r="DN24" s="633"/>
      <c r="DO24" s="633"/>
      <c r="DP24" s="633"/>
      <c r="DQ24" s="633"/>
      <c r="DR24" s="633"/>
      <c r="DS24" s="633"/>
      <c r="DT24" s="633"/>
      <c r="DU24" s="633"/>
      <c r="DV24" s="634"/>
      <c r="DW24" s="637">
        <v>59.2</v>
      </c>
      <c r="DX24" s="638"/>
      <c r="DY24" s="638"/>
      <c r="DZ24" s="638"/>
      <c r="EA24" s="638"/>
      <c r="EB24" s="638"/>
      <c r="EC24" s="639"/>
    </row>
    <row r="25" spans="2:133" ht="11.25" customHeight="1" x14ac:dyDescent="0.15">
      <c r="B25" s="640" t="s">
        <v>233</v>
      </c>
      <c r="C25" s="641"/>
      <c r="D25" s="641"/>
      <c r="E25" s="641"/>
      <c r="F25" s="641"/>
      <c r="G25" s="641"/>
      <c r="H25" s="641"/>
      <c r="I25" s="641"/>
      <c r="J25" s="641"/>
      <c r="K25" s="641"/>
      <c r="L25" s="641"/>
      <c r="M25" s="641"/>
      <c r="N25" s="641"/>
      <c r="O25" s="641"/>
      <c r="P25" s="641"/>
      <c r="Q25" s="642"/>
      <c r="R25" s="643">
        <v>496</v>
      </c>
      <c r="S25" s="644"/>
      <c r="T25" s="644"/>
      <c r="U25" s="644"/>
      <c r="V25" s="644"/>
      <c r="W25" s="644"/>
      <c r="X25" s="644"/>
      <c r="Y25" s="645"/>
      <c r="Z25" s="646">
        <v>0</v>
      </c>
      <c r="AA25" s="646"/>
      <c r="AB25" s="646"/>
      <c r="AC25" s="646"/>
      <c r="AD25" s="647" t="s">
        <v>175</v>
      </c>
      <c r="AE25" s="647"/>
      <c r="AF25" s="647"/>
      <c r="AG25" s="647"/>
      <c r="AH25" s="647"/>
      <c r="AI25" s="647"/>
      <c r="AJ25" s="647"/>
      <c r="AK25" s="647"/>
      <c r="AL25" s="648" t="s">
        <v>175</v>
      </c>
      <c r="AM25" s="649"/>
      <c r="AN25" s="649"/>
      <c r="AO25" s="650"/>
      <c r="AP25" s="662" t="s">
        <v>234</v>
      </c>
      <c r="AQ25" s="663"/>
      <c r="AR25" s="663"/>
      <c r="AS25" s="663"/>
      <c r="AT25" s="663"/>
      <c r="AU25" s="663"/>
      <c r="AV25" s="663"/>
      <c r="AW25" s="663"/>
      <c r="AX25" s="663"/>
      <c r="AY25" s="663"/>
      <c r="AZ25" s="663"/>
      <c r="BA25" s="663"/>
      <c r="BB25" s="663"/>
      <c r="BC25" s="663"/>
      <c r="BD25" s="663"/>
      <c r="BE25" s="663"/>
      <c r="BF25" s="664"/>
      <c r="BG25" s="643" t="s">
        <v>78</v>
      </c>
      <c r="BH25" s="644"/>
      <c r="BI25" s="644"/>
      <c r="BJ25" s="644"/>
      <c r="BK25" s="644"/>
      <c r="BL25" s="644"/>
      <c r="BM25" s="644"/>
      <c r="BN25" s="645"/>
      <c r="BO25" s="646" t="s">
        <v>175</v>
      </c>
      <c r="BP25" s="646"/>
      <c r="BQ25" s="646"/>
      <c r="BR25" s="646"/>
      <c r="BS25" s="652" t="s">
        <v>78</v>
      </c>
      <c r="BT25" s="644"/>
      <c r="BU25" s="644"/>
      <c r="BV25" s="644"/>
      <c r="BW25" s="644"/>
      <c r="BX25" s="644"/>
      <c r="BY25" s="644"/>
      <c r="BZ25" s="644"/>
      <c r="CA25" s="644"/>
      <c r="CB25" s="653"/>
      <c r="CD25" s="658" t="s">
        <v>235</v>
      </c>
      <c r="CE25" s="659"/>
      <c r="CF25" s="659"/>
      <c r="CG25" s="659"/>
      <c r="CH25" s="659"/>
      <c r="CI25" s="659"/>
      <c r="CJ25" s="659"/>
      <c r="CK25" s="659"/>
      <c r="CL25" s="659"/>
      <c r="CM25" s="659"/>
      <c r="CN25" s="659"/>
      <c r="CO25" s="659"/>
      <c r="CP25" s="659"/>
      <c r="CQ25" s="660"/>
      <c r="CR25" s="643">
        <v>6695844</v>
      </c>
      <c r="CS25" s="678"/>
      <c r="CT25" s="678"/>
      <c r="CU25" s="678"/>
      <c r="CV25" s="678"/>
      <c r="CW25" s="678"/>
      <c r="CX25" s="678"/>
      <c r="CY25" s="679"/>
      <c r="CZ25" s="648">
        <v>10.8</v>
      </c>
      <c r="DA25" s="680"/>
      <c r="DB25" s="680"/>
      <c r="DC25" s="683"/>
      <c r="DD25" s="652">
        <v>6178375</v>
      </c>
      <c r="DE25" s="678"/>
      <c r="DF25" s="678"/>
      <c r="DG25" s="678"/>
      <c r="DH25" s="678"/>
      <c r="DI25" s="678"/>
      <c r="DJ25" s="678"/>
      <c r="DK25" s="679"/>
      <c r="DL25" s="652">
        <v>5850517</v>
      </c>
      <c r="DM25" s="678"/>
      <c r="DN25" s="678"/>
      <c r="DO25" s="678"/>
      <c r="DP25" s="678"/>
      <c r="DQ25" s="678"/>
      <c r="DR25" s="678"/>
      <c r="DS25" s="678"/>
      <c r="DT25" s="678"/>
      <c r="DU25" s="678"/>
      <c r="DV25" s="679"/>
      <c r="DW25" s="648">
        <v>22.1</v>
      </c>
      <c r="DX25" s="680"/>
      <c r="DY25" s="680"/>
      <c r="DZ25" s="680"/>
      <c r="EA25" s="680"/>
      <c r="EB25" s="680"/>
      <c r="EC25" s="681"/>
    </row>
    <row r="26" spans="2:133" ht="11.25" customHeight="1" x14ac:dyDescent="0.15">
      <c r="B26" s="640" t="s">
        <v>236</v>
      </c>
      <c r="C26" s="641"/>
      <c r="D26" s="641"/>
      <c r="E26" s="641"/>
      <c r="F26" s="641"/>
      <c r="G26" s="641"/>
      <c r="H26" s="641"/>
      <c r="I26" s="641"/>
      <c r="J26" s="641"/>
      <c r="K26" s="641"/>
      <c r="L26" s="641"/>
      <c r="M26" s="641"/>
      <c r="N26" s="641"/>
      <c r="O26" s="641"/>
      <c r="P26" s="641"/>
      <c r="Q26" s="642"/>
      <c r="R26" s="643">
        <v>26626632</v>
      </c>
      <c r="S26" s="644"/>
      <c r="T26" s="644"/>
      <c r="U26" s="644"/>
      <c r="V26" s="644"/>
      <c r="W26" s="644"/>
      <c r="X26" s="644"/>
      <c r="Y26" s="645"/>
      <c r="Z26" s="646">
        <v>42.4</v>
      </c>
      <c r="AA26" s="646"/>
      <c r="AB26" s="646"/>
      <c r="AC26" s="646"/>
      <c r="AD26" s="647">
        <v>24994600</v>
      </c>
      <c r="AE26" s="647"/>
      <c r="AF26" s="647"/>
      <c r="AG26" s="647"/>
      <c r="AH26" s="647"/>
      <c r="AI26" s="647"/>
      <c r="AJ26" s="647"/>
      <c r="AK26" s="647"/>
      <c r="AL26" s="648">
        <v>99.4</v>
      </c>
      <c r="AM26" s="649"/>
      <c r="AN26" s="649"/>
      <c r="AO26" s="650"/>
      <c r="AP26" s="662" t="s">
        <v>237</v>
      </c>
      <c r="AQ26" s="682"/>
      <c r="AR26" s="682"/>
      <c r="AS26" s="682"/>
      <c r="AT26" s="682"/>
      <c r="AU26" s="682"/>
      <c r="AV26" s="682"/>
      <c r="AW26" s="682"/>
      <c r="AX26" s="682"/>
      <c r="AY26" s="682"/>
      <c r="AZ26" s="682"/>
      <c r="BA26" s="682"/>
      <c r="BB26" s="682"/>
      <c r="BC26" s="682"/>
      <c r="BD26" s="682"/>
      <c r="BE26" s="682"/>
      <c r="BF26" s="664"/>
      <c r="BG26" s="643" t="s">
        <v>70</v>
      </c>
      <c r="BH26" s="644"/>
      <c r="BI26" s="644"/>
      <c r="BJ26" s="644"/>
      <c r="BK26" s="644"/>
      <c r="BL26" s="644"/>
      <c r="BM26" s="644"/>
      <c r="BN26" s="645"/>
      <c r="BO26" s="646" t="s">
        <v>70</v>
      </c>
      <c r="BP26" s="646"/>
      <c r="BQ26" s="646"/>
      <c r="BR26" s="646"/>
      <c r="BS26" s="652" t="s">
        <v>78</v>
      </c>
      <c r="BT26" s="644"/>
      <c r="BU26" s="644"/>
      <c r="BV26" s="644"/>
      <c r="BW26" s="644"/>
      <c r="BX26" s="644"/>
      <c r="BY26" s="644"/>
      <c r="BZ26" s="644"/>
      <c r="CA26" s="644"/>
      <c r="CB26" s="653"/>
      <c r="CD26" s="658" t="s">
        <v>238</v>
      </c>
      <c r="CE26" s="659"/>
      <c r="CF26" s="659"/>
      <c r="CG26" s="659"/>
      <c r="CH26" s="659"/>
      <c r="CI26" s="659"/>
      <c r="CJ26" s="659"/>
      <c r="CK26" s="659"/>
      <c r="CL26" s="659"/>
      <c r="CM26" s="659"/>
      <c r="CN26" s="659"/>
      <c r="CO26" s="659"/>
      <c r="CP26" s="659"/>
      <c r="CQ26" s="660"/>
      <c r="CR26" s="643">
        <v>3798025</v>
      </c>
      <c r="CS26" s="644"/>
      <c r="CT26" s="644"/>
      <c r="CU26" s="644"/>
      <c r="CV26" s="644"/>
      <c r="CW26" s="644"/>
      <c r="CX26" s="644"/>
      <c r="CY26" s="645"/>
      <c r="CZ26" s="648">
        <v>6.1</v>
      </c>
      <c r="DA26" s="680"/>
      <c r="DB26" s="680"/>
      <c r="DC26" s="683"/>
      <c r="DD26" s="652">
        <v>3504304</v>
      </c>
      <c r="DE26" s="644"/>
      <c r="DF26" s="644"/>
      <c r="DG26" s="644"/>
      <c r="DH26" s="644"/>
      <c r="DI26" s="644"/>
      <c r="DJ26" s="644"/>
      <c r="DK26" s="645"/>
      <c r="DL26" s="652" t="s">
        <v>175</v>
      </c>
      <c r="DM26" s="644"/>
      <c r="DN26" s="644"/>
      <c r="DO26" s="644"/>
      <c r="DP26" s="644"/>
      <c r="DQ26" s="644"/>
      <c r="DR26" s="644"/>
      <c r="DS26" s="644"/>
      <c r="DT26" s="644"/>
      <c r="DU26" s="644"/>
      <c r="DV26" s="645"/>
      <c r="DW26" s="648" t="s">
        <v>175</v>
      </c>
      <c r="DX26" s="680"/>
      <c r="DY26" s="680"/>
      <c r="DZ26" s="680"/>
      <c r="EA26" s="680"/>
      <c r="EB26" s="680"/>
      <c r="EC26" s="681"/>
    </row>
    <row r="27" spans="2:133" ht="11.25" customHeight="1" x14ac:dyDescent="0.15">
      <c r="B27" s="640" t="s">
        <v>239</v>
      </c>
      <c r="C27" s="641"/>
      <c r="D27" s="641"/>
      <c r="E27" s="641"/>
      <c r="F27" s="641"/>
      <c r="G27" s="641"/>
      <c r="H27" s="641"/>
      <c r="I27" s="641"/>
      <c r="J27" s="641"/>
      <c r="K27" s="641"/>
      <c r="L27" s="641"/>
      <c r="M27" s="641"/>
      <c r="N27" s="641"/>
      <c r="O27" s="641"/>
      <c r="P27" s="641"/>
      <c r="Q27" s="642"/>
      <c r="R27" s="643">
        <v>15479</v>
      </c>
      <c r="S27" s="644"/>
      <c r="T27" s="644"/>
      <c r="U27" s="644"/>
      <c r="V27" s="644"/>
      <c r="W27" s="644"/>
      <c r="X27" s="644"/>
      <c r="Y27" s="645"/>
      <c r="Z27" s="646">
        <v>0</v>
      </c>
      <c r="AA27" s="646"/>
      <c r="AB27" s="646"/>
      <c r="AC27" s="646"/>
      <c r="AD27" s="647">
        <v>15479</v>
      </c>
      <c r="AE27" s="647"/>
      <c r="AF27" s="647"/>
      <c r="AG27" s="647"/>
      <c r="AH27" s="647"/>
      <c r="AI27" s="647"/>
      <c r="AJ27" s="647"/>
      <c r="AK27" s="647"/>
      <c r="AL27" s="648">
        <v>0.1</v>
      </c>
      <c r="AM27" s="649"/>
      <c r="AN27" s="649"/>
      <c r="AO27" s="650"/>
      <c r="AP27" s="640" t="s">
        <v>240</v>
      </c>
      <c r="AQ27" s="641"/>
      <c r="AR27" s="641"/>
      <c r="AS27" s="641"/>
      <c r="AT27" s="641"/>
      <c r="AU27" s="641"/>
      <c r="AV27" s="641"/>
      <c r="AW27" s="641"/>
      <c r="AX27" s="641"/>
      <c r="AY27" s="641"/>
      <c r="AZ27" s="641"/>
      <c r="BA27" s="641"/>
      <c r="BB27" s="641"/>
      <c r="BC27" s="641"/>
      <c r="BD27" s="641"/>
      <c r="BE27" s="641"/>
      <c r="BF27" s="642"/>
      <c r="BG27" s="643">
        <v>13138617</v>
      </c>
      <c r="BH27" s="644"/>
      <c r="BI27" s="644"/>
      <c r="BJ27" s="644"/>
      <c r="BK27" s="644"/>
      <c r="BL27" s="644"/>
      <c r="BM27" s="644"/>
      <c r="BN27" s="645"/>
      <c r="BO27" s="646">
        <v>100</v>
      </c>
      <c r="BP27" s="646"/>
      <c r="BQ27" s="646"/>
      <c r="BR27" s="646"/>
      <c r="BS27" s="652">
        <v>171361</v>
      </c>
      <c r="BT27" s="644"/>
      <c r="BU27" s="644"/>
      <c r="BV27" s="644"/>
      <c r="BW27" s="644"/>
      <c r="BX27" s="644"/>
      <c r="BY27" s="644"/>
      <c r="BZ27" s="644"/>
      <c r="CA27" s="644"/>
      <c r="CB27" s="653"/>
      <c r="CD27" s="658" t="s">
        <v>241</v>
      </c>
      <c r="CE27" s="659"/>
      <c r="CF27" s="659"/>
      <c r="CG27" s="659"/>
      <c r="CH27" s="659"/>
      <c r="CI27" s="659"/>
      <c r="CJ27" s="659"/>
      <c r="CK27" s="659"/>
      <c r="CL27" s="659"/>
      <c r="CM27" s="659"/>
      <c r="CN27" s="659"/>
      <c r="CO27" s="659"/>
      <c r="CP27" s="659"/>
      <c r="CQ27" s="660"/>
      <c r="CR27" s="643">
        <v>8031912</v>
      </c>
      <c r="CS27" s="678"/>
      <c r="CT27" s="678"/>
      <c r="CU27" s="678"/>
      <c r="CV27" s="678"/>
      <c r="CW27" s="678"/>
      <c r="CX27" s="678"/>
      <c r="CY27" s="679"/>
      <c r="CZ27" s="648">
        <v>12.9</v>
      </c>
      <c r="DA27" s="680"/>
      <c r="DB27" s="680"/>
      <c r="DC27" s="683"/>
      <c r="DD27" s="652">
        <v>2448706</v>
      </c>
      <c r="DE27" s="678"/>
      <c r="DF27" s="678"/>
      <c r="DG27" s="678"/>
      <c r="DH27" s="678"/>
      <c r="DI27" s="678"/>
      <c r="DJ27" s="678"/>
      <c r="DK27" s="679"/>
      <c r="DL27" s="652">
        <v>2419785</v>
      </c>
      <c r="DM27" s="678"/>
      <c r="DN27" s="678"/>
      <c r="DO27" s="678"/>
      <c r="DP27" s="678"/>
      <c r="DQ27" s="678"/>
      <c r="DR27" s="678"/>
      <c r="DS27" s="678"/>
      <c r="DT27" s="678"/>
      <c r="DU27" s="678"/>
      <c r="DV27" s="679"/>
      <c r="DW27" s="648">
        <v>9.1999999999999993</v>
      </c>
      <c r="DX27" s="680"/>
      <c r="DY27" s="680"/>
      <c r="DZ27" s="680"/>
      <c r="EA27" s="680"/>
      <c r="EB27" s="680"/>
      <c r="EC27" s="681"/>
    </row>
    <row r="28" spans="2:133" ht="11.25" customHeight="1" x14ac:dyDescent="0.15">
      <c r="B28" s="640" t="s">
        <v>242</v>
      </c>
      <c r="C28" s="641"/>
      <c r="D28" s="641"/>
      <c r="E28" s="641"/>
      <c r="F28" s="641"/>
      <c r="G28" s="641"/>
      <c r="H28" s="641"/>
      <c r="I28" s="641"/>
      <c r="J28" s="641"/>
      <c r="K28" s="641"/>
      <c r="L28" s="641"/>
      <c r="M28" s="641"/>
      <c r="N28" s="641"/>
      <c r="O28" s="641"/>
      <c r="P28" s="641"/>
      <c r="Q28" s="642"/>
      <c r="R28" s="643">
        <v>247680</v>
      </c>
      <c r="S28" s="644"/>
      <c r="T28" s="644"/>
      <c r="U28" s="644"/>
      <c r="V28" s="644"/>
      <c r="W28" s="644"/>
      <c r="X28" s="644"/>
      <c r="Y28" s="645"/>
      <c r="Z28" s="646">
        <v>0.4</v>
      </c>
      <c r="AA28" s="646"/>
      <c r="AB28" s="646"/>
      <c r="AC28" s="646"/>
      <c r="AD28" s="647" t="s">
        <v>70</v>
      </c>
      <c r="AE28" s="647"/>
      <c r="AF28" s="647"/>
      <c r="AG28" s="647"/>
      <c r="AH28" s="647"/>
      <c r="AI28" s="647"/>
      <c r="AJ28" s="647"/>
      <c r="AK28" s="647"/>
      <c r="AL28" s="648" t="s">
        <v>175</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243</v>
      </c>
      <c r="CE28" s="659"/>
      <c r="CF28" s="659"/>
      <c r="CG28" s="659"/>
      <c r="CH28" s="659"/>
      <c r="CI28" s="659"/>
      <c r="CJ28" s="659"/>
      <c r="CK28" s="659"/>
      <c r="CL28" s="659"/>
      <c r="CM28" s="659"/>
      <c r="CN28" s="659"/>
      <c r="CO28" s="659"/>
      <c r="CP28" s="659"/>
      <c r="CQ28" s="660"/>
      <c r="CR28" s="643">
        <v>7433318</v>
      </c>
      <c r="CS28" s="644"/>
      <c r="CT28" s="644"/>
      <c r="CU28" s="644"/>
      <c r="CV28" s="644"/>
      <c r="CW28" s="644"/>
      <c r="CX28" s="644"/>
      <c r="CY28" s="645"/>
      <c r="CZ28" s="648">
        <v>12</v>
      </c>
      <c r="DA28" s="680"/>
      <c r="DB28" s="680"/>
      <c r="DC28" s="683"/>
      <c r="DD28" s="652">
        <v>7379432</v>
      </c>
      <c r="DE28" s="644"/>
      <c r="DF28" s="644"/>
      <c r="DG28" s="644"/>
      <c r="DH28" s="644"/>
      <c r="DI28" s="644"/>
      <c r="DJ28" s="644"/>
      <c r="DK28" s="645"/>
      <c r="DL28" s="652">
        <v>7379432</v>
      </c>
      <c r="DM28" s="644"/>
      <c r="DN28" s="644"/>
      <c r="DO28" s="644"/>
      <c r="DP28" s="644"/>
      <c r="DQ28" s="644"/>
      <c r="DR28" s="644"/>
      <c r="DS28" s="644"/>
      <c r="DT28" s="644"/>
      <c r="DU28" s="644"/>
      <c r="DV28" s="645"/>
      <c r="DW28" s="648">
        <v>27.9</v>
      </c>
      <c r="DX28" s="680"/>
      <c r="DY28" s="680"/>
      <c r="DZ28" s="680"/>
      <c r="EA28" s="680"/>
      <c r="EB28" s="680"/>
      <c r="EC28" s="681"/>
    </row>
    <row r="29" spans="2:133" ht="11.25" customHeight="1" x14ac:dyDescent="0.15">
      <c r="B29" s="640" t="s">
        <v>244</v>
      </c>
      <c r="C29" s="641"/>
      <c r="D29" s="641"/>
      <c r="E29" s="641"/>
      <c r="F29" s="641"/>
      <c r="G29" s="641"/>
      <c r="H29" s="641"/>
      <c r="I29" s="641"/>
      <c r="J29" s="641"/>
      <c r="K29" s="641"/>
      <c r="L29" s="641"/>
      <c r="M29" s="641"/>
      <c r="N29" s="641"/>
      <c r="O29" s="641"/>
      <c r="P29" s="641"/>
      <c r="Q29" s="642"/>
      <c r="R29" s="643">
        <v>206464</v>
      </c>
      <c r="S29" s="644"/>
      <c r="T29" s="644"/>
      <c r="U29" s="644"/>
      <c r="V29" s="644"/>
      <c r="W29" s="644"/>
      <c r="X29" s="644"/>
      <c r="Y29" s="645"/>
      <c r="Z29" s="646">
        <v>0.3</v>
      </c>
      <c r="AA29" s="646"/>
      <c r="AB29" s="646"/>
      <c r="AC29" s="646"/>
      <c r="AD29" s="647">
        <v>57672</v>
      </c>
      <c r="AE29" s="647"/>
      <c r="AF29" s="647"/>
      <c r="AG29" s="647"/>
      <c r="AH29" s="647"/>
      <c r="AI29" s="647"/>
      <c r="AJ29" s="647"/>
      <c r="AK29" s="647"/>
      <c r="AL29" s="648">
        <v>0.2</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245</v>
      </c>
      <c r="CE29" s="690"/>
      <c r="CF29" s="658" t="s">
        <v>246</v>
      </c>
      <c r="CG29" s="659"/>
      <c r="CH29" s="659"/>
      <c r="CI29" s="659"/>
      <c r="CJ29" s="659"/>
      <c r="CK29" s="659"/>
      <c r="CL29" s="659"/>
      <c r="CM29" s="659"/>
      <c r="CN29" s="659"/>
      <c r="CO29" s="659"/>
      <c r="CP29" s="659"/>
      <c r="CQ29" s="660"/>
      <c r="CR29" s="643">
        <v>7427912</v>
      </c>
      <c r="CS29" s="678"/>
      <c r="CT29" s="678"/>
      <c r="CU29" s="678"/>
      <c r="CV29" s="678"/>
      <c r="CW29" s="678"/>
      <c r="CX29" s="678"/>
      <c r="CY29" s="679"/>
      <c r="CZ29" s="648">
        <v>12</v>
      </c>
      <c r="DA29" s="680"/>
      <c r="DB29" s="680"/>
      <c r="DC29" s="683"/>
      <c r="DD29" s="652">
        <v>7374026</v>
      </c>
      <c r="DE29" s="678"/>
      <c r="DF29" s="678"/>
      <c r="DG29" s="678"/>
      <c r="DH29" s="678"/>
      <c r="DI29" s="678"/>
      <c r="DJ29" s="678"/>
      <c r="DK29" s="679"/>
      <c r="DL29" s="652">
        <v>7374026</v>
      </c>
      <c r="DM29" s="678"/>
      <c r="DN29" s="678"/>
      <c r="DO29" s="678"/>
      <c r="DP29" s="678"/>
      <c r="DQ29" s="678"/>
      <c r="DR29" s="678"/>
      <c r="DS29" s="678"/>
      <c r="DT29" s="678"/>
      <c r="DU29" s="678"/>
      <c r="DV29" s="679"/>
      <c r="DW29" s="648">
        <v>27.9</v>
      </c>
      <c r="DX29" s="680"/>
      <c r="DY29" s="680"/>
      <c r="DZ29" s="680"/>
      <c r="EA29" s="680"/>
      <c r="EB29" s="680"/>
      <c r="EC29" s="681"/>
    </row>
    <row r="30" spans="2:133" ht="11.25" customHeight="1" x14ac:dyDescent="0.15">
      <c r="B30" s="640" t="s">
        <v>247</v>
      </c>
      <c r="C30" s="641"/>
      <c r="D30" s="641"/>
      <c r="E30" s="641"/>
      <c r="F30" s="641"/>
      <c r="G30" s="641"/>
      <c r="H30" s="641"/>
      <c r="I30" s="641"/>
      <c r="J30" s="641"/>
      <c r="K30" s="641"/>
      <c r="L30" s="641"/>
      <c r="M30" s="641"/>
      <c r="N30" s="641"/>
      <c r="O30" s="641"/>
      <c r="P30" s="641"/>
      <c r="Q30" s="642"/>
      <c r="R30" s="643">
        <v>383836</v>
      </c>
      <c r="S30" s="644"/>
      <c r="T30" s="644"/>
      <c r="U30" s="644"/>
      <c r="V30" s="644"/>
      <c r="W30" s="644"/>
      <c r="X30" s="644"/>
      <c r="Y30" s="645"/>
      <c r="Z30" s="646">
        <v>0.6</v>
      </c>
      <c r="AA30" s="646"/>
      <c r="AB30" s="646"/>
      <c r="AC30" s="646"/>
      <c r="AD30" s="647" t="s">
        <v>175</v>
      </c>
      <c r="AE30" s="647"/>
      <c r="AF30" s="647"/>
      <c r="AG30" s="647"/>
      <c r="AH30" s="647"/>
      <c r="AI30" s="647"/>
      <c r="AJ30" s="647"/>
      <c r="AK30" s="647"/>
      <c r="AL30" s="648" t="s">
        <v>175</v>
      </c>
      <c r="AM30" s="649"/>
      <c r="AN30" s="649"/>
      <c r="AO30" s="650"/>
      <c r="AP30" s="622" t="s">
        <v>163</v>
      </c>
      <c r="AQ30" s="623"/>
      <c r="AR30" s="623"/>
      <c r="AS30" s="623"/>
      <c r="AT30" s="623"/>
      <c r="AU30" s="623"/>
      <c r="AV30" s="623"/>
      <c r="AW30" s="623"/>
      <c r="AX30" s="623"/>
      <c r="AY30" s="623"/>
      <c r="AZ30" s="623"/>
      <c r="BA30" s="623"/>
      <c r="BB30" s="623"/>
      <c r="BC30" s="623"/>
      <c r="BD30" s="623"/>
      <c r="BE30" s="623"/>
      <c r="BF30" s="624"/>
      <c r="BG30" s="622" t="s">
        <v>248</v>
      </c>
      <c r="BH30" s="687"/>
      <c r="BI30" s="687"/>
      <c r="BJ30" s="687"/>
      <c r="BK30" s="687"/>
      <c r="BL30" s="687"/>
      <c r="BM30" s="687"/>
      <c r="BN30" s="687"/>
      <c r="BO30" s="687"/>
      <c r="BP30" s="687"/>
      <c r="BQ30" s="688"/>
      <c r="BR30" s="622" t="s">
        <v>249</v>
      </c>
      <c r="BS30" s="687"/>
      <c r="BT30" s="687"/>
      <c r="BU30" s="687"/>
      <c r="BV30" s="687"/>
      <c r="BW30" s="687"/>
      <c r="BX30" s="687"/>
      <c r="BY30" s="687"/>
      <c r="BZ30" s="687"/>
      <c r="CA30" s="687"/>
      <c r="CB30" s="688"/>
      <c r="CD30" s="691"/>
      <c r="CE30" s="692"/>
      <c r="CF30" s="658" t="s">
        <v>250</v>
      </c>
      <c r="CG30" s="659"/>
      <c r="CH30" s="659"/>
      <c r="CI30" s="659"/>
      <c r="CJ30" s="659"/>
      <c r="CK30" s="659"/>
      <c r="CL30" s="659"/>
      <c r="CM30" s="659"/>
      <c r="CN30" s="659"/>
      <c r="CO30" s="659"/>
      <c r="CP30" s="659"/>
      <c r="CQ30" s="660"/>
      <c r="CR30" s="643">
        <v>7086125</v>
      </c>
      <c r="CS30" s="644"/>
      <c r="CT30" s="644"/>
      <c r="CU30" s="644"/>
      <c r="CV30" s="644"/>
      <c r="CW30" s="644"/>
      <c r="CX30" s="644"/>
      <c r="CY30" s="645"/>
      <c r="CZ30" s="648">
        <v>11.4</v>
      </c>
      <c r="DA30" s="680"/>
      <c r="DB30" s="680"/>
      <c r="DC30" s="683"/>
      <c r="DD30" s="652">
        <v>7038271</v>
      </c>
      <c r="DE30" s="644"/>
      <c r="DF30" s="644"/>
      <c r="DG30" s="644"/>
      <c r="DH30" s="644"/>
      <c r="DI30" s="644"/>
      <c r="DJ30" s="644"/>
      <c r="DK30" s="645"/>
      <c r="DL30" s="652">
        <v>7038271</v>
      </c>
      <c r="DM30" s="644"/>
      <c r="DN30" s="644"/>
      <c r="DO30" s="644"/>
      <c r="DP30" s="644"/>
      <c r="DQ30" s="644"/>
      <c r="DR30" s="644"/>
      <c r="DS30" s="644"/>
      <c r="DT30" s="644"/>
      <c r="DU30" s="644"/>
      <c r="DV30" s="645"/>
      <c r="DW30" s="648">
        <v>26.6</v>
      </c>
      <c r="DX30" s="680"/>
      <c r="DY30" s="680"/>
      <c r="DZ30" s="680"/>
      <c r="EA30" s="680"/>
      <c r="EB30" s="680"/>
      <c r="EC30" s="681"/>
    </row>
    <row r="31" spans="2:133" ht="11.25" customHeight="1" x14ac:dyDescent="0.15">
      <c r="B31" s="640" t="s">
        <v>251</v>
      </c>
      <c r="C31" s="641"/>
      <c r="D31" s="641"/>
      <c r="E31" s="641"/>
      <c r="F31" s="641"/>
      <c r="G31" s="641"/>
      <c r="H31" s="641"/>
      <c r="I31" s="641"/>
      <c r="J31" s="641"/>
      <c r="K31" s="641"/>
      <c r="L31" s="641"/>
      <c r="M31" s="641"/>
      <c r="N31" s="641"/>
      <c r="O31" s="641"/>
      <c r="P31" s="641"/>
      <c r="Q31" s="642"/>
      <c r="R31" s="643">
        <v>19221194</v>
      </c>
      <c r="S31" s="644"/>
      <c r="T31" s="644"/>
      <c r="U31" s="644"/>
      <c r="V31" s="644"/>
      <c r="W31" s="644"/>
      <c r="X31" s="644"/>
      <c r="Y31" s="645"/>
      <c r="Z31" s="646">
        <v>30.6</v>
      </c>
      <c r="AA31" s="646"/>
      <c r="AB31" s="646"/>
      <c r="AC31" s="646"/>
      <c r="AD31" s="647" t="s">
        <v>175</v>
      </c>
      <c r="AE31" s="647"/>
      <c r="AF31" s="647"/>
      <c r="AG31" s="647"/>
      <c r="AH31" s="647"/>
      <c r="AI31" s="647"/>
      <c r="AJ31" s="647"/>
      <c r="AK31" s="647"/>
      <c r="AL31" s="648" t="s">
        <v>175</v>
      </c>
      <c r="AM31" s="649"/>
      <c r="AN31" s="649"/>
      <c r="AO31" s="650"/>
      <c r="AP31" s="695" t="s">
        <v>252</v>
      </c>
      <c r="AQ31" s="696"/>
      <c r="AR31" s="696"/>
      <c r="AS31" s="696"/>
      <c r="AT31" s="701" t="s">
        <v>253</v>
      </c>
      <c r="AU31" s="86"/>
      <c r="AV31" s="86"/>
      <c r="AW31" s="86"/>
      <c r="AX31" s="629" t="s">
        <v>128</v>
      </c>
      <c r="AY31" s="630"/>
      <c r="AZ31" s="630"/>
      <c r="BA31" s="630"/>
      <c r="BB31" s="630"/>
      <c r="BC31" s="630"/>
      <c r="BD31" s="630"/>
      <c r="BE31" s="630"/>
      <c r="BF31" s="631"/>
      <c r="BG31" s="707">
        <v>99.5</v>
      </c>
      <c r="BH31" s="708"/>
      <c r="BI31" s="708"/>
      <c r="BJ31" s="708"/>
      <c r="BK31" s="708"/>
      <c r="BL31" s="708"/>
      <c r="BM31" s="638">
        <v>97.4</v>
      </c>
      <c r="BN31" s="708"/>
      <c r="BO31" s="708"/>
      <c r="BP31" s="708"/>
      <c r="BQ31" s="709"/>
      <c r="BR31" s="707">
        <v>99.6</v>
      </c>
      <c r="BS31" s="708"/>
      <c r="BT31" s="708"/>
      <c r="BU31" s="708"/>
      <c r="BV31" s="708"/>
      <c r="BW31" s="708"/>
      <c r="BX31" s="638">
        <v>97.2</v>
      </c>
      <c r="BY31" s="708"/>
      <c r="BZ31" s="708"/>
      <c r="CA31" s="708"/>
      <c r="CB31" s="709"/>
      <c r="CD31" s="691"/>
      <c r="CE31" s="692"/>
      <c r="CF31" s="658" t="s">
        <v>254</v>
      </c>
      <c r="CG31" s="659"/>
      <c r="CH31" s="659"/>
      <c r="CI31" s="659"/>
      <c r="CJ31" s="659"/>
      <c r="CK31" s="659"/>
      <c r="CL31" s="659"/>
      <c r="CM31" s="659"/>
      <c r="CN31" s="659"/>
      <c r="CO31" s="659"/>
      <c r="CP31" s="659"/>
      <c r="CQ31" s="660"/>
      <c r="CR31" s="643">
        <v>341787</v>
      </c>
      <c r="CS31" s="678"/>
      <c r="CT31" s="678"/>
      <c r="CU31" s="678"/>
      <c r="CV31" s="678"/>
      <c r="CW31" s="678"/>
      <c r="CX31" s="678"/>
      <c r="CY31" s="679"/>
      <c r="CZ31" s="648">
        <v>0.6</v>
      </c>
      <c r="DA31" s="680"/>
      <c r="DB31" s="680"/>
      <c r="DC31" s="683"/>
      <c r="DD31" s="652">
        <v>335755</v>
      </c>
      <c r="DE31" s="678"/>
      <c r="DF31" s="678"/>
      <c r="DG31" s="678"/>
      <c r="DH31" s="678"/>
      <c r="DI31" s="678"/>
      <c r="DJ31" s="678"/>
      <c r="DK31" s="679"/>
      <c r="DL31" s="652">
        <v>335755</v>
      </c>
      <c r="DM31" s="678"/>
      <c r="DN31" s="678"/>
      <c r="DO31" s="678"/>
      <c r="DP31" s="678"/>
      <c r="DQ31" s="678"/>
      <c r="DR31" s="678"/>
      <c r="DS31" s="678"/>
      <c r="DT31" s="678"/>
      <c r="DU31" s="678"/>
      <c r="DV31" s="679"/>
      <c r="DW31" s="648">
        <v>1.3</v>
      </c>
      <c r="DX31" s="680"/>
      <c r="DY31" s="680"/>
      <c r="DZ31" s="680"/>
      <c r="EA31" s="680"/>
      <c r="EB31" s="680"/>
      <c r="EC31" s="681"/>
    </row>
    <row r="32" spans="2:133" ht="11.25" customHeight="1" x14ac:dyDescent="0.15">
      <c r="B32" s="704" t="s">
        <v>255</v>
      </c>
      <c r="C32" s="705"/>
      <c r="D32" s="705"/>
      <c r="E32" s="705"/>
      <c r="F32" s="705"/>
      <c r="G32" s="705"/>
      <c r="H32" s="705"/>
      <c r="I32" s="705"/>
      <c r="J32" s="705"/>
      <c r="K32" s="705"/>
      <c r="L32" s="705"/>
      <c r="M32" s="705"/>
      <c r="N32" s="705"/>
      <c r="O32" s="705"/>
      <c r="P32" s="705"/>
      <c r="Q32" s="706"/>
      <c r="R32" s="643" t="s">
        <v>175</v>
      </c>
      <c r="S32" s="644"/>
      <c r="T32" s="644"/>
      <c r="U32" s="644"/>
      <c r="V32" s="644"/>
      <c r="W32" s="644"/>
      <c r="X32" s="644"/>
      <c r="Y32" s="645"/>
      <c r="Z32" s="646" t="s">
        <v>78</v>
      </c>
      <c r="AA32" s="646"/>
      <c r="AB32" s="646"/>
      <c r="AC32" s="646"/>
      <c r="AD32" s="647" t="s">
        <v>175</v>
      </c>
      <c r="AE32" s="647"/>
      <c r="AF32" s="647"/>
      <c r="AG32" s="647"/>
      <c r="AH32" s="647"/>
      <c r="AI32" s="647"/>
      <c r="AJ32" s="647"/>
      <c r="AK32" s="647"/>
      <c r="AL32" s="648" t="s">
        <v>175</v>
      </c>
      <c r="AM32" s="649"/>
      <c r="AN32" s="649"/>
      <c r="AO32" s="650"/>
      <c r="AP32" s="697"/>
      <c r="AQ32" s="698"/>
      <c r="AR32" s="698"/>
      <c r="AS32" s="698"/>
      <c r="AT32" s="702"/>
      <c r="AU32" s="85" t="s">
        <v>256</v>
      </c>
      <c r="AV32" s="85"/>
      <c r="AW32" s="85"/>
      <c r="AX32" s="640" t="s">
        <v>257</v>
      </c>
      <c r="AY32" s="641"/>
      <c r="AZ32" s="641"/>
      <c r="BA32" s="641"/>
      <c r="BB32" s="641"/>
      <c r="BC32" s="641"/>
      <c r="BD32" s="641"/>
      <c r="BE32" s="641"/>
      <c r="BF32" s="642"/>
      <c r="BG32" s="710">
        <v>99.7</v>
      </c>
      <c r="BH32" s="678"/>
      <c r="BI32" s="678"/>
      <c r="BJ32" s="678"/>
      <c r="BK32" s="678"/>
      <c r="BL32" s="678"/>
      <c r="BM32" s="649">
        <v>98.6</v>
      </c>
      <c r="BN32" s="711"/>
      <c r="BO32" s="711"/>
      <c r="BP32" s="711"/>
      <c r="BQ32" s="712"/>
      <c r="BR32" s="710">
        <v>99.7</v>
      </c>
      <c r="BS32" s="678"/>
      <c r="BT32" s="678"/>
      <c r="BU32" s="678"/>
      <c r="BV32" s="678"/>
      <c r="BW32" s="678"/>
      <c r="BX32" s="649">
        <v>98.4</v>
      </c>
      <c r="BY32" s="711"/>
      <c r="BZ32" s="711"/>
      <c r="CA32" s="711"/>
      <c r="CB32" s="712"/>
      <c r="CD32" s="693"/>
      <c r="CE32" s="694"/>
      <c r="CF32" s="658" t="s">
        <v>258</v>
      </c>
      <c r="CG32" s="659"/>
      <c r="CH32" s="659"/>
      <c r="CI32" s="659"/>
      <c r="CJ32" s="659"/>
      <c r="CK32" s="659"/>
      <c r="CL32" s="659"/>
      <c r="CM32" s="659"/>
      <c r="CN32" s="659"/>
      <c r="CO32" s="659"/>
      <c r="CP32" s="659"/>
      <c r="CQ32" s="660"/>
      <c r="CR32" s="643">
        <v>5406</v>
      </c>
      <c r="CS32" s="644"/>
      <c r="CT32" s="644"/>
      <c r="CU32" s="644"/>
      <c r="CV32" s="644"/>
      <c r="CW32" s="644"/>
      <c r="CX32" s="644"/>
      <c r="CY32" s="645"/>
      <c r="CZ32" s="648">
        <v>0</v>
      </c>
      <c r="DA32" s="680"/>
      <c r="DB32" s="680"/>
      <c r="DC32" s="683"/>
      <c r="DD32" s="652">
        <v>5406</v>
      </c>
      <c r="DE32" s="644"/>
      <c r="DF32" s="644"/>
      <c r="DG32" s="644"/>
      <c r="DH32" s="644"/>
      <c r="DI32" s="644"/>
      <c r="DJ32" s="644"/>
      <c r="DK32" s="645"/>
      <c r="DL32" s="652">
        <v>5406</v>
      </c>
      <c r="DM32" s="644"/>
      <c r="DN32" s="644"/>
      <c r="DO32" s="644"/>
      <c r="DP32" s="644"/>
      <c r="DQ32" s="644"/>
      <c r="DR32" s="644"/>
      <c r="DS32" s="644"/>
      <c r="DT32" s="644"/>
      <c r="DU32" s="644"/>
      <c r="DV32" s="645"/>
      <c r="DW32" s="648">
        <v>0</v>
      </c>
      <c r="DX32" s="680"/>
      <c r="DY32" s="680"/>
      <c r="DZ32" s="680"/>
      <c r="EA32" s="680"/>
      <c r="EB32" s="680"/>
      <c r="EC32" s="681"/>
    </row>
    <row r="33" spans="2:133" ht="11.25" customHeight="1" x14ac:dyDescent="0.15">
      <c r="B33" s="640" t="s">
        <v>259</v>
      </c>
      <c r="C33" s="641"/>
      <c r="D33" s="641"/>
      <c r="E33" s="641"/>
      <c r="F33" s="641"/>
      <c r="G33" s="641"/>
      <c r="H33" s="641"/>
      <c r="I33" s="641"/>
      <c r="J33" s="641"/>
      <c r="K33" s="641"/>
      <c r="L33" s="641"/>
      <c r="M33" s="641"/>
      <c r="N33" s="641"/>
      <c r="O33" s="641"/>
      <c r="P33" s="641"/>
      <c r="Q33" s="642"/>
      <c r="R33" s="643">
        <v>2934401</v>
      </c>
      <c r="S33" s="644"/>
      <c r="T33" s="644"/>
      <c r="U33" s="644"/>
      <c r="V33" s="644"/>
      <c r="W33" s="644"/>
      <c r="X33" s="644"/>
      <c r="Y33" s="645"/>
      <c r="Z33" s="646">
        <v>4.7</v>
      </c>
      <c r="AA33" s="646"/>
      <c r="AB33" s="646"/>
      <c r="AC33" s="646"/>
      <c r="AD33" s="647" t="s">
        <v>175</v>
      </c>
      <c r="AE33" s="647"/>
      <c r="AF33" s="647"/>
      <c r="AG33" s="647"/>
      <c r="AH33" s="647"/>
      <c r="AI33" s="647"/>
      <c r="AJ33" s="647"/>
      <c r="AK33" s="647"/>
      <c r="AL33" s="648" t="s">
        <v>78</v>
      </c>
      <c r="AM33" s="649"/>
      <c r="AN33" s="649"/>
      <c r="AO33" s="650"/>
      <c r="AP33" s="699"/>
      <c r="AQ33" s="700"/>
      <c r="AR33" s="700"/>
      <c r="AS33" s="700"/>
      <c r="AT33" s="703"/>
      <c r="AU33" s="87"/>
      <c r="AV33" s="87"/>
      <c r="AW33" s="87"/>
      <c r="AX33" s="684" t="s">
        <v>260</v>
      </c>
      <c r="AY33" s="685"/>
      <c r="AZ33" s="685"/>
      <c r="BA33" s="685"/>
      <c r="BB33" s="685"/>
      <c r="BC33" s="685"/>
      <c r="BD33" s="685"/>
      <c r="BE33" s="685"/>
      <c r="BF33" s="686"/>
      <c r="BG33" s="713">
        <v>99.2</v>
      </c>
      <c r="BH33" s="714"/>
      <c r="BI33" s="714"/>
      <c r="BJ33" s="714"/>
      <c r="BK33" s="714"/>
      <c r="BL33" s="714"/>
      <c r="BM33" s="715">
        <v>96.1</v>
      </c>
      <c r="BN33" s="714"/>
      <c r="BO33" s="714"/>
      <c r="BP33" s="714"/>
      <c r="BQ33" s="716"/>
      <c r="BR33" s="713">
        <v>99.4</v>
      </c>
      <c r="BS33" s="714"/>
      <c r="BT33" s="714"/>
      <c r="BU33" s="714"/>
      <c r="BV33" s="714"/>
      <c r="BW33" s="714"/>
      <c r="BX33" s="715">
        <v>95.8</v>
      </c>
      <c r="BY33" s="714"/>
      <c r="BZ33" s="714"/>
      <c r="CA33" s="714"/>
      <c r="CB33" s="716"/>
      <c r="CD33" s="658" t="s">
        <v>261</v>
      </c>
      <c r="CE33" s="659"/>
      <c r="CF33" s="659"/>
      <c r="CG33" s="659"/>
      <c r="CH33" s="659"/>
      <c r="CI33" s="659"/>
      <c r="CJ33" s="659"/>
      <c r="CK33" s="659"/>
      <c r="CL33" s="659"/>
      <c r="CM33" s="659"/>
      <c r="CN33" s="659"/>
      <c r="CO33" s="659"/>
      <c r="CP33" s="659"/>
      <c r="CQ33" s="660"/>
      <c r="CR33" s="643">
        <v>28800456</v>
      </c>
      <c r="CS33" s="678"/>
      <c r="CT33" s="678"/>
      <c r="CU33" s="678"/>
      <c r="CV33" s="678"/>
      <c r="CW33" s="678"/>
      <c r="CX33" s="678"/>
      <c r="CY33" s="679"/>
      <c r="CZ33" s="648">
        <v>46.4</v>
      </c>
      <c r="DA33" s="680"/>
      <c r="DB33" s="680"/>
      <c r="DC33" s="683"/>
      <c r="DD33" s="652">
        <v>14524117</v>
      </c>
      <c r="DE33" s="678"/>
      <c r="DF33" s="678"/>
      <c r="DG33" s="678"/>
      <c r="DH33" s="678"/>
      <c r="DI33" s="678"/>
      <c r="DJ33" s="678"/>
      <c r="DK33" s="679"/>
      <c r="DL33" s="652">
        <v>9516977</v>
      </c>
      <c r="DM33" s="678"/>
      <c r="DN33" s="678"/>
      <c r="DO33" s="678"/>
      <c r="DP33" s="678"/>
      <c r="DQ33" s="678"/>
      <c r="DR33" s="678"/>
      <c r="DS33" s="678"/>
      <c r="DT33" s="678"/>
      <c r="DU33" s="678"/>
      <c r="DV33" s="679"/>
      <c r="DW33" s="648">
        <v>36</v>
      </c>
      <c r="DX33" s="680"/>
      <c r="DY33" s="680"/>
      <c r="DZ33" s="680"/>
      <c r="EA33" s="680"/>
      <c r="EB33" s="680"/>
      <c r="EC33" s="681"/>
    </row>
    <row r="34" spans="2:133" ht="11.25" customHeight="1" x14ac:dyDescent="0.15">
      <c r="B34" s="640" t="s">
        <v>262</v>
      </c>
      <c r="C34" s="641"/>
      <c r="D34" s="641"/>
      <c r="E34" s="641"/>
      <c r="F34" s="641"/>
      <c r="G34" s="641"/>
      <c r="H34" s="641"/>
      <c r="I34" s="641"/>
      <c r="J34" s="641"/>
      <c r="K34" s="641"/>
      <c r="L34" s="641"/>
      <c r="M34" s="641"/>
      <c r="N34" s="641"/>
      <c r="O34" s="641"/>
      <c r="P34" s="641"/>
      <c r="Q34" s="642"/>
      <c r="R34" s="643">
        <v>68432</v>
      </c>
      <c r="S34" s="644"/>
      <c r="T34" s="644"/>
      <c r="U34" s="644"/>
      <c r="V34" s="644"/>
      <c r="W34" s="644"/>
      <c r="X34" s="644"/>
      <c r="Y34" s="645"/>
      <c r="Z34" s="646">
        <v>0.1</v>
      </c>
      <c r="AA34" s="646"/>
      <c r="AB34" s="646"/>
      <c r="AC34" s="646"/>
      <c r="AD34" s="647">
        <v>48603</v>
      </c>
      <c r="AE34" s="647"/>
      <c r="AF34" s="647"/>
      <c r="AG34" s="647"/>
      <c r="AH34" s="647"/>
      <c r="AI34" s="647"/>
      <c r="AJ34" s="647"/>
      <c r="AK34" s="647"/>
      <c r="AL34" s="648">
        <v>0.2</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263</v>
      </c>
      <c r="CE34" s="659"/>
      <c r="CF34" s="659"/>
      <c r="CG34" s="659"/>
      <c r="CH34" s="659"/>
      <c r="CI34" s="659"/>
      <c r="CJ34" s="659"/>
      <c r="CK34" s="659"/>
      <c r="CL34" s="659"/>
      <c r="CM34" s="659"/>
      <c r="CN34" s="659"/>
      <c r="CO34" s="659"/>
      <c r="CP34" s="659"/>
      <c r="CQ34" s="660"/>
      <c r="CR34" s="643">
        <v>5573581</v>
      </c>
      <c r="CS34" s="644"/>
      <c r="CT34" s="644"/>
      <c r="CU34" s="644"/>
      <c r="CV34" s="644"/>
      <c r="CW34" s="644"/>
      <c r="CX34" s="644"/>
      <c r="CY34" s="645"/>
      <c r="CZ34" s="648">
        <v>9</v>
      </c>
      <c r="DA34" s="680"/>
      <c r="DB34" s="680"/>
      <c r="DC34" s="683"/>
      <c r="DD34" s="652">
        <v>4557554</v>
      </c>
      <c r="DE34" s="644"/>
      <c r="DF34" s="644"/>
      <c r="DG34" s="644"/>
      <c r="DH34" s="644"/>
      <c r="DI34" s="644"/>
      <c r="DJ34" s="644"/>
      <c r="DK34" s="645"/>
      <c r="DL34" s="652">
        <v>4065992</v>
      </c>
      <c r="DM34" s="644"/>
      <c r="DN34" s="644"/>
      <c r="DO34" s="644"/>
      <c r="DP34" s="644"/>
      <c r="DQ34" s="644"/>
      <c r="DR34" s="644"/>
      <c r="DS34" s="644"/>
      <c r="DT34" s="644"/>
      <c r="DU34" s="644"/>
      <c r="DV34" s="645"/>
      <c r="DW34" s="648">
        <v>15.4</v>
      </c>
      <c r="DX34" s="680"/>
      <c r="DY34" s="680"/>
      <c r="DZ34" s="680"/>
      <c r="EA34" s="680"/>
      <c r="EB34" s="680"/>
      <c r="EC34" s="681"/>
    </row>
    <row r="35" spans="2:133" ht="11.25" customHeight="1" x14ac:dyDescent="0.15">
      <c r="B35" s="640" t="s">
        <v>264</v>
      </c>
      <c r="C35" s="641"/>
      <c r="D35" s="641"/>
      <c r="E35" s="641"/>
      <c r="F35" s="641"/>
      <c r="G35" s="641"/>
      <c r="H35" s="641"/>
      <c r="I35" s="641"/>
      <c r="J35" s="641"/>
      <c r="K35" s="641"/>
      <c r="L35" s="641"/>
      <c r="M35" s="641"/>
      <c r="N35" s="641"/>
      <c r="O35" s="641"/>
      <c r="P35" s="641"/>
      <c r="Q35" s="642"/>
      <c r="R35" s="643">
        <v>796604</v>
      </c>
      <c r="S35" s="644"/>
      <c r="T35" s="644"/>
      <c r="U35" s="644"/>
      <c r="V35" s="644"/>
      <c r="W35" s="644"/>
      <c r="X35" s="644"/>
      <c r="Y35" s="645"/>
      <c r="Z35" s="646">
        <v>1.3</v>
      </c>
      <c r="AA35" s="646"/>
      <c r="AB35" s="646"/>
      <c r="AC35" s="646"/>
      <c r="AD35" s="647" t="s">
        <v>70</v>
      </c>
      <c r="AE35" s="647"/>
      <c r="AF35" s="647"/>
      <c r="AG35" s="647"/>
      <c r="AH35" s="647"/>
      <c r="AI35" s="647"/>
      <c r="AJ35" s="647"/>
      <c r="AK35" s="647"/>
      <c r="AL35" s="648" t="s">
        <v>175</v>
      </c>
      <c r="AM35" s="649"/>
      <c r="AN35" s="649"/>
      <c r="AO35" s="650"/>
      <c r="AP35" s="90"/>
      <c r="AQ35" s="622" t="s">
        <v>265</v>
      </c>
      <c r="AR35" s="623"/>
      <c r="AS35" s="623"/>
      <c r="AT35" s="623"/>
      <c r="AU35" s="623"/>
      <c r="AV35" s="623"/>
      <c r="AW35" s="623"/>
      <c r="AX35" s="623"/>
      <c r="AY35" s="623"/>
      <c r="AZ35" s="623"/>
      <c r="BA35" s="623"/>
      <c r="BB35" s="623"/>
      <c r="BC35" s="623"/>
      <c r="BD35" s="623"/>
      <c r="BE35" s="623"/>
      <c r="BF35" s="624"/>
      <c r="BG35" s="622" t="s">
        <v>266</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267</v>
      </c>
      <c r="CE35" s="659"/>
      <c r="CF35" s="659"/>
      <c r="CG35" s="659"/>
      <c r="CH35" s="659"/>
      <c r="CI35" s="659"/>
      <c r="CJ35" s="659"/>
      <c r="CK35" s="659"/>
      <c r="CL35" s="659"/>
      <c r="CM35" s="659"/>
      <c r="CN35" s="659"/>
      <c r="CO35" s="659"/>
      <c r="CP35" s="659"/>
      <c r="CQ35" s="660"/>
      <c r="CR35" s="643">
        <v>1434425</v>
      </c>
      <c r="CS35" s="678"/>
      <c r="CT35" s="678"/>
      <c r="CU35" s="678"/>
      <c r="CV35" s="678"/>
      <c r="CW35" s="678"/>
      <c r="CX35" s="678"/>
      <c r="CY35" s="679"/>
      <c r="CZ35" s="648">
        <v>2.2999999999999998</v>
      </c>
      <c r="DA35" s="680"/>
      <c r="DB35" s="680"/>
      <c r="DC35" s="683"/>
      <c r="DD35" s="652">
        <v>1256332</v>
      </c>
      <c r="DE35" s="678"/>
      <c r="DF35" s="678"/>
      <c r="DG35" s="678"/>
      <c r="DH35" s="678"/>
      <c r="DI35" s="678"/>
      <c r="DJ35" s="678"/>
      <c r="DK35" s="679"/>
      <c r="DL35" s="652">
        <v>1082749</v>
      </c>
      <c r="DM35" s="678"/>
      <c r="DN35" s="678"/>
      <c r="DO35" s="678"/>
      <c r="DP35" s="678"/>
      <c r="DQ35" s="678"/>
      <c r="DR35" s="678"/>
      <c r="DS35" s="678"/>
      <c r="DT35" s="678"/>
      <c r="DU35" s="678"/>
      <c r="DV35" s="679"/>
      <c r="DW35" s="648">
        <v>4.0999999999999996</v>
      </c>
      <c r="DX35" s="680"/>
      <c r="DY35" s="680"/>
      <c r="DZ35" s="680"/>
      <c r="EA35" s="680"/>
      <c r="EB35" s="680"/>
      <c r="EC35" s="681"/>
    </row>
    <row r="36" spans="2:133" ht="11.25" customHeight="1" x14ac:dyDescent="0.15">
      <c r="B36" s="640" t="s">
        <v>268</v>
      </c>
      <c r="C36" s="641"/>
      <c r="D36" s="641"/>
      <c r="E36" s="641"/>
      <c r="F36" s="641"/>
      <c r="G36" s="641"/>
      <c r="H36" s="641"/>
      <c r="I36" s="641"/>
      <c r="J36" s="641"/>
      <c r="K36" s="641"/>
      <c r="L36" s="641"/>
      <c r="M36" s="641"/>
      <c r="N36" s="641"/>
      <c r="O36" s="641"/>
      <c r="P36" s="641"/>
      <c r="Q36" s="642"/>
      <c r="R36" s="643">
        <v>2973754</v>
      </c>
      <c r="S36" s="644"/>
      <c r="T36" s="644"/>
      <c r="U36" s="644"/>
      <c r="V36" s="644"/>
      <c r="W36" s="644"/>
      <c r="X36" s="644"/>
      <c r="Y36" s="645"/>
      <c r="Z36" s="646">
        <v>4.7</v>
      </c>
      <c r="AA36" s="646"/>
      <c r="AB36" s="646"/>
      <c r="AC36" s="646"/>
      <c r="AD36" s="647" t="s">
        <v>70</v>
      </c>
      <c r="AE36" s="647"/>
      <c r="AF36" s="647"/>
      <c r="AG36" s="647"/>
      <c r="AH36" s="647"/>
      <c r="AI36" s="647"/>
      <c r="AJ36" s="647"/>
      <c r="AK36" s="647"/>
      <c r="AL36" s="648" t="s">
        <v>175</v>
      </c>
      <c r="AM36" s="649"/>
      <c r="AN36" s="649"/>
      <c r="AO36" s="650"/>
      <c r="AP36" s="90"/>
      <c r="AQ36" s="717" t="s">
        <v>269</v>
      </c>
      <c r="AR36" s="718"/>
      <c r="AS36" s="718"/>
      <c r="AT36" s="718"/>
      <c r="AU36" s="718"/>
      <c r="AV36" s="718"/>
      <c r="AW36" s="718"/>
      <c r="AX36" s="718"/>
      <c r="AY36" s="719"/>
      <c r="AZ36" s="632">
        <v>5007186</v>
      </c>
      <c r="BA36" s="633"/>
      <c r="BB36" s="633"/>
      <c r="BC36" s="633"/>
      <c r="BD36" s="633"/>
      <c r="BE36" s="633"/>
      <c r="BF36" s="720"/>
      <c r="BG36" s="654" t="s">
        <v>270</v>
      </c>
      <c r="BH36" s="655"/>
      <c r="BI36" s="655"/>
      <c r="BJ36" s="655"/>
      <c r="BK36" s="655"/>
      <c r="BL36" s="655"/>
      <c r="BM36" s="655"/>
      <c r="BN36" s="655"/>
      <c r="BO36" s="655"/>
      <c r="BP36" s="655"/>
      <c r="BQ36" s="655"/>
      <c r="BR36" s="655"/>
      <c r="BS36" s="655"/>
      <c r="BT36" s="655"/>
      <c r="BU36" s="656"/>
      <c r="BV36" s="632">
        <v>116228</v>
      </c>
      <c r="BW36" s="633"/>
      <c r="BX36" s="633"/>
      <c r="BY36" s="633"/>
      <c r="BZ36" s="633"/>
      <c r="CA36" s="633"/>
      <c r="CB36" s="720"/>
      <c r="CD36" s="658" t="s">
        <v>271</v>
      </c>
      <c r="CE36" s="659"/>
      <c r="CF36" s="659"/>
      <c r="CG36" s="659"/>
      <c r="CH36" s="659"/>
      <c r="CI36" s="659"/>
      <c r="CJ36" s="659"/>
      <c r="CK36" s="659"/>
      <c r="CL36" s="659"/>
      <c r="CM36" s="659"/>
      <c r="CN36" s="659"/>
      <c r="CO36" s="659"/>
      <c r="CP36" s="659"/>
      <c r="CQ36" s="660"/>
      <c r="CR36" s="643">
        <v>16248770</v>
      </c>
      <c r="CS36" s="644"/>
      <c r="CT36" s="644"/>
      <c r="CU36" s="644"/>
      <c r="CV36" s="644"/>
      <c r="CW36" s="644"/>
      <c r="CX36" s="644"/>
      <c r="CY36" s="645"/>
      <c r="CZ36" s="648">
        <v>26.2</v>
      </c>
      <c r="DA36" s="680"/>
      <c r="DB36" s="680"/>
      <c r="DC36" s="683"/>
      <c r="DD36" s="652">
        <v>6093901</v>
      </c>
      <c r="DE36" s="644"/>
      <c r="DF36" s="644"/>
      <c r="DG36" s="644"/>
      <c r="DH36" s="644"/>
      <c r="DI36" s="644"/>
      <c r="DJ36" s="644"/>
      <c r="DK36" s="645"/>
      <c r="DL36" s="652">
        <v>1854642</v>
      </c>
      <c r="DM36" s="644"/>
      <c r="DN36" s="644"/>
      <c r="DO36" s="644"/>
      <c r="DP36" s="644"/>
      <c r="DQ36" s="644"/>
      <c r="DR36" s="644"/>
      <c r="DS36" s="644"/>
      <c r="DT36" s="644"/>
      <c r="DU36" s="644"/>
      <c r="DV36" s="645"/>
      <c r="DW36" s="648">
        <v>7</v>
      </c>
      <c r="DX36" s="680"/>
      <c r="DY36" s="680"/>
      <c r="DZ36" s="680"/>
      <c r="EA36" s="680"/>
      <c r="EB36" s="680"/>
      <c r="EC36" s="681"/>
    </row>
    <row r="37" spans="2:133" ht="11.25" customHeight="1" x14ac:dyDescent="0.15">
      <c r="B37" s="640" t="s">
        <v>272</v>
      </c>
      <c r="C37" s="641"/>
      <c r="D37" s="641"/>
      <c r="E37" s="641"/>
      <c r="F37" s="641"/>
      <c r="G37" s="641"/>
      <c r="H37" s="641"/>
      <c r="I37" s="641"/>
      <c r="J37" s="641"/>
      <c r="K37" s="641"/>
      <c r="L37" s="641"/>
      <c r="M37" s="641"/>
      <c r="N37" s="641"/>
      <c r="O37" s="641"/>
      <c r="P37" s="641"/>
      <c r="Q37" s="642"/>
      <c r="R37" s="643">
        <v>234822</v>
      </c>
      <c r="S37" s="644"/>
      <c r="T37" s="644"/>
      <c r="U37" s="644"/>
      <c r="V37" s="644"/>
      <c r="W37" s="644"/>
      <c r="X37" s="644"/>
      <c r="Y37" s="645"/>
      <c r="Z37" s="646">
        <v>0.4</v>
      </c>
      <c r="AA37" s="646"/>
      <c r="AB37" s="646"/>
      <c r="AC37" s="646"/>
      <c r="AD37" s="647" t="s">
        <v>175</v>
      </c>
      <c r="AE37" s="647"/>
      <c r="AF37" s="647"/>
      <c r="AG37" s="647"/>
      <c r="AH37" s="647"/>
      <c r="AI37" s="647"/>
      <c r="AJ37" s="647"/>
      <c r="AK37" s="647"/>
      <c r="AL37" s="648" t="s">
        <v>175</v>
      </c>
      <c r="AM37" s="649"/>
      <c r="AN37" s="649"/>
      <c r="AO37" s="650"/>
      <c r="AQ37" s="721" t="s">
        <v>273</v>
      </c>
      <c r="AR37" s="722"/>
      <c r="AS37" s="722"/>
      <c r="AT37" s="722"/>
      <c r="AU37" s="722"/>
      <c r="AV37" s="722"/>
      <c r="AW37" s="722"/>
      <c r="AX37" s="722"/>
      <c r="AY37" s="723"/>
      <c r="AZ37" s="643">
        <v>1713433</v>
      </c>
      <c r="BA37" s="644"/>
      <c r="BB37" s="644"/>
      <c r="BC37" s="644"/>
      <c r="BD37" s="678"/>
      <c r="BE37" s="678"/>
      <c r="BF37" s="712"/>
      <c r="BG37" s="658" t="s">
        <v>274</v>
      </c>
      <c r="BH37" s="659"/>
      <c r="BI37" s="659"/>
      <c r="BJ37" s="659"/>
      <c r="BK37" s="659"/>
      <c r="BL37" s="659"/>
      <c r="BM37" s="659"/>
      <c r="BN37" s="659"/>
      <c r="BO37" s="659"/>
      <c r="BP37" s="659"/>
      <c r="BQ37" s="659"/>
      <c r="BR37" s="659"/>
      <c r="BS37" s="659"/>
      <c r="BT37" s="659"/>
      <c r="BU37" s="660"/>
      <c r="BV37" s="643">
        <v>21340</v>
      </c>
      <c r="BW37" s="644"/>
      <c r="BX37" s="644"/>
      <c r="BY37" s="644"/>
      <c r="BZ37" s="644"/>
      <c r="CA37" s="644"/>
      <c r="CB37" s="653"/>
      <c r="CD37" s="658" t="s">
        <v>275</v>
      </c>
      <c r="CE37" s="659"/>
      <c r="CF37" s="659"/>
      <c r="CG37" s="659"/>
      <c r="CH37" s="659"/>
      <c r="CI37" s="659"/>
      <c r="CJ37" s="659"/>
      <c r="CK37" s="659"/>
      <c r="CL37" s="659"/>
      <c r="CM37" s="659"/>
      <c r="CN37" s="659"/>
      <c r="CO37" s="659"/>
      <c r="CP37" s="659"/>
      <c r="CQ37" s="660"/>
      <c r="CR37" s="643">
        <v>205600</v>
      </c>
      <c r="CS37" s="678"/>
      <c r="CT37" s="678"/>
      <c r="CU37" s="678"/>
      <c r="CV37" s="678"/>
      <c r="CW37" s="678"/>
      <c r="CX37" s="678"/>
      <c r="CY37" s="679"/>
      <c r="CZ37" s="648">
        <v>0.3</v>
      </c>
      <c r="DA37" s="680"/>
      <c r="DB37" s="680"/>
      <c r="DC37" s="683"/>
      <c r="DD37" s="652">
        <v>182949</v>
      </c>
      <c r="DE37" s="678"/>
      <c r="DF37" s="678"/>
      <c r="DG37" s="678"/>
      <c r="DH37" s="678"/>
      <c r="DI37" s="678"/>
      <c r="DJ37" s="678"/>
      <c r="DK37" s="679"/>
      <c r="DL37" s="652">
        <v>150061</v>
      </c>
      <c r="DM37" s="678"/>
      <c r="DN37" s="678"/>
      <c r="DO37" s="678"/>
      <c r="DP37" s="678"/>
      <c r="DQ37" s="678"/>
      <c r="DR37" s="678"/>
      <c r="DS37" s="678"/>
      <c r="DT37" s="678"/>
      <c r="DU37" s="678"/>
      <c r="DV37" s="679"/>
      <c r="DW37" s="648">
        <v>0.6</v>
      </c>
      <c r="DX37" s="680"/>
      <c r="DY37" s="680"/>
      <c r="DZ37" s="680"/>
      <c r="EA37" s="680"/>
      <c r="EB37" s="680"/>
      <c r="EC37" s="681"/>
    </row>
    <row r="38" spans="2:133" ht="11.25" customHeight="1" x14ac:dyDescent="0.15">
      <c r="B38" s="640" t="s">
        <v>276</v>
      </c>
      <c r="C38" s="641"/>
      <c r="D38" s="641"/>
      <c r="E38" s="641"/>
      <c r="F38" s="641"/>
      <c r="G38" s="641"/>
      <c r="H38" s="641"/>
      <c r="I38" s="641"/>
      <c r="J38" s="641"/>
      <c r="K38" s="641"/>
      <c r="L38" s="641"/>
      <c r="M38" s="641"/>
      <c r="N38" s="641"/>
      <c r="O38" s="641"/>
      <c r="P38" s="641"/>
      <c r="Q38" s="642"/>
      <c r="R38" s="643">
        <v>1790659</v>
      </c>
      <c r="S38" s="644"/>
      <c r="T38" s="644"/>
      <c r="U38" s="644"/>
      <c r="V38" s="644"/>
      <c r="W38" s="644"/>
      <c r="X38" s="644"/>
      <c r="Y38" s="645"/>
      <c r="Z38" s="646">
        <v>2.9</v>
      </c>
      <c r="AA38" s="646"/>
      <c r="AB38" s="646"/>
      <c r="AC38" s="646"/>
      <c r="AD38" s="647">
        <v>38598</v>
      </c>
      <c r="AE38" s="647"/>
      <c r="AF38" s="647"/>
      <c r="AG38" s="647"/>
      <c r="AH38" s="647"/>
      <c r="AI38" s="647"/>
      <c r="AJ38" s="647"/>
      <c r="AK38" s="647"/>
      <c r="AL38" s="648">
        <v>0.2</v>
      </c>
      <c r="AM38" s="649"/>
      <c r="AN38" s="649"/>
      <c r="AO38" s="650"/>
      <c r="AQ38" s="721" t="s">
        <v>277</v>
      </c>
      <c r="AR38" s="722"/>
      <c r="AS38" s="722"/>
      <c r="AT38" s="722"/>
      <c r="AU38" s="722"/>
      <c r="AV38" s="722"/>
      <c r="AW38" s="722"/>
      <c r="AX38" s="722"/>
      <c r="AY38" s="723"/>
      <c r="AZ38" s="643">
        <v>79639</v>
      </c>
      <c r="BA38" s="644"/>
      <c r="BB38" s="644"/>
      <c r="BC38" s="644"/>
      <c r="BD38" s="678"/>
      <c r="BE38" s="678"/>
      <c r="BF38" s="712"/>
      <c r="BG38" s="658" t="s">
        <v>278</v>
      </c>
      <c r="BH38" s="659"/>
      <c r="BI38" s="659"/>
      <c r="BJ38" s="659"/>
      <c r="BK38" s="659"/>
      <c r="BL38" s="659"/>
      <c r="BM38" s="659"/>
      <c r="BN38" s="659"/>
      <c r="BO38" s="659"/>
      <c r="BP38" s="659"/>
      <c r="BQ38" s="659"/>
      <c r="BR38" s="659"/>
      <c r="BS38" s="659"/>
      <c r="BT38" s="659"/>
      <c r="BU38" s="660"/>
      <c r="BV38" s="643">
        <v>11847</v>
      </c>
      <c r="BW38" s="644"/>
      <c r="BX38" s="644"/>
      <c r="BY38" s="644"/>
      <c r="BZ38" s="644"/>
      <c r="CA38" s="644"/>
      <c r="CB38" s="653"/>
      <c r="CD38" s="658" t="s">
        <v>279</v>
      </c>
      <c r="CE38" s="659"/>
      <c r="CF38" s="659"/>
      <c r="CG38" s="659"/>
      <c r="CH38" s="659"/>
      <c r="CI38" s="659"/>
      <c r="CJ38" s="659"/>
      <c r="CK38" s="659"/>
      <c r="CL38" s="659"/>
      <c r="CM38" s="659"/>
      <c r="CN38" s="659"/>
      <c r="CO38" s="659"/>
      <c r="CP38" s="659"/>
      <c r="CQ38" s="660"/>
      <c r="CR38" s="643">
        <v>3214114</v>
      </c>
      <c r="CS38" s="644"/>
      <c r="CT38" s="644"/>
      <c r="CU38" s="644"/>
      <c r="CV38" s="644"/>
      <c r="CW38" s="644"/>
      <c r="CX38" s="644"/>
      <c r="CY38" s="645"/>
      <c r="CZ38" s="648">
        <v>5.2</v>
      </c>
      <c r="DA38" s="680"/>
      <c r="DB38" s="680"/>
      <c r="DC38" s="683"/>
      <c r="DD38" s="652">
        <v>2616301</v>
      </c>
      <c r="DE38" s="644"/>
      <c r="DF38" s="644"/>
      <c r="DG38" s="644"/>
      <c r="DH38" s="644"/>
      <c r="DI38" s="644"/>
      <c r="DJ38" s="644"/>
      <c r="DK38" s="645"/>
      <c r="DL38" s="652">
        <v>2513594</v>
      </c>
      <c r="DM38" s="644"/>
      <c r="DN38" s="644"/>
      <c r="DO38" s="644"/>
      <c r="DP38" s="644"/>
      <c r="DQ38" s="644"/>
      <c r="DR38" s="644"/>
      <c r="DS38" s="644"/>
      <c r="DT38" s="644"/>
      <c r="DU38" s="644"/>
      <c r="DV38" s="645"/>
      <c r="DW38" s="648">
        <v>9.5</v>
      </c>
      <c r="DX38" s="680"/>
      <c r="DY38" s="680"/>
      <c r="DZ38" s="680"/>
      <c r="EA38" s="680"/>
      <c r="EB38" s="680"/>
      <c r="EC38" s="681"/>
    </row>
    <row r="39" spans="2:133" ht="11.25" customHeight="1" x14ac:dyDescent="0.15">
      <c r="B39" s="640" t="s">
        <v>280</v>
      </c>
      <c r="C39" s="641"/>
      <c r="D39" s="641"/>
      <c r="E39" s="641"/>
      <c r="F39" s="641"/>
      <c r="G39" s="641"/>
      <c r="H39" s="641"/>
      <c r="I39" s="641"/>
      <c r="J39" s="641"/>
      <c r="K39" s="641"/>
      <c r="L39" s="641"/>
      <c r="M39" s="641"/>
      <c r="N39" s="641"/>
      <c r="O39" s="641"/>
      <c r="P39" s="641"/>
      <c r="Q39" s="642"/>
      <c r="R39" s="643">
        <v>7294449</v>
      </c>
      <c r="S39" s="644"/>
      <c r="T39" s="644"/>
      <c r="U39" s="644"/>
      <c r="V39" s="644"/>
      <c r="W39" s="644"/>
      <c r="X39" s="644"/>
      <c r="Y39" s="645"/>
      <c r="Z39" s="646">
        <v>11.6</v>
      </c>
      <c r="AA39" s="646"/>
      <c r="AB39" s="646"/>
      <c r="AC39" s="646"/>
      <c r="AD39" s="647" t="s">
        <v>175</v>
      </c>
      <c r="AE39" s="647"/>
      <c r="AF39" s="647"/>
      <c r="AG39" s="647"/>
      <c r="AH39" s="647"/>
      <c r="AI39" s="647"/>
      <c r="AJ39" s="647"/>
      <c r="AK39" s="647"/>
      <c r="AL39" s="648" t="s">
        <v>175</v>
      </c>
      <c r="AM39" s="649"/>
      <c r="AN39" s="649"/>
      <c r="AO39" s="650"/>
      <c r="AQ39" s="721" t="s">
        <v>281</v>
      </c>
      <c r="AR39" s="722"/>
      <c r="AS39" s="722"/>
      <c r="AT39" s="722"/>
      <c r="AU39" s="722"/>
      <c r="AV39" s="722"/>
      <c r="AW39" s="722"/>
      <c r="AX39" s="722"/>
      <c r="AY39" s="723"/>
      <c r="AZ39" s="643" t="s">
        <v>175</v>
      </c>
      <c r="BA39" s="644"/>
      <c r="BB39" s="644"/>
      <c r="BC39" s="644"/>
      <c r="BD39" s="678"/>
      <c r="BE39" s="678"/>
      <c r="BF39" s="712"/>
      <c r="BG39" s="658" t="s">
        <v>282</v>
      </c>
      <c r="BH39" s="659"/>
      <c r="BI39" s="659"/>
      <c r="BJ39" s="659"/>
      <c r="BK39" s="659"/>
      <c r="BL39" s="659"/>
      <c r="BM39" s="659"/>
      <c r="BN39" s="659"/>
      <c r="BO39" s="659"/>
      <c r="BP39" s="659"/>
      <c r="BQ39" s="659"/>
      <c r="BR39" s="659"/>
      <c r="BS39" s="659"/>
      <c r="BT39" s="659"/>
      <c r="BU39" s="660"/>
      <c r="BV39" s="643">
        <v>18728</v>
      </c>
      <c r="BW39" s="644"/>
      <c r="BX39" s="644"/>
      <c r="BY39" s="644"/>
      <c r="BZ39" s="644"/>
      <c r="CA39" s="644"/>
      <c r="CB39" s="653"/>
      <c r="CD39" s="658" t="s">
        <v>283</v>
      </c>
      <c r="CE39" s="659"/>
      <c r="CF39" s="659"/>
      <c r="CG39" s="659"/>
      <c r="CH39" s="659"/>
      <c r="CI39" s="659"/>
      <c r="CJ39" s="659"/>
      <c r="CK39" s="659"/>
      <c r="CL39" s="659"/>
      <c r="CM39" s="659"/>
      <c r="CN39" s="659"/>
      <c r="CO39" s="659"/>
      <c r="CP39" s="659"/>
      <c r="CQ39" s="660"/>
      <c r="CR39" s="643">
        <v>808429</v>
      </c>
      <c r="CS39" s="678"/>
      <c r="CT39" s="678"/>
      <c r="CU39" s="678"/>
      <c r="CV39" s="678"/>
      <c r="CW39" s="678"/>
      <c r="CX39" s="678"/>
      <c r="CY39" s="679"/>
      <c r="CZ39" s="648">
        <v>1.3</v>
      </c>
      <c r="DA39" s="680"/>
      <c r="DB39" s="680"/>
      <c r="DC39" s="683"/>
      <c r="DD39" s="652">
        <v>1</v>
      </c>
      <c r="DE39" s="678"/>
      <c r="DF39" s="678"/>
      <c r="DG39" s="678"/>
      <c r="DH39" s="678"/>
      <c r="DI39" s="678"/>
      <c r="DJ39" s="678"/>
      <c r="DK39" s="679"/>
      <c r="DL39" s="652" t="s">
        <v>175</v>
      </c>
      <c r="DM39" s="678"/>
      <c r="DN39" s="678"/>
      <c r="DO39" s="678"/>
      <c r="DP39" s="678"/>
      <c r="DQ39" s="678"/>
      <c r="DR39" s="678"/>
      <c r="DS39" s="678"/>
      <c r="DT39" s="678"/>
      <c r="DU39" s="678"/>
      <c r="DV39" s="679"/>
      <c r="DW39" s="648" t="s">
        <v>78</v>
      </c>
      <c r="DX39" s="680"/>
      <c r="DY39" s="680"/>
      <c r="DZ39" s="680"/>
      <c r="EA39" s="680"/>
      <c r="EB39" s="680"/>
      <c r="EC39" s="681"/>
    </row>
    <row r="40" spans="2:133" ht="11.25" customHeight="1" x14ac:dyDescent="0.15">
      <c r="B40" s="640" t="s">
        <v>284</v>
      </c>
      <c r="C40" s="641"/>
      <c r="D40" s="641"/>
      <c r="E40" s="641"/>
      <c r="F40" s="641"/>
      <c r="G40" s="641"/>
      <c r="H40" s="641"/>
      <c r="I40" s="641"/>
      <c r="J40" s="641"/>
      <c r="K40" s="641"/>
      <c r="L40" s="641"/>
      <c r="M40" s="641"/>
      <c r="N40" s="641"/>
      <c r="O40" s="641"/>
      <c r="P40" s="641"/>
      <c r="Q40" s="642"/>
      <c r="R40" s="643" t="s">
        <v>175</v>
      </c>
      <c r="S40" s="644"/>
      <c r="T40" s="644"/>
      <c r="U40" s="644"/>
      <c r="V40" s="644"/>
      <c r="W40" s="644"/>
      <c r="X40" s="644"/>
      <c r="Y40" s="645"/>
      <c r="Z40" s="646" t="s">
        <v>175</v>
      </c>
      <c r="AA40" s="646"/>
      <c r="AB40" s="646"/>
      <c r="AC40" s="646"/>
      <c r="AD40" s="647" t="s">
        <v>78</v>
      </c>
      <c r="AE40" s="647"/>
      <c r="AF40" s="647"/>
      <c r="AG40" s="647"/>
      <c r="AH40" s="647"/>
      <c r="AI40" s="647"/>
      <c r="AJ40" s="647"/>
      <c r="AK40" s="647"/>
      <c r="AL40" s="648" t="s">
        <v>70</v>
      </c>
      <c r="AM40" s="649"/>
      <c r="AN40" s="649"/>
      <c r="AO40" s="650"/>
      <c r="AQ40" s="721" t="s">
        <v>285</v>
      </c>
      <c r="AR40" s="722"/>
      <c r="AS40" s="722"/>
      <c r="AT40" s="722"/>
      <c r="AU40" s="722"/>
      <c r="AV40" s="722"/>
      <c r="AW40" s="722"/>
      <c r="AX40" s="722"/>
      <c r="AY40" s="723"/>
      <c r="AZ40" s="643" t="s">
        <v>175</v>
      </c>
      <c r="BA40" s="644"/>
      <c r="BB40" s="644"/>
      <c r="BC40" s="644"/>
      <c r="BD40" s="678"/>
      <c r="BE40" s="678"/>
      <c r="BF40" s="712"/>
      <c r="BG40" s="724" t="s">
        <v>286</v>
      </c>
      <c r="BH40" s="725"/>
      <c r="BI40" s="725"/>
      <c r="BJ40" s="725"/>
      <c r="BK40" s="725"/>
      <c r="BL40" s="91"/>
      <c r="BM40" s="659" t="s">
        <v>287</v>
      </c>
      <c r="BN40" s="659"/>
      <c r="BO40" s="659"/>
      <c r="BP40" s="659"/>
      <c r="BQ40" s="659"/>
      <c r="BR40" s="659"/>
      <c r="BS40" s="659"/>
      <c r="BT40" s="659"/>
      <c r="BU40" s="660"/>
      <c r="BV40" s="643">
        <v>84</v>
      </c>
      <c r="BW40" s="644"/>
      <c r="BX40" s="644"/>
      <c r="BY40" s="644"/>
      <c r="BZ40" s="644"/>
      <c r="CA40" s="644"/>
      <c r="CB40" s="653"/>
      <c r="CD40" s="658" t="s">
        <v>288</v>
      </c>
      <c r="CE40" s="659"/>
      <c r="CF40" s="659"/>
      <c r="CG40" s="659"/>
      <c r="CH40" s="659"/>
      <c r="CI40" s="659"/>
      <c r="CJ40" s="659"/>
      <c r="CK40" s="659"/>
      <c r="CL40" s="659"/>
      <c r="CM40" s="659"/>
      <c r="CN40" s="659"/>
      <c r="CO40" s="659"/>
      <c r="CP40" s="659"/>
      <c r="CQ40" s="660"/>
      <c r="CR40" s="643">
        <v>1521137</v>
      </c>
      <c r="CS40" s="644"/>
      <c r="CT40" s="644"/>
      <c r="CU40" s="644"/>
      <c r="CV40" s="644"/>
      <c r="CW40" s="644"/>
      <c r="CX40" s="644"/>
      <c r="CY40" s="645"/>
      <c r="CZ40" s="648">
        <v>2.5</v>
      </c>
      <c r="DA40" s="680"/>
      <c r="DB40" s="680"/>
      <c r="DC40" s="683"/>
      <c r="DD40" s="652">
        <v>28</v>
      </c>
      <c r="DE40" s="644"/>
      <c r="DF40" s="644"/>
      <c r="DG40" s="644"/>
      <c r="DH40" s="644"/>
      <c r="DI40" s="644"/>
      <c r="DJ40" s="644"/>
      <c r="DK40" s="645"/>
      <c r="DL40" s="652" t="s">
        <v>70</v>
      </c>
      <c r="DM40" s="644"/>
      <c r="DN40" s="644"/>
      <c r="DO40" s="644"/>
      <c r="DP40" s="644"/>
      <c r="DQ40" s="644"/>
      <c r="DR40" s="644"/>
      <c r="DS40" s="644"/>
      <c r="DT40" s="644"/>
      <c r="DU40" s="644"/>
      <c r="DV40" s="645"/>
      <c r="DW40" s="648" t="s">
        <v>175</v>
      </c>
      <c r="DX40" s="680"/>
      <c r="DY40" s="680"/>
      <c r="DZ40" s="680"/>
      <c r="EA40" s="680"/>
      <c r="EB40" s="680"/>
      <c r="EC40" s="681"/>
    </row>
    <row r="41" spans="2:133" ht="11.25" customHeight="1" x14ac:dyDescent="0.15">
      <c r="B41" s="640" t="s">
        <v>289</v>
      </c>
      <c r="C41" s="641"/>
      <c r="D41" s="641"/>
      <c r="E41" s="641"/>
      <c r="F41" s="641"/>
      <c r="G41" s="641"/>
      <c r="H41" s="641"/>
      <c r="I41" s="641"/>
      <c r="J41" s="641"/>
      <c r="K41" s="641"/>
      <c r="L41" s="641"/>
      <c r="M41" s="641"/>
      <c r="N41" s="641"/>
      <c r="O41" s="641"/>
      <c r="P41" s="641"/>
      <c r="Q41" s="642"/>
      <c r="R41" s="643" t="s">
        <v>175</v>
      </c>
      <c r="S41" s="644"/>
      <c r="T41" s="644"/>
      <c r="U41" s="644"/>
      <c r="V41" s="644"/>
      <c r="W41" s="644"/>
      <c r="X41" s="644"/>
      <c r="Y41" s="645"/>
      <c r="Z41" s="646" t="s">
        <v>70</v>
      </c>
      <c r="AA41" s="646"/>
      <c r="AB41" s="646"/>
      <c r="AC41" s="646"/>
      <c r="AD41" s="647" t="s">
        <v>175</v>
      </c>
      <c r="AE41" s="647"/>
      <c r="AF41" s="647"/>
      <c r="AG41" s="647"/>
      <c r="AH41" s="647"/>
      <c r="AI41" s="647"/>
      <c r="AJ41" s="647"/>
      <c r="AK41" s="647"/>
      <c r="AL41" s="648" t="s">
        <v>70</v>
      </c>
      <c r="AM41" s="649"/>
      <c r="AN41" s="649"/>
      <c r="AO41" s="650"/>
      <c r="AQ41" s="721" t="s">
        <v>290</v>
      </c>
      <c r="AR41" s="722"/>
      <c r="AS41" s="722"/>
      <c r="AT41" s="722"/>
      <c r="AU41" s="722"/>
      <c r="AV41" s="722"/>
      <c r="AW41" s="722"/>
      <c r="AX41" s="722"/>
      <c r="AY41" s="723"/>
      <c r="AZ41" s="643">
        <v>649463</v>
      </c>
      <c r="BA41" s="644"/>
      <c r="BB41" s="644"/>
      <c r="BC41" s="644"/>
      <c r="BD41" s="678"/>
      <c r="BE41" s="678"/>
      <c r="BF41" s="712"/>
      <c r="BG41" s="724"/>
      <c r="BH41" s="725"/>
      <c r="BI41" s="725"/>
      <c r="BJ41" s="725"/>
      <c r="BK41" s="725"/>
      <c r="BL41" s="91"/>
      <c r="BM41" s="659" t="s">
        <v>291</v>
      </c>
      <c r="BN41" s="659"/>
      <c r="BO41" s="659"/>
      <c r="BP41" s="659"/>
      <c r="BQ41" s="659"/>
      <c r="BR41" s="659"/>
      <c r="BS41" s="659"/>
      <c r="BT41" s="659"/>
      <c r="BU41" s="660"/>
      <c r="BV41" s="643">
        <v>4</v>
      </c>
      <c r="BW41" s="644"/>
      <c r="BX41" s="644"/>
      <c r="BY41" s="644"/>
      <c r="BZ41" s="644"/>
      <c r="CA41" s="644"/>
      <c r="CB41" s="653"/>
      <c r="CD41" s="658" t="s">
        <v>292</v>
      </c>
      <c r="CE41" s="659"/>
      <c r="CF41" s="659"/>
      <c r="CG41" s="659"/>
      <c r="CH41" s="659"/>
      <c r="CI41" s="659"/>
      <c r="CJ41" s="659"/>
      <c r="CK41" s="659"/>
      <c r="CL41" s="659"/>
      <c r="CM41" s="659"/>
      <c r="CN41" s="659"/>
      <c r="CO41" s="659"/>
      <c r="CP41" s="659"/>
      <c r="CQ41" s="660"/>
      <c r="CR41" s="643" t="s">
        <v>78</v>
      </c>
      <c r="CS41" s="678"/>
      <c r="CT41" s="678"/>
      <c r="CU41" s="678"/>
      <c r="CV41" s="678"/>
      <c r="CW41" s="678"/>
      <c r="CX41" s="678"/>
      <c r="CY41" s="679"/>
      <c r="CZ41" s="648" t="s">
        <v>175</v>
      </c>
      <c r="DA41" s="680"/>
      <c r="DB41" s="680"/>
      <c r="DC41" s="683"/>
      <c r="DD41" s="652" t="s">
        <v>175</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293</v>
      </c>
      <c r="C42" s="641"/>
      <c r="D42" s="641"/>
      <c r="E42" s="641"/>
      <c r="F42" s="641"/>
      <c r="G42" s="641"/>
      <c r="H42" s="641"/>
      <c r="I42" s="641"/>
      <c r="J42" s="641"/>
      <c r="K42" s="641"/>
      <c r="L42" s="641"/>
      <c r="M42" s="641"/>
      <c r="N42" s="641"/>
      <c r="O42" s="641"/>
      <c r="P42" s="641"/>
      <c r="Q42" s="642"/>
      <c r="R42" s="643">
        <v>1273773</v>
      </c>
      <c r="S42" s="644"/>
      <c r="T42" s="644"/>
      <c r="U42" s="644"/>
      <c r="V42" s="644"/>
      <c r="W42" s="644"/>
      <c r="X42" s="644"/>
      <c r="Y42" s="645"/>
      <c r="Z42" s="646">
        <v>2</v>
      </c>
      <c r="AA42" s="646"/>
      <c r="AB42" s="646"/>
      <c r="AC42" s="646"/>
      <c r="AD42" s="647" t="s">
        <v>175</v>
      </c>
      <c r="AE42" s="647"/>
      <c r="AF42" s="647"/>
      <c r="AG42" s="647"/>
      <c r="AH42" s="647"/>
      <c r="AI42" s="647"/>
      <c r="AJ42" s="647"/>
      <c r="AK42" s="647"/>
      <c r="AL42" s="648" t="s">
        <v>78</v>
      </c>
      <c r="AM42" s="649"/>
      <c r="AN42" s="649"/>
      <c r="AO42" s="650"/>
      <c r="AQ42" s="742" t="s">
        <v>294</v>
      </c>
      <c r="AR42" s="743"/>
      <c r="AS42" s="743"/>
      <c r="AT42" s="743"/>
      <c r="AU42" s="743"/>
      <c r="AV42" s="743"/>
      <c r="AW42" s="743"/>
      <c r="AX42" s="743"/>
      <c r="AY42" s="744"/>
      <c r="AZ42" s="734">
        <v>2564651</v>
      </c>
      <c r="BA42" s="735"/>
      <c r="BB42" s="735"/>
      <c r="BC42" s="735"/>
      <c r="BD42" s="714"/>
      <c r="BE42" s="714"/>
      <c r="BF42" s="716"/>
      <c r="BG42" s="726"/>
      <c r="BH42" s="727"/>
      <c r="BI42" s="727"/>
      <c r="BJ42" s="727"/>
      <c r="BK42" s="727"/>
      <c r="BL42" s="92"/>
      <c r="BM42" s="669" t="s">
        <v>295</v>
      </c>
      <c r="BN42" s="669"/>
      <c r="BO42" s="669"/>
      <c r="BP42" s="669"/>
      <c r="BQ42" s="669"/>
      <c r="BR42" s="669"/>
      <c r="BS42" s="669"/>
      <c r="BT42" s="669"/>
      <c r="BU42" s="670"/>
      <c r="BV42" s="734">
        <v>316</v>
      </c>
      <c r="BW42" s="735"/>
      <c r="BX42" s="735"/>
      <c r="BY42" s="735"/>
      <c r="BZ42" s="735"/>
      <c r="CA42" s="735"/>
      <c r="CB42" s="741"/>
      <c r="CD42" s="640" t="s">
        <v>296</v>
      </c>
      <c r="CE42" s="641"/>
      <c r="CF42" s="641"/>
      <c r="CG42" s="641"/>
      <c r="CH42" s="641"/>
      <c r="CI42" s="641"/>
      <c r="CJ42" s="641"/>
      <c r="CK42" s="641"/>
      <c r="CL42" s="641"/>
      <c r="CM42" s="641"/>
      <c r="CN42" s="641"/>
      <c r="CO42" s="641"/>
      <c r="CP42" s="641"/>
      <c r="CQ42" s="642"/>
      <c r="CR42" s="643">
        <v>11097423</v>
      </c>
      <c r="CS42" s="644"/>
      <c r="CT42" s="644"/>
      <c r="CU42" s="644"/>
      <c r="CV42" s="644"/>
      <c r="CW42" s="644"/>
      <c r="CX42" s="644"/>
      <c r="CY42" s="645"/>
      <c r="CZ42" s="648">
        <v>17.899999999999999</v>
      </c>
      <c r="DA42" s="649"/>
      <c r="DB42" s="649"/>
      <c r="DC42" s="661"/>
      <c r="DD42" s="652">
        <v>1410520</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297</v>
      </c>
      <c r="C43" s="685"/>
      <c r="D43" s="685"/>
      <c r="E43" s="685"/>
      <c r="F43" s="685"/>
      <c r="G43" s="685"/>
      <c r="H43" s="685"/>
      <c r="I43" s="685"/>
      <c r="J43" s="685"/>
      <c r="K43" s="685"/>
      <c r="L43" s="685"/>
      <c r="M43" s="685"/>
      <c r="N43" s="685"/>
      <c r="O43" s="685"/>
      <c r="P43" s="685"/>
      <c r="Q43" s="686"/>
      <c r="R43" s="734">
        <v>62794406</v>
      </c>
      <c r="S43" s="735"/>
      <c r="T43" s="735"/>
      <c r="U43" s="735"/>
      <c r="V43" s="735"/>
      <c r="W43" s="735"/>
      <c r="X43" s="735"/>
      <c r="Y43" s="736"/>
      <c r="Z43" s="737">
        <v>100</v>
      </c>
      <c r="AA43" s="737"/>
      <c r="AB43" s="737"/>
      <c r="AC43" s="737"/>
      <c r="AD43" s="738">
        <v>25154952</v>
      </c>
      <c r="AE43" s="738"/>
      <c r="AF43" s="738"/>
      <c r="AG43" s="738"/>
      <c r="AH43" s="738"/>
      <c r="AI43" s="738"/>
      <c r="AJ43" s="738"/>
      <c r="AK43" s="738"/>
      <c r="AL43" s="739">
        <v>100</v>
      </c>
      <c r="AM43" s="715"/>
      <c r="AN43" s="715"/>
      <c r="AO43" s="740"/>
      <c r="BV43" s="93"/>
      <c r="BW43" s="93"/>
      <c r="BX43" s="93"/>
      <c r="BY43" s="93"/>
      <c r="BZ43" s="93"/>
      <c r="CA43" s="93"/>
      <c r="CB43" s="93"/>
      <c r="CD43" s="640" t="s">
        <v>298</v>
      </c>
      <c r="CE43" s="641"/>
      <c r="CF43" s="641"/>
      <c r="CG43" s="641"/>
      <c r="CH43" s="641"/>
      <c r="CI43" s="641"/>
      <c r="CJ43" s="641"/>
      <c r="CK43" s="641"/>
      <c r="CL43" s="641"/>
      <c r="CM43" s="641"/>
      <c r="CN43" s="641"/>
      <c r="CO43" s="641"/>
      <c r="CP43" s="641"/>
      <c r="CQ43" s="642"/>
      <c r="CR43" s="643">
        <v>106465</v>
      </c>
      <c r="CS43" s="678"/>
      <c r="CT43" s="678"/>
      <c r="CU43" s="678"/>
      <c r="CV43" s="678"/>
      <c r="CW43" s="678"/>
      <c r="CX43" s="678"/>
      <c r="CY43" s="679"/>
      <c r="CZ43" s="648">
        <v>0.2</v>
      </c>
      <c r="DA43" s="680"/>
      <c r="DB43" s="680"/>
      <c r="DC43" s="683"/>
      <c r="DD43" s="652">
        <v>106465</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245</v>
      </c>
      <c r="CE44" s="756"/>
      <c r="CF44" s="640" t="s">
        <v>299</v>
      </c>
      <c r="CG44" s="641"/>
      <c r="CH44" s="641"/>
      <c r="CI44" s="641"/>
      <c r="CJ44" s="641"/>
      <c r="CK44" s="641"/>
      <c r="CL44" s="641"/>
      <c r="CM44" s="641"/>
      <c r="CN44" s="641"/>
      <c r="CO44" s="641"/>
      <c r="CP44" s="641"/>
      <c r="CQ44" s="642"/>
      <c r="CR44" s="643">
        <v>11097423</v>
      </c>
      <c r="CS44" s="644"/>
      <c r="CT44" s="644"/>
      <c r="CU44" s="644"/>
      <c r="CV44" s="644"/>
      <c r="CW44" s="644"/>
      <c r="CX44" s="644"/>
      <c r="CY44" s="645"/>
      <c r="CZ44" s="648">
        <v>17.899999999999999</v>
      </c>
      <c r="DA44" s="649"/>
      <c r="DB44" s="649"/>
      <c r="DC44" s="661"/>
      <c r="DD44" s="652">
        <v>1410520</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300</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301</v>
      </c>
      <c r="CG45" s="641"/>
      <c r="CH45" s="641"/>
      <c r="CI45" s="641"/>
      <c r="CJ45" s="641"/>
      <c r="CK45" s="641"/>
      <c r="CL45" s="641"/>
      <c r="CM45" s="641"/>
      <c r="CN45" s="641"/>
      <c r="CO45" s="641"/>
      <c r="CP45" s="641"/>
      <c r="CQ45" s="642"/>
      <c r="CR45" s="643">
        <v>5407520</v>
      </c>
      <c r="CS45" s="678"/>
      <c r="CT45" s="678"/>
      <c r="CU45" s="678"/>
      <c r="CV45" s="678"/>
      <c r="CW45" s="678"/>
      <c r="CX45" s="678"/>
      <c r="CY45" s="679"/>
      <c r="CZ45" s="648">
        <v>8.6999999999999993</v>
      </c>
      <c r="DA45" s="680"/>
      <c r="DB45" s="680"/>
      <c r="DC45" s="683"/>
      <c r="DD45" s="652">
        <v>263329</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302</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303</v>
      </c>
      <c r="CG46" s="641"/>
      <c r="CH46" s="641"/>
      <c r="CI46" s="641"/>
      <c r="CJ46" s="641"/>
      <c r="CK46" s="641"/>
      <c r="CL46" s="641"/>
      <c r="CM46" s="641"/>
      <c r="CN46" s="641"/>
      <c r="CO46" s="641"/>
      <c r="CP46" s="641"/>
      <c r="CQ46" s="642"/>
      <c r="CR46" s="643">
        <v>5641230</v>
      </c>
      <c r="CS46" s="644"/>
      <c r="CT46" s="644"/>
      <c r="CU46" s="644"/>
      <c r="CV46" s="644"/>
      <c r="CW46" s="644"/>
      <c r="CX46" s="644"/>
      <c r="CY46" s="645"/>
      <c r="CZ46" s="648">
        <v>9.1</v>
      </c>
      <c r="DA46" s="649"/>
      <c r="DB46" s="649"/>
      <c r="DC46" s="661"/>
      <c r="DD46" s="652">
        <v>1141535</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304</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305</v>
      </c>
      <c r="CG47" s="641"/>
      <c r="CH47" s="641"/>
      <c r="CI47" s="641"/>
      <c r="CJ47" s="641"/>
      <c r="CK47" s="641"/>
      <c r="CL47" s="641"/>
      <c r="CM47" s="641"/>
      <c r="CN47" s="641"/>
      <c r="CO47" s="641"/>
      <c r="CP47" s="641"/>
      <c r="CQ47" s="642"/>
      <c r="CR47" s="643" t="s">
        <v>175</v>
      </c>
      <c r="CS47" s="678"/>
      <c r="CT47" s="678"/>
      <c r="CU47" s="678"/>
      <c r="CV47" s="678"/>
      <c r="CW47" s="678"/>
      <c r="CX47" s="678"/>
      <c r="CY47" s="679"/>
      <c r="CZ47" s="648" t="s">
        <v>70</v>
      </c>
      <c r="DA47" s="680"/>
      <c r="DB47" s="680"/>
      <c r="DC47" s="683"/>
      <c r="DD47" s="652" t="s">
        <v>175</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306</v>
      </c>
      <c r="CG48" s="641"/>
      <c r="CH48" s="641"/>
      <c r="CI48" s="641"/>
      <c r="CJ48" s="641"/>
      <c r="CK48" s="641"/>
      <c r="CL48" s="641"/>
      <c r="CM48" s="641"/>
      <c r="CN48" s="641"/>
      <c r="CO48" s="641"/>
      <c r="CP48" s="641"/>
      <c r="CQ48" s="642"/>
      <c r="CR48" s="643" t="s">
        <v>175</v>
      </c>
      <c r="CS48" s="644"/>
      <c r="CT48" s="644"/>
      <c r="CU48" s="644"/>
      <c r="CV48" s="644"/>
      <c r="CW48" s="644"/>
      <c r="CX48" s="644"/>
      <c r="CY48" s="645"/>
      <c r="CZ48" s="648" t="s">
        <v>175</v>
      </c>
      <c r="DA48" s="649"/>
      <c r="DB48" s="649"/>
      <c r="DC48" s="661"/>
      <c r="DD48" s="652" t="s">
        <v>78</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307</v>
      </c>
      <c r="CE49" s="685"/>
      <c r="CF49" s="685"/>
      <c r="CG49" s="685"/>
      <c r="CH49" s="685"/>
      <c r="CI49" s="685"/>
      <c r="CJ49" s="685"/>
      <c r="CK49" s="685"/>
      <c r="CL49" s="685"/>
      <c r="CM49" s="685"/>
      <c r="CN49" s="685"/>
      <c r="CO49" s="685"/>
      <c r="CP49" s="685"/>
      <c r="CQ49" s="686"/>
      <c r="CR49" s="734">
        <v>62058953</v>
      </c>
      <c r="CS49" s="714"/>
      <c r="CT49" s="714"/>
      <c r="CU49" s="714"/>
      <c r="CV49" s="714"/>
      <c r="CW49" s="714"/>
      <c r="CX49" s="714"/>
      <c r="CY49" s="745"/>
      <c r="CZ49" s="739">
        <v>100</v>
      </c>
      <c r="DA49" s="746"/>
      <c r="DB49" s="746"/>
      <c r="DC49" s="747"/>
      <c r="DD49" s="748">
        <v>31941150</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ol2yij54V+pQ9kl2jB1exI4dYjttysVN38/X2Z0iV5pp5upYU4rdffbklxfFf2JBraSGXVW11RzBA7vElBAAFg==" saltValue="FPZBHQpJKRFlykmNA3AX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308</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309</v>
      </c>
      <c r="DK2" s="791"/>
      <c r="DL2" s="791"/>
      <c r="DM2" s="791"/>
      <c r="DN2" s="791"/>
      <c r="DO2" s="792"/>
      <c r="DP2" s="106"/>
      <c r="DQ2" s="790" t="s">
        <v>310</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311</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312</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313</v>
      </c>
      <c r="B5" s="785"/>
      <c r="C5" s="785"/>
      <c r="D5" s="785"/>
      <c r="E5" s="785"/>
      <c r="F5" s="785"/>
      <c r="G5" s="785"/>
      <c r="H5" s="785"/>
      <c r="I5" s="785"/>
      <c r="J5" s="785"/>
      <c r="K5" s="785"/>
      <c r="L5" s="785"/>
      <c r="M5" s="785"/>
      <c r="N5" s="785"/>
      <c r="O5" s="785"/>
      <c r="P5" s="786"/>
      <c r="Q5" s="761" t="s">
        <v>314</v>
      </c>
      <c r="R5" s="762"/>
      <c r="S5" s="762"/>
      <c r="T5" s="762"/>
      <c r="U5" s="763"/>
      <c r="V5" s="761" t="s">
        <v>315</v>
      </c>
      <c r="W5" s="762"/>
      <c r="X5" s="762"/>
      <c r="Y5" s="762"/>
      <c r="Z5" s="763"/>
      <c r="AA5" s="761" t="s">
        <v>316</v>
      </c>
      <c r="AB5" s="762"/>
      <c r="AC5" s="762"/>
      <c r="AD5" s="762"/>
      <c r="AE5" s="762"/>
      <c r="AF5" s="794" t="s">
        <v>317</v>
      </c>
      <c r="AG5" s="762"/>
      <c r="AH5" s="762"/>
      <c r="AI5" s="762"/>
      <c r="AJ5" s="773"/>
      <c r="AK5" s="762" t="s">
        <v>318</v>
      </c>
      <c r="AL5" s="762"/>
      <c r="AM5" s="762"/>
      <c r="AN5" s="762"/>
      <c r="AO5" s="763"/>
      <c r="AP5" s="761" t="s">
        <v>319</v>
      </c>
      <c r="AQ5" s="762"/>
      <c r="AR5" s="762"/>
      <c r="AS5" s="762"/>
      <c r="AT5" s="763"/>
      <c r="AU5" s="761" t="s">
        <v>320</v>
      </c>
      <c r="AV5" s="762"/>
      <c r="AW5" s="762"/>
      <c r="AX5" s="762"/>
      <c r="AY5" s="773"/>
      <c r="AZ5" s="113"/>
      <c r="BA5" s="113"/>
      <c r="BB5" s="113"/>
      <c r="BC5" s="113"/>
      <c r="BD5" s="113"/>
      <c r="BE5" s="114"/>
      <c r="BF5" s="114"/>
      <c r="BG5" s="114"/>
      <c r="BH5" s="114"/>
      <c r="BI5" s="114"/>
      <c r="BJ5" s="114"/>
      <c r="BK5" s="114"/>
      <c r="BL5" s="114"/>
      <c r="BM5" s="114"/>
      <c r="BN5" s="114"/>
      <c r="BO5" s="114"/>
      <c r="BP5" s="114"/>
      <c r="BQ5" s="784" t="s">
        <v>321</v>
      </c>
      <c r="BR5" s="785"/>
      <c r="BS5" s="785"/>
      <c r="BT5" s="785"/>
      <c r="BU5" s="785"/>
      <c r="BV5" s="785"/>
      <c r="BW5" s="785"/>
      <c r="BX5" s="785"/>
      <c r="BY5" s="785"/>
      <c r="BZ5" s="785"/>
      <c r="CA5" s="785"/>
      <c r="CB5" s="785"/>
      <c r="CC5" s="785"/>
      <c r="CD5" s="785"/>
      <c r="CE5" s="785"/>
      <c r="CF5" s="785"/>
      <c r="CG5" s="786"/>
      <c r="CH5" s="761" t="s">
        <v>322</v>
      </c>
      <c r="CI5" s="762"/>
      <c r="CJ5" s="762"/>
      <c r="CK5" s="762"/>
      <c r="CL5" s="763"/>
      <c r="CM5" s="761" t="s">
        <v>323</v>
      </c>
      <c r="CN5" s="762"/>
      <c r="CO5" s="762"/>
      <c r="CP5" s="762"/>
      <c r="CQ5" s="763"/>
      <c r="CR5" s="761" t="s">
        <v>324</v>
      </c>
      <c r="CS5" s="762"/>
      <c r="CT5" s="762"/>
      <c r="CU5" s="762"/>
      <c r="CV5" s="763"/>
      <c r="CW5" s="761" t="s">
        <v>325</v>
      </c>
      <c r="CX5" s="762"/>
      <c r="CY5" s="762"/>
      <c r="CZ5" s="762"/>
      <c r="DA5" s="763"/>
      <c r="DB5" s="761" t="s">
        <v>326</v>
      </c>
      <c r="DC5" s="762"/>
      <c r="DD5" s="762"/>
      <c r="DE5" s="762"/>
      <c r="DF5" s="763"/>
      <c r="DG5" s="767" t="s">
        <v>327</v>
      </c>
      <c r="DH5" s="768"/>
      <c r="DI5" s="768"/>
      <c r="DJ5" s="768"/>
      <c r="DK5" s="769"/>
      <c r="DL5" s="767" t="s">
        <v>328</v>
      </c>
      <c r="DM5" s="768"/>
      <c r="DN5" s="768"/>
      <c r="DO5" s="768"/>
      <c r="DP5" s="769"/>
      <c r="DQ5" s="761" t="s">
        <v>329</v>
      </c>
      <c r="DR5" s="762"/>
      <c r="DS5" s="762"/>
      <c r="DT5" s="762"/>
      <c r="DU5" s="763"/>
      <c r="DV5" s="761" t="s">
        <v>320</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330</v>
      </c>
      <c r="C7" s="776"/>
      <c r="D7" s="776"/>
      <c r="E7" s="776"/>
      <c r="F7" s="776"/>
      <c r="G7" s="776"/>
      <c r="H7" s="776"/>
      <c r="I7" s="776"/>
      <c r="J7" s="776"/>
      <c r="K7" s="776"/>
      <c r="L7" s="776"/>
      <c r="M7" s="776"/>
      <c r="N7" s="776"/>
      <c r="O7" s="776"/>
      <c r="P7" s="777"/>
      <c r="Q7" s="778">
        <v>64772</v>
      </c>
      <c r="R7" s="779"/>
      <c r="S7" s="779"/>
      <c r="T7" s="779"/>
      <c r="U7" s="779"/>
      <c r="V7" s="779">
        <v>64051</v>
      </c>
      <c r="W7" s="779"/>
      <c r="X7" s="779"/>
      <c r="Y7" s="779"/>
      <c r="Z7" s="779"/>
      <c r="AA7" s="779">
        <v>721</v>
      </c>
      <c r="AB7" s="779"/>
      <c r="AC7" s="779"/>
      <c r="AD7" s="779"/>
      <c r="AE7" s="780"/>
      <c r="AF7" s="781">
        <v>291</v>
      </c>
      <c r="AG7" s="782"/>
      <c r="AH7" s="782"/>
      <c r="AI7" s="782"/>
      <c r="AJ7" s="783"/>
      <c r="AK7" s="818">
        <v>3041</v>
      </c>
      <c r="AL7" s="819"/>
      <c r="AM7" s="819"/>
      <c r="AN7" s="819"/>
      <c r="AO7" s="819"/>
      <c r="AP7" s="819">
        <v>71890</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331</v>
      </c>
      <c r="BT7" s="823"/>
      <c r="BU7" s="823"/>
      <c r="BV7" s="823"/>
      <c r="BW7" s="823"/>
      <c r="BX7" s="823"/>
      <c r="BY7" s="823"/>
      <c r="BZ7" s="823"/>
      <c r="CA7" s="823"/>
      <c r="CB7" s="823"/>
      <c r="CC7" s="823"/>
      <c r="CD7" s="823"/>
      <c r="CE7" s="823"/>
      <c r="CF7" s="823"/>
      <c r="CG7" s="824"/>
      <c r="CH7" s="815">
        <v>19</v>
      </c>
      <c r="CI7" s="816"/>
      <c r="CJ7" s="816"/>
      <c r="CK7" s="816"/>
      <c r="CL7" s="817"/>
      <c r="CM7" s="815">
        <v>1297</v>
      </c>
      <c r="CN7" s="816"/>
      <c r="CO7" s="816"/>
      <c r="CP7" s="816"/>
      <c r="CQ7" s="817"/>
      <c r="CR7" s="815">
        <v>3</v>
      </c>
      <c r="CS7" s="816"/>
      <c r="CT7" s="816"/>
      <c r="CU7" s="816"/>
      <c r="CV7" s="817"/>
      <c r="CW7" s="815" t="s">
        <v>332</v>
      </c>
      <c r="CX7" s="816"/>
      <c r="CY7" s="816"/>
      <c r="CZ7" s="816"/>
      <c r="DA7" s="817"/>
      <c r="DB7" s="815" t="s">
        <v>332</v>
      </c>
      <c r="DC7" s="816"/>
      <c r="DD7" s="816"/>
      <c r="DE7" s="816"/>
      <c r="DF7" s="817"/>
      <c r="DG7" s="815" t="s">
        <v>332</v>
      </c>
      <c r="DH7" s="816"/>
      <c r="DI7" s="816"/>
      <c r="DJ7" s="816"/>
      <c r="DK7" s="817"/>
      <c r="DL7" s="815" t="s">
        <v>333</v>
      </c>
      <c r="DM7" s="816"/>
      <c r="DN7" s="816"/>
      <c r="DO7" s="816"/>
      <c r="DP7" s="817"/>
      <c r="DQ7" s="815" t="s">
        <v>332</v>
      </c>
      <c r="DR7" s="816"/>
      <c r="DS7" s="816"/>
      <c r="DT7" s="816"/>
      <c r="DU7" s="817"/>
      <c r="DV7" s="796"/>
      <c r="DW7" s="797"/>
      <c r="DX7" s="797"/>
      <c r="DY7" s="797"/>
      <c r="DZ7" s="798"/>
      <c r="EA7" s="111"/>
    </row>
    <row r="8" spans="1:131" s="112" customFormat="1" ht="26.25" customHeight="1" x14ac:dyDescent="0.15">
      <c r="A8" s="118">
        <v>2</v>
      </c>
      <c r="B8" s="799" t="s">
        <v>334</v>
      </c>
      <c r="C8" s="800"/>
      <c r="D8" s="800"/>
      <c r="E8" s="800"/>
      <c r="F8" s="800"/>
      <c r="G8" s="800"/>
      <c r="H8" s="800"/>
      <c r="I8" s="800"/>
      <c r="J8" s="800"/>
      <c r="K8" s="800"/>
      <c r="L8" s="800"/>
      <c r="M8" s="800"/>
      <c r="N8" s="800"/>
      <c r="O8" s="800"/>
      <c r="P8" s="801"/>
      <c r="Q8" s="802">
        <v>24</v>
      </c>
      <c r="R8" s="803"/>
      <c r="S8" s="803"/>
      <c r="T8" s="803"/>
      <c r="U8" s="803"/>
      <c r="V8" s="803">
        <v>10</v>
      </c>
      <c r="W8" s="803"/>
      <c r="X8" s="803"/>
      <c r="Y8" s="803"/>
      <c r="Z8" s="803"/>
      <c r="AA8" s="803">
        <v>15</v>
      </c>
      <c r="AB8" s="803"/>
      <c r="AC8" s="803"/>
      <c r="AD8" s="803"/>
      <c r="AE8" s="804"/>
      <c r="AF8" s="805">
        <v>15</v>
      </c>
      <c r="AG8" s="806"/>
      <c r="AH8" s="806"/>
      <c r="AI8" s="806"/>
      <c r="AJ8" s="807"/>
      <c r="AK8" s="808">
        <v>978</v>
      </c>
      <c r="AL8" s="809"/>
      <c r="AM8" s="809"/>
      <c r="AN8" s="809"/>
      <c r="AO8" s="809"/>
      <c r="AP8" s="809" t="s">
        <v>332</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t="s">
        <v>335</v>
      </c>
      <c r="BT8" s="813"/>
      <c r="BU8" s="813"/>
      <c r="BV8" s="813"/>
      <c r="BW8" s="813"/>
      <c r="BX8" s="813"/>
      <c r="BY8" s="813"/>
      <c r="BZ8" s="813"/>
      <c r="CA8" s="813"/>
      <c r="CB8" s="813"/>
      <c r="CC8" s="813"/>
      <c r="CD8" s="813"/>
      <c r="CE8" s="813"/>
      <c r="CF8" s="813"/>
      <c r="CG8" s="814"/>
      <c r="CH8" s="825">
        <v>2</v>
      </c>
      <c r="CI8" s="826"/>
      <c r="CJ8" s="826"/>
      <c r="CK8" s="826"/>
      <c r="CL8" s="827"/>
      <c r="CM8" s="825">
        <v>156</v>
      </c>
      <c r="CN8" s="826"/>
      <c r="CO8" s="826"/>
      <c r="CP8" s="826"/>
      <c r="CQ8" s="827"/>
      <c r="CR8" s="825">
        <v>69</v>
      </c>
      <c r="CS8" s="826"/>
      <c r="CT8" s="826"/>
      <c r="CU8" s="826"/>
      <c r="CV8" s="827"/>
      <c r="CW8" s="825" t="s">
        <v>332</v>
      </c>
      <c r="CX8" s="826"/>
      <c r="CY8" s="826"/>
      <c r="CZ8" s="826"/>
      <c r="DA8" s="827"/>
      <c r="DB8" s="825" t="s">
        <v>332</v>
      </c>
      <c r="DC8" s="826"/>
      <c r="DD8" s="826"/>
      <c r="DE8" s="826"/>
      <c r="DF8" s="827"/>
      <c r="DG8" s="825" t="s">
        <v>332</v>
      </c>
      <c r="DH8" s="826"/>
      <c r="DI8" s="826"/>
      <c r="DJ8" s="826"/>
      <c r="DK8" s="827"/>
      <c r="DL8" s="825" t="s">
        <v>332</v>
      </c>
      <c r="DM8" s="826"/>
      <c r="DN8" s="826"/>
      <c r="DO8" s="826"/>
      <c r="DP8" s="827"/>
      <c r="DQ8" s="825" t="s">
        <v>332</v>
      </c>
      <c r="DR8" s="826"/>
      <c r="DS8" s="826"/>
      <c r="DT8" s="826"/>
      <c r="DU8" s="827"/>
      <c r="DV8" s="828"/>
      <c r="DW8" s="829"/>
      <c r="DX8" s="829"/>
      <c r="DY8" s="829"/>
      <c r="DZ8" s="830"/>
      <c r="EA8" s="111"/>
    </row>
    <row r="9" spans="1:131" s="112" customFormat="1" ht="26.25" customHeight="1" x14ac:dyDescent="0.15">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t="s">
        <v>336</v>
      </c>
      <c r="BT9" s="813"/>
      <c r="BU9" s="813"/>
      <c r="BV9" s="813"/>
      <c r="BW9" s="813"/>
      <c r="BX9" s="813"/>
      <c r="BY9" s="813"/>
      <c r="BZ9" s="813"/>
      <c r="CA9" s="813"/>
      <c r="CB9" s="813"/>
      <c r="CC9" s="813"/>
      <c r="CD9" s="813"/>
      <c r="CE9" s="813"/>
      <c r="CF9" s="813"/>
      <c r="CG9" s="814"/>
      <c r="CH9" s="825">
        <v>7</v>
      </c>
      <c r="CI9" s="826"/>
      <c r="CJ9" s="826"/>
      <c r="CK9" s="826"/>
      <c r="CL9" s="827"/>
      <c r="CM9" s="825">
        <v>2335</v>
      </c>
      <c r="CN9" s="826"/>
      <c r="CO9" s="826"/>
      <c r="CP9" s="826"/>
      <c r="CQ9" s="827"/>
      <c r="CR9" s="825">
        <v>10</v>
      </c>
      <c r="CS9" s="826"/>
      <c r="CT9" s="826"/>
      <c r="CU9" s="826"/>
      <c r="CV9" s="827"/>
      <c r="CW9" s="825">
        <v>114</v>
      </c>
      <c r="CX9" s="826"/>
      <c r="CY9" s="826"/>
      <c r="CZ9" s="826"/>
      <c r="DA9" s="827"/>
      <c r="DB9" s="825" t="s">
        <v>332</v>
      </c>
      <c r="DC9" s="826"/>
      <c r="DD9" s="826"/>
      <c r="DE9" s="826"/>
      <c r="DF9" s="827"/>
      <c r="DG9" s="825" t="s">
        <v>332</v>
      </c>
      <c r="DH9" s="826"/>
      <c r="DI9" s="826"/>
      <c r="DJ9" s="826"/>
      <c r="DK9" s="827"/>
      <c r="DL9" s="825" t="s">
        <v>332</v>
      </c>
      <c r="DM9" s="826"/>
      <c r="DN9" s="826"/>
      <c r="DO9" s="826"/>
      <c r="DP9" s="827"/>
      <c r="DQ9" s="825" t="s">
        <v>332</v>
      </c>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337</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338</v>
      </c>
      <c r="B23" s="834" t="s">
        <v>339</v>
      </c>
      <c r="C23" s="835"/>
      <c r="D23" s="835"/>
      <c r="E23" s="835"/>
      <c r="F23" s="835"/>
      <c r="G23" s="835"/>
      <c r="H23" s="835"/>
      <c r="I23" s="835"/>
      <c r="J23" s="835"/>
      <c r="K23" s="835"/>
      <c r="L23" s="835"/>
      <c r="M23" s="835"/>
      <c r="N23" s="835"/>
      <c r="O23" s="835"/>
      <c r="P23" s="836"/>
      <c r="Q23" s="837">
        <v>62794</v>
      </c>
      <c r="R23" s="838"/>
      <c r="S23" s="838"/>
      <c r="T23" s="838"/>
      <c r="U23" s="838"/>
      <c r="V23" s="838">
        <v>62059</v>
      </c>
      <c r="W23" s="838"/>
      <c r="X23" s="838"/>
      <c r="Y23" s="838"/>
      <c r="Z23" s="838"/>
      <c r="AA23" s="838">
        <v>735</v>
      </c>
      <c r="AB23" s="838"/>
      <c r="AC23" s="838"/>
      <c r="AD23" s="838"/>
      <c r="AE23" s="839"/>
      <c r="AF23" s="840">
        <v>306</v>
      </c>
      <c r="AG23" s="838"/>
      <c r="AH23" s="838"/>
      <c r="AI23" s="838"/>
      <c r="AJ23" s="841"/>
      <c r="AK23" s="842"/>
      <c r="AL23" s="843"/>
      <c r="AM23" s="843"/>
      <c r="AN23" s="843"/>
      <c r="AO23" s="843"/>
      <c r="AP23" s="838">
        <v>71890</v>
      </c>
      <c r="AQ23" s="838"/>
      <c r="AR23" s="838"/>
      <c r="AS23" s="838"/>
      <c r="AT23" s="838"/>
      <c r="AU23" s="844"/>
      <c r="AV23" s="844"/>
      <c r="AW23" s="844"/>
      <c r="AX23" s="844"/>
      <c r="AY23" s="845"/>
      <c r="AZ23" s="853" t="s">
        <v>340</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341</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342</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313</v>
      </c>
      <c r="B26" s="785"/>
      <c r="C26" s="785"/>
      <c r="D26" s="785"/>
      <c r="E26" s="785"/>
      <c r="F26" s="785"/>
      <c r="G26" s="785"/>
      <c r="H26" s="785"/>
      <c r="I26" s="785"/>
      <c r="J26" s="785"/>
      <c r="K26" s="785"/>
      <c r="L26" s="785"/>
      <c r="M26" s="785"/>
      <c r="N26" s="785"/>
      <c r="O26" s="785"/>
      <c r="P26" s="786"/>
      <c r="Q26" s="761" t="s">
        <v>344</v>
      </c>
      <c r="R26" s="762"/>
      <c r="S26" s="762"/>
      <c r="T26" s="762"/>
      <c r="U26" s="763"/>
      <c r="V26" s="761" t="s">
        <v>346</v>
      </c>
      <c r="W26" s="762"/>
      <c r="X26" s="762"/>
      <c r="Y26" s="762"/>
      <c r="Z26" s="763"/>
      <c r="AA26" s="761" t="s">
        <v>347</v>
      </c>
      <c r="AB26" s="762"/>
      <c r="AC26" s="762"/>
      <c r="AD26" s="762"/>
      <c r="AE26" s="762"/>
      <c r="AF26" s="856" t="s">
        <v>348</v>
      </c>
      <c r="AG26" s="857"/>
      <c r="AH26" s="857"/>
      <c r="AI26" s="857"/>
      <c r="AJ26" s="858"/>
      <c r="AK26" s="762" t="s">
        <v>349</v>
      </c>
      <c r="AL26" s="762"/>
      <c r="AM26" s="762"/>
      <c r="AN26" s="762"/>
      <c r="AO26" s="763"/>
      <c r="AP26" s="761" t="s">
        <v>350</v>
      </c>
      <c r="AQ26" s="762"/>
      <c r="AR26" s="762"/>
      <c r="AS26" s="762"/>
      <c r="AT26" s="763"/>
      <c r="AU26" s="761" t="s">
        <v>351</v>
      </c>
      <c r="AV26" s="762"/>
      <c r="AW26" s="762"/>
      <c r="AX26" s="762"/>
      <c r="AY26" s="763"/>
      <c r="AZ26" s="761" t="s">
        <v>352</v>
      </c>
      <c r="BA26" s="762"/>
      <c r="BB26" s="762"/>
      <c r="BC26" s="762"/>
      <c r="BD26" s="763"/>
      <c r="BE26" s="761" t="s">
        <v>320</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353</v>
      </c>
      <c r="C28" s="776"/>
      <c r="D28" s="776"/>
      <c r="E28" s="776"/>
      <c r="F28" s="776"/>
      <c r="G28" s="776"/>
      <c r="H28" s="776"/>
      <c r="I28" s="776"/>
      <c r="J28" s="776"/>
      <c r="K28" s="776"/>
      <c r="L28" s="776"/>
      <c r="M28" s="776"/>
      <c r="N28" s="776"/>
      <c r="O28" s="776"/>
      <c r="P28" s="777"/>
      <c r="Q28" s="865">
        <v>8568</v>
      </c>
      <c r="R28" s="866"/>
      <c r="S28" s="866"/>
      <c r="T28" s="866"/>
      <c r="U28" s="866"/>
      <c r="V28" s="866">
        <v>8452</v>
      </c>
      <c r="W28" s="866"/>
      <c r="X28" s="866"/>
      <c r="Y28" s="866"/>
      <c r="Z28" s="866"/>
      <c r="AA28" s="866">
        <v>116</v>
      </c>
      <c r="AB28" s="866"/>
      <c r="AC28" s="866"/>
      <c r="AD28" s="866"/>
      <c r="AE28" s="867"/>
      <c r="AF28" s="868">
        <v>116</v>
      </c>
      <c r="AG28" s="866"/>
      <c r="AH28" s="866"/>
      <c r="AI28" s="866"/>
      <c r="AJ28" s="869"/>
      <c r="AK28" s="870">
        <v>649</v>
      </c>
      <c r="AL28" s="862"/>
      <c r="AM28" s="862"/>
      <c r="AN28" s="862"/>
      <c r="AO28" s="862"/>
      <c r="AP28" s="862" t="s">
        <v>333</v>
      </c>
      <c r="AQ28" s="862"/>
      <c r="AR28" s="862"/>
      <c r="AS28" s="862"/>
      <c r="AT28" s="862"/>
      <c r="AU28" s="862" t="s">
        <v>332</v>
      </c>
      <c r="AV28" s="862"/>
      <c r="AW28" s="862"/>
      <c r="AX28" s="862"/>
      <c r="AY28" s="862"/>
      <c r="AZ28" s="862" t="s">
        <v>332</v>
      </c>
      <c r="BA28" s="862"/>
      <c r="BB28" s="862"/>
      <c r="BC28" s="862"/>
      <c r="BD28" s="862"/>
      <c r="BE28" s="863"/>
      <c r="BF28" s="863"/>
      <c r="BG28" s="863"/>
      <c r="BH28" s="863"/>
      <c r="BI28" s="864"/>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354</v>
      </c>
      <c r="C29" s="800"/>
      <c r="D29" s="800"/>
      <c r="E29" s="800"/>
      <c r="F29" s="800"/>
      <c r="G29" s="800"/>
      <c r="H29" s="800"/>
      <c r="I29" s="800"/>
      <c r="J29" s="800"/>
      <c r="K29" s="800"/>
      <c r="L29" s="800"/>
      <c r="M29" s="800"/>
      <c r="N29" s="800"/>
      <c r="O29" s="800"/>
      <c r="P29" s="801"/>
      <c r="Q29" s="802">
        <v>9566</v>
      </c>
      <c r="R29" s="803"/>
      <c r="S29" s="803"/>
      <c r="T29" s="803"/>
      <c r="U29" s="803"/>
      <c r="V29" s="803">
        <v>9385</v>
      </c>
      <c r="W29" s="803"/>
      <c r="X29" s="803"/>
      <c r="Y29" s="803"/>
      <c r="Z29" s="803"/>
      <c r="AA29" s="803">
        <v>182</v>
      </c>
      <c r="AB29" s="803"/>
      <c r="AC29" s="803"/>
      <c r="AD29" s="803"/>
      <c r="AE29" s="804"/>
      <c r="AF29" s="805">
        <v>182</v>
      </c>
      <c r="AG29" s="806"/>
      <c r="AH29" s="806"/>
      <c r="AI29" s="806"/>
      <c r="AJ29" s="807"/>
      <c r="AK29" s="873">
        <v>1372</v>
      </c>
      <c r="AL29" s="874"/>
      <c r="AM29" s="874"/>
      <c r="AN29" s="874"/>
      <c r="AO29" s="874"/>
      <c r="AP29" s="874" t="s">
        <v>332</v>
      </c>
      <c r="AQ29" s="874"/>
      <c r="AR29" s="874"/>
      <c r="AS29" s="874"/>
      <c r="AT29" s="874"/>
      <c r="AU29" s="874" t="s">
        <v>332</v>
      </c>
      <c r="AV29" s="874"/>
      <c r="AW29" s="874"/>
      <c r="AX29" s="874"/>
      <c r="AY29" s="874"/>
      <c r="AZ29" s="874" t="s">
        <v>333</v>
      </c>
      <c r="BA29" s="874"/>
      <c r="BB29" s="874"/>
      <c r="BC29" s="874"/>
      <c r="BD29" s="874"/>
      <c r="BE29" s="871"/>
      <c r="BF29" s="871"/>
      <c r="BG29" s="871"/>
      <c r="BH29" s="871"/>
      <c r="BI29" s="872"/>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355</v>
      </c>
      <c r="C30" s="800"/>
      <c r="D30" s="800"/>
      <c r="E30" s="800"/>
      <c r="F30" s="800"/>
      <c r="G30" s="800"/>
      <c r="H30" s="800"/>
      <c r="I30" s="800"/>
      <c r="J30" s="800"/>
      <c r="K30" s="800"/>
      <c r="L30" s="800"/>
      <c r="M30" s="800"/>
      <c r="N30" s="800"/>
      <c r="O30" s="800"/>
      <c r="P30" s="801"/>
      <c r="Q30" s="802">
        <v>1164</v>
      </c>
      <c r="R30" s="803"/>
      <c r="S30" s="803"/>
      <c r="T30" s="803"/>
      <c r="U30" s="803"/>
      <c r="V30" s="803">
        <v>1162</v>
      </c>
      <c r="W30" s="803"/>
      <c r="X30" s="803"/>
      <c r="Y30" s="803"/>
      <c r="Z30" s="803"/>
      <c r="AA30" s="803">
        <v>2</v>
      </c>
      <c r="AB30" s="803"/>
      <c r="AC30" s="803"/>
      <c r="AD30" s="803"/>
      <c r="AE30" s="804"/>
      <c r="AF30" s="805">
        <v>2</v>
      </c>
      <c r="AG30" s="806"/>
      <c r="AH30" s="806"/>
      <c r="AI30" s="806"/>
      <c r="AJ30" s="807"/>
      <c r="AK30" s="873">
        <v>264887</v>
      </c>
      <c r="AL30" s="874"/>
      <c r="AM30" s="874"/>
      <c r="AN30" s="874"/>
      <c r="AO30" s="874"/>
      <c r="AP30" s="874" t="s">
        <v>332</v>
      </c>
      <c r="AQ30" s="874"/>
      <c r="AR30" s="874"/>
      <c r="AS30" s="874"/>
      <c r="AT30" s="874"/>
      <c r="AU30" s="874" t="s">
        <v>332</v>
      </c>
      <c r="AV30" s="874"/>
      <c r="AW30" s="874"/>
      <c r="AX30" s="874"/>
      <c r="AY30" s="874"/>
      <c r="AZ30" s="874" t="s">
        <v>332</v>
      </c>
      <c r="BA30" s="874"/>
      <c r="BB30" s="874"/>
      <c r="BC30" s="874"/>
      <c r="BD30" s="874"/>
      <c r="BE30" s="871"/>
      <c r="BF30" s="871"/>
      <c r="BG30" s="871"/>
      <c r="BH30" s="871"/>
      <c r="BI30" s="872"/>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356</v>
      </c>
      <c r="C31" s="800"/>
      <c r="D31" s="800"/>
      <c r="E31" s="800"/>
      <c r="F31" s="800"/>
      <c r="G31" s="800"/>
      <c r="H31" s="800"/>
      <c r="I31" s="800"/>
      <c r="J31" s="800"/>
      <c r="K31" s="800"/>
      <c r="L31" s="800"/>
      <c r="M31" s="800"/>
      <c r="N31" s="800"/>
      <c r="O31" s="800"/>
      <c r="P31" s="801"/>
      <c r="Q31" s="802">
        <v>1939</v>
      </c>
      <c r="R31" s="803"/>
      <c r="S31" s="803"/>
      <c r="T31" s="803"/>
      <c r="U31" s="803"/>
      <c r="V31" s="803">
        <v>1890</v>
      </c>
      <c r="W31" s="803"/>
      <c r="X31" s="803"/>
      <c r="Y31" s="803"/>
      <c r="Z31" s="803"/>
      <c r="AA31" s="803">
        <v>49</v>
      </c>
      <c r="AB31" s="803"/>
      <c r="AC31" s="803"/>
      <c r="AD31" s="803"/>
      <c r="AE31" s="804"/>
      <c r="AF31" s="805">
        <v>2381</v>
      </c>
      <c r="AG31" s="806"/>
      <c r="AH31" s="806"/>
      <c r="AI31" s="806"/>
      <c r="AJ31" s="807"/>
      <c r="AK31" s="873">
        <v>4</v>
      </c>
      <c r="AL31" s="874"/>
      <c r="AM31" s="874"/>
      <c r="AN31" s="874"/>
      <c r="AO31" s="874"/>
      <c r="AP31" s="874">
        <v>3470</v>
      </c>
      <c r="AQ31" s="874"/>
      <c r="AR31" s="874"/>
      <c r="AS31" s="874"/>
      <c r="AT31" s="874"/>
      <c r="AU31" s="874">
        <v>7</v>
      </c>
      <c r="AV31" s="874"/>
      <c r="AW31" s="874"/>
      <c r="AX31" s="874"/>
      <c r="AY31" s="874"/>
      <c r="AZ31" s="874" t="s">
        <v>332</v>
      </c>
      <c r="BA31" s="874"/>
      <c r="BB31" s="874"/>
      <c r="BC31" s="874"/>
      <c r="BD31" s="874"/>
      <c r="BE31" s="871" t="s">
        <v>357</v>
      </c>
      <c r="BF31" s="871"/>
      <c r="BG31" s="871"/>
      <c r="BH31" s="871"/>
      <c r="BI31" s="872"/>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t="s">
        <v>358</v>
      </c>
      <c r="C32" s="800"/>
      <c r="D32" s="800"/>
      <c r="E32" s="800"/>
      <c r="F32" s="800"/>
      <c r="G32" s="800"/>
      <c r="H32" s="800"/>
      <c r="I32" s="800"/>
      <c r="J32" s="800"/>
      <c r="K32" s="800"/>
      <c r="L32" s="800"/>
      <c r="M32" s="800"/>
      <c r="N32" s="800"/>
      <c r="O32" s="800"/>
      <c r="P32" s="801"/>
      <c r="Q32" s="802">
        <v>2494</v>
      </c>
      <c r="R32" s="803"/>
      <c r="S32" s="803"/>
      <c r="T32" s="803"/>
      <c r="U32" s="803"/>
      <c r="V32" s="803">
        <v>2377</v>
      </c>
      <c r="W32" s="803"/>
      <c r="X32" s="803"/>
      <c r="Y32" s="803"/>
      <c r="Z32" s="803"/>
      <c r="AA32" s="803">
        <v>117</v>
      </c>
      <c r="AB32" s="803"/>
      <c r="AC32" s="803"/>
      <c r="AD32" s="803"/>
      <c r="AE32" s="804"/>
      <c r="AF32" s="805">
        <v>251</v>
      </c>
      <c r="AG32" s="806"/>
      <c r="AH32" s="806"/>
      <c r="AI32" s="806"/>
      <c r="AJ32" s="807"/>
      <c r="AK32" s="873">
        <v>1410</v>
      </c>
      <c r="AL32" s="874"/>
      <c r="AM32" s="874"/>
      <c r="AN32" s="874"/>
      <c r="AO32" s="874"/>
      <c r="AP32" s="874">
        <v>19915</v>
      </c>
      <c r="AQ32" s="874"/>
      <c r="AR32" s="874"/>
      <c r="AS32" s="874"/>
      <c r="AT32" s="874"/>
      <c r="AU32" s="874">
        <v>18919</v>
      </c>
      <c r="AV32" s="874"/>
      <c r="AW32" s="874"/>
      <c r="AX32" s="874"/>
      <c r="AY32" s="874"/>
      <c r="AZ32" s="874" t="s">
        <v>333</v>
      </c>
      <c r="BA32" s="874"/>
      <c r="BB32" s="874"/>
      <c r="BC32" s="874"/>
      <c r="BD32" s="874"/>
      <c r="BE32" s="871" t="s">
        <v>357</v>
      </c>
      <c r="BF32" s="871"/>
      <c r="BG32" s="871"/>
      <c r="BH32" s="871"/>
      <c r="BI32" s="872"/>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c r="C33" s="800"/>
      <c r="D33" s="800"/>
      <c r="E33" s="800"/>
      <c r="F33" s="800"/>
      <c r="G33" s="800"/>
      <c r="H33" s="800"/>
      <c r="I33" s="800"/>
      <c r="J33" s="800"/>
      <c r="K33" s="800"/>
      <c r="L33" s="800"/>
      <c r="M33" s="800"/>
      <c r="N33" s="800"/>
      <c r="O33" s="800"/>
      <c r="P33" s="801"/>
      <c r="Q33" s="802"/>
      <c r="R33" s="803"/>
      <c r="S33" s="803"/>
      <c r="T33" s="803"/>
      <c r="U33" s="803"/>
      <c r="V33" s="803"/>
      <c r="W33" s="803"/>
      <c r="X33" s="803"/>
      <c r="Y33" s="803"/>
      <c r="Z33" s="803"/>
      <c r="AA33" s="803"/>
      <c r="AB33" s="803"/>
      <c r="AC33" s="803"/>
      <c r="AD33" s="803"/>
      <c r="AE33" s="804"/>
      <c r="AF33" s="805"/>
      <c r="AG33" s="806"/>
      <c r="AH33" s="806"/>
      <c r="AI33" s="806"/>
      <c r="AJ33" s="807"/>
      <c r="AK33" s="873"/>
      <c r="AL33" s="874"/>
      <c r="AM33" s="874"/>
      <c r="AN33" s="874"/>
      <c r="AO33" s="874"/>
      <c r="AP33" s="874"/>
      <c r="AQ33" s="874"/>
      <c r="AR33" s="874"/>
      <c r="AS33" s="874"/>
      <c r="AT33" s="874"/>
      <c r="AU33" s="874"/>
      <c r="AV33" s="874"/>
      <c r="AW33" s="874"/>
      <c r="AX33" s="874"/>
      <c r="AY33" s="874"/>
      <c r="AZ33" s="875"/>
      <c r="BA33" s="875"/>
      <c r="BB33" s="875"/>
      <c r="BC33" s="875"/>
      <c r="BD33" s="875"/>
      <c r="BE33" s="871"/>
      <c r="BF33" s="871"/>
      <c r="BG33" s="871"/>
      <c r="BH33" s="871"/>
      <c r="BI33" s="872"/>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3"/>
      <c r="AL34" s="874"/>
      <c r="AM34" s="874"/>
      <c r="AN34" s="874"/>
      <c r="AO34" s="874"/>
      <c r="AP34" s="874"/>
      <c r="AQ34" s="874"/>
      <c r="AR34" s="874"/>
      <c r="AS34" s="874"/>
      <c r="AT34" s="874"/>
      <c r="AU34" s="874"/>
      <c r="AV34" s="874"/>
      <c r="AW34" s="874"/>
      <c r="AX34" s="874"/>
      <c r="AY34" s="874"/>
      <c r="AZ34" s="875"/>
      <c r="BA34" s="875"/>
      <c r="BB34" s="875"/>
      <c r="BC34" s="875"/>
      <c r="BD34" s="875"/>
      <c r="BE34" s="871"/>
      <c r="BF34" s="871"/>
      <c r="BG34" s="871"/>
      <c r="BH34" s="871"/>
      <c r="BI34" s="872"/>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3"/>
      <c r="AL35" s="874"/>
      <c r="AM35" s="874"/>
      <c r="AN35" s="874"/>
      <c r="AO35" s="874"/>
      <c r="AP35" s="874"/>
      <c r="AQ35" s="874"/>
      <c r="AR35" s="874"/>
      <c r="AS35" s="874"/>
      <c r="AT35" s="874"/>
      <c r="AU35" s="874"/>
      <c r="AV35" s="874"/>
      <c r="AW35" s="874"/>
      <c r="AX35" s="874"/>
      <c r="AY35" s="874"/>
      <c r="AZ35" s="875"/>
      <c r="BA35" s="875"/>
      <c r="BB35" s="875"/>
      <c r="BC35" s="875"/>
      <c r="BD35" s="875"/>
      <c r="BE35" s="871"/>
      <c r="BF35" s="871"/>
      <c r="BG35" s="871"/>
      <c r="BH35" s="871"/>
      <c r="BI35" s="872"/>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3"/>
      <c r="AL36" s="874"/>
      <c r="AM36" s="874"/>
      <c r="AN36" s="874"/>
      <c r="AO36" s="874"/>
      <c r="AP36" s="874"/>
      <c r="AQ36" s="874"/>
      <c r="AR36" s="874"/>
      <c r="AS36" s="874"/>
      <c r="AT36" s="874"/>
      <c r="AU36" s="874"/>
      <c r="AV36" s="874"/>
      <c r="AW36" s="874"/>
      <c r="AX36" s="874"/>
      <c r="AY36" s="874"/>
      <c r="AZ36" s="875"/>
      <c r="BA36" s="875"/>
      <c r="BB36" s="875"/>
      <c r="BC36" s="875"/>
      <c r="BD36" s="875"/>
      <c r="BE36" s="871"/>
      <c r="BF36" s="871"/>
      <c r="BG36" s="871"/>
      <c r="BH36" s="871"/>
      <c r="BI36" s="872"/>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3"/>
      <c r="AL37" s="874"/>
      <c r="AM37" s="874"/>
      <c r="AN37" s="874"/>
      <c r="AO37" s="874"/>
      <c r="AP37" s="874"/>
      <c r="AQ37" s="874"/>
      <c r="AR37" s="874"/>
      <c r="AS37" s="874"/>
      <c r="AT37" s="874"/>
      <c r="AU37" s="874"/>
      <c r="AV37" s="874"/>
      <c r="AW37" s="874"/>
      <c r="AX37" s="874"/>
      <c r="AY37" s="874"/>
      <c r="AZ37" s="875"/>
      <c r="BA37" s="875"/>
      <c r="BB37" s="875"/>
      <c r="BC37" s="875"/>
      <c r="BD37" s="875"/>
      <c r="BE37" s="871"/>
      <c r="BF37" s="871"/>
      <c r="BG37" s="871"/>
      <c r="BH37" s="871"/>
      <c r="BI37" s="872"/>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6"/>
      <c r="R50" s="877"/>
      <c r="S50" s="877"/>
      <c r="T50" s="877"/>
      <c r="U50" s="877"/>
      <c r="V50" s="877"/>
      <c r="W50" s="877"/>
      <c r="X50" s="877"/>
      <c r="Y50" s="877"/>
      <c r="Z50" s="877"/>
      <c r="AA50" s="877"/>
      <c r="AB50" s="877"/>
      <c r="AC50" s="877"/>
      <c r="AD50" s="877"/>
      <c r="AE50" s="878"/>
      <c r="AF50" s="805"/>
      <c r="AG50" s="806"/>
      <c r="AH50" s="806"/>
      <c r="AI50" s="806"/>
      <c r="AJ50" s="807"/>
      <c r="AK50" s="879"/>
      <c r="AL50" s="877"/>
      <c r="AM50" s="877"/>
      <c r="AN50" s="877"/>
      <c r="AO50" s="877"/>
      <c r="AP50" s="877"/>
      <c r="AQ50" s="877"/>
      <c r="AR50" s="877"/>
      <c r="AS50" s="877"/>
      <c r="AT50" s="877"/>
      <c r="AU50" s="877"/>
      <c r="AV50" s="877"/>
      <c r="AW50" s="877"/>
      <c r="AX50" s="877"/>
      <c r="AY50" s="877"/>
      <c r="AZ50" s="880"/>
      <c r="BA50" s="880"/>
      <c r="BB50" s="880"/>
      <c r="BC50" s="880"/>
      <c r="BD50" s="880"/>
      <c r="BE50" s="871"/>
      <c r="BF50" s="871"/>
      <c r="BG50" s="871"/>
      <c r="BH50" s="871"/>
      <c r="BI50" s="872"/>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6"/>
      <c r="R51" s="877"/>
      <c r="S51" s="877"/>
      <c r="T51" s="877"/>
      <c r="U51" s="877"/>
      <c r="V51" s="877"/>
      <c r="W51" s="877"/>
      <c r="X51" s="877"/>
      <c r="Y51" s="877"/>
      <c r="Z51" s="877"/>
      <c r="AA51" s="877"/>
      <c r="AB51" s="877"/>
      <c r="AC51" s="877"/>
      <c r="AD51" s="877"/>
      <c r="AE51" s="878"/>
      <c r="AF51" s="805"/>
      <c r="AG51" s="806"/>
      <c r="AH51" s="806"/>
      <c r="AI51" s="806"/>
      <c r="AJ51" s="807"/>
      <c r="AK51" s="879"/>
      <c r="AL51" s="877"/>
      <c r="AM51" s="877"/>
      <c r="AN51" s="877"/>
      <c r="AO51" s="877"/>
      <c r="AP51" s="877"/>
      <c r="AQ51" s="877"/>
      <c r="AR51" s="877"/>
      <c r="AS51" s="877"/>
      <c r="AT51" s="877"/>
      <c r="AU51" s="877"/>
      <c r="AV51" s="877"/>
      <c r="AW51" s="877"/>
      <c r="AX51" s="877"/>
      <c r="AY51" s="877"/>
      <c r="AZ51" s="880"/>
      <c r="BA51" s="880"/>
      <c r="BB51" s="880"/>
      <c r="BC51" s="880"/>
      <c r="BD51" s="880"/>
      <c r="BE51" s="871"/>
      <c r="BF51" s="871"/>
      <c r="BG51" s="871"/>
      <c r="BH51" s="871"/>
      <c r="BI51" s="872"/>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6"/>
      <c r="R52" s="877"/>
      <c r="S52" s="877"/>
      <c r="T52" s="877"/>
      <c r="U52" s="877"/>
      <c r="V52" s="877"/>
      <c r="W52" s="877"/>
      <c r="X52" s="877"/>
      <c r="Y52" s="877"/>
      <c r="Z52" s="877"/>
      <c r="AA52" s="877"/>
      <c r="AB52" s="877"/>
      <c r="AC52" s="877"/>
      <c r="AD52" s="877"/>
      <c r="AE52" s="878"/>
      <c r="AF52" s="805"/>
      <c r="AG52" s="806"/>
      <c r="AH52" s="806"/>
      <c r="AI52" s="806"/>
      <c r="AJ52" s="807"/>
      <c r="AK52" s="879"/>
      <c r="AL52" s="877"/>
      <c r="AM52" s="877"/>
      <c r="AN52" s="877"/>
      <c r="AO52" s="877"/>
      <c r="AP52" s="877"/>
      <c r="AQ52" s="877"/>
      <c r="AR52" s="877"/>
      <c r="AS52" s="877"/>
      <c r="AT52" s="877"/>
      <c r="AU52" s="877"/>
      <c r="AV52" s="877"/>
      <c r="AW52" s="877"/>
      <c r="AX52" s="877"/>
      <c r="AY52" s="877"/>
      <c r="AZ52" s="880"/>
      <c r="BA52" s="880"/>
      <c r="BB52" s="880"/>
      <c r="BC52" s="880"/>
      <c r="BD52" s="880"/>
      <c r="BE52" s="871"/>
      <c r="BF52" s="871"/>
      <c r="BG52" s="871"/>
      <c r="BH52" s="871"/>
      <c r="BI52" s="872"/>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6"/>
      <c r="R53" s="877"/>
      <c r="S53" s="877"/>
      <c r="T53" s="877"/>
      <c r="U53" s="877"/>
      <c r="V53" s="877"/>
      <c r="W53" s="877"/>
      <c r="X53" s="877"/>
      <c r="Y53" s="877"/>
      <c r="Z53" s="877"/>
      <c r="AA53" s="877"/>
      <c r="AB53" s="877"/>
      <c r="AC53" s="877"/>
      <c r="AD53" s="877"/>
      <c r="AE53" s="878"/>
      <c r="AF53" s="805"/>
      <c r="AG53" s="806"/>
      <c r="AH53" s="806"/>
      <c r="AI53" s="806"/>
      <c r="AJ53" s="807"/>
      <c r="AK53" s="879"/>
      <c r="AL53" s="877"/>
      <c r="AM53" s="877"/>
      <c r="AN53" s="877"/>
      <c r="AO53" s="877"/>
      <c r="AP53" s="877"/>
      <c r="AQ53" s="877"/>
      <c r="AR53" s="877"/>
      <c r="AS53" s="877"/>
      <c r="AT53" s="877"/>
      <c r="AU53" s="877"/>
      <c r="AV53" s="877"/>
      <c r="AW53" s="877"/>
      <c r="AX53" s="877"/>
      <c r="AY53" s="877"/>
      <c r="AZ53" s="880"/>
      <c r="BA53" s="880"/>
      <c r="BB53" s="880"/>
      <c r="BC53" s="880"/>
      <c r="BD53" s="880"/>
      <c r="BE53" s="871"/>
      <c r="BF53" s="871"/>
      <c r="BG53" s="871"/>
      <c r="BH53" s="871"/>
      <c r="BI53" s="872"/>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6"/>
      <c r="R54" s="877"/>
      <c r="S54" s="877"/>
      <c r="T54" s="877"/>
      <c r="U54" s="877"/>
      <c r="V54" s="877"/>
      <c r="W54" s="877"/>
      <c r="X54" s="877"/>
      <c r="Y54" s="877"/>
      <c r="Z54" s="877"/>
      <c r="AA54" s="877"/>
      <c r="AB54" s="877"/>
      <c r="AC54" s="877"/>
      <c r="AD54" s="877"/>
      <c r="AE54" s="878"/>
      <c r="AF54" s="805"/>
      <c r="AG54" s="806"/>
      <c r="AH54" s="806"/>
      <c r="AI54" s="806"/>
      <c r="AJ54" s="807"/>
      <c r="AK54" s="879"/>
      <c r="AL54" s="877"/>
      <c r="AM54" s="877"/>
      <c r="AN54" s="877"/>
      <c r="AO54" s="877"/>
      <c r="AP54" s="877"/>
      <c r="AQ54" s="877"/>
      <c r="AR54" s="877"/>
      <c r="AS54" s="877"/>
      <c r="AT54" s="877"/>
      <c r="AU54" s="877"/>
      <c r="AV54" s="877"/>
      <c r="AW54" s="877"/>
      <c r="AX54" s="877"/>
      <c r="AY54" s="877"/>
      <c r="AZ54" s="880"/>
      <c r="BA54" s="880"/>
      <c r="BB54" s="880"/>
      <c r="BC54" s="880"/>
      <c r="BD54" s="880"/>
      <c r="BE54" s="871"/>
      <c r="BF54" s="871"/>
      <c r="BG54" s="871"/>
      <c r="BH54" s="871"/>
      <c r="BI54" s="872"/>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6"/>
      <c r="R55" s="877"/>
      <c r="S55" s="877"/>
      <c r="T55" s="877"/>
      <c r="U55" s="877"/>
      <c r="V55" s="877"/>
      <c r="W55" s="877"/>
      <c r="X55" s="877"/>
      <c r="Y55" s="877"/>
      <c r="Z55" s="877"/>
      <c r="AA55" s="877"/>
      <c r="AB55" s="877"/>
      <c r="AC55" s="877"/>
      <c r="AD55" s="877"/>
      <c r="AE55" s="878"/>
      <c r="AF55" s="805"/>
      <c r="AG55" s="806"/>
      <c r="AH55" s="806"/>
      <c r="AI55" s="806"/>
      <c r="AJ55" s="807"/>
      <c r="AK55" s="879"/>
      <c r="AL55" s="877"/>
      <c r="AM55" s="877"/>
      <c r="AN55" s="877"/>
      <c r="AO55" s="877"/>
      <c r="AP55" s="877"/>
      <c r="AQ55" s="877"/>
      <c r="AR55" s="877"/>
      <c r="AS55" s="877"/>
      <c r="AT55" s="877"/>
      <c r="AU55" s="877"/>
      <c r="AV55" s="877"/>
      <c r="AW55" s="877"/>
      <c r="AX55" s="877"/>
      <c r="AY55" s="877"/>
      <c r="AZ55" s="880"/>
      <c r="BA55" s="880"/>
      <c r="BB55" s="880"/>
      <c r="BC55" s="880"/>
      <c r="BD55" s="880"/>
      <c r="BE55" s="871"/>
      <c r="BF55" s="871"/>
      <c r="BG55" s="871"/>
      <c r="BH55" s="871"/>
      <c r="BI55" s="872"/>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6"/>
      <c r="R56" s="877"/>
      <c r="S56" s="877"/>
      <c r="T56" s="877"/>
      <c r="U56" s="877"/>
      <c r="V56" s="877"/>
      <c r="W56" s="877"/>
      <c r="X56" s="877"/>
      <c r="Y56" s="877"/>
      <c r="Z56" s="877"/>
      <c r="AA56" s="877"/>
      <c r="AB56" s="877"/>
      <c r="AC56" s="877"/>
      <c r="AD56" s="877"/>
      <c r="AE56" s="878"/>
      <c r="AF56" s="805"/>
      <c r="AG56" s="806"/>
      <c r="AH56" s="806"/>
      <c r="AI56" s="806"/>
      <c r="AJ56" s="807"/>
      <c r="AK56" s="879"/>
      <c r="AL56" s="877"/>
      <c r="AM56" s="877"/>
      <c r="AN56" s="877"/>
      <c r="AO56" s="877"/>
      <c r="AP56" s="877"/>
      <c r="AQ56" s="877"/>
      <c r="AR56" s="877"/>
      <c r="AS56" s="877"/>
      <c r="AT56" s="877"/>
      <c r="AU56" s="877"/>
      <c r="AV56" s="877"/>
      <c r="AW56" s="877"/>
      <c r="AX56" s="877"/>
      <c r="AY56" s="877"/>
      <c r="AZ56" s="880"/>
      <c r="BA56" s="880"/>
      <c r="BB56" s="880"/>
      <c r="BC56" s="880"/>
      <c r="BD56" s="880"/>
      <c r="BE56" s="871"/>
      <c r="BF56" s="871"/>
      <c r="BG56" s="871"/>
      <c r="BH56" s="871"/>
      <c r="BI56" s="872"/>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6"/>
      <c r="R57" s="877"/>
      <c r="S57" s="877"/>
      <c r="T57" s="877"/>
      <c r="U57" s="877"/>
      <c r="V57" s="877"/>
      <c r="W57" s="877"/>
      <c r="X57" s="877"/>
      <c r="Y57" s="877"/>
      <c r="Z57" s="877"/>
      <c r="AA57" s="877"/>
      <c r="AB57" s="877"/>
      <c r="AC57" s="877"/>
      <c r="AD57" s="877"/>
      <c r="AE57" s="878"/>
      <c r="AF57" s="805"/>
      <c r="AG57" s="806"/>
      <c r="AH57" s="806"/>
      <c r="AI57" s="806"/>
      <c r="AJ57" s="807"/>
      <c r="AK57" s="879"/>
      <c r="AL57" s="877"/>
      <c r="AM57" s="877"/>
      <c r="AN57" s="877"/>
      <c r="AO57" s="877"/>
      <c r="AP57" s="877"/>
      <c r="AQ57" s="877"/>
      <c r="AR57" s="877"/>
      <c r="AS57" s="877"/>
      <c r="AT57" s="877"/>
      <c r="AU57" s="877"/>
      <c r="AV57" s="877"/>
      <c r="AW57" s="877"/>
      <c r="AX57" s="877"/>
      <c r="AY57" s="877"/>
      <c r="AZ57" s="880"/>
      <c r="BA57" s="880"/>
      <c r="BB57" s="880"/>
      <c r="BC57" s="880"/>
      <c r="BD57" s="880"/>
      <c r="BE57" s="871"/>
      <c r="BF57" s="871"/>
      <c r="BG57" s="871"/>
      <c r="BH57" s="871"/>
      <c r="BI57" s="872"/>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6"/>
      <c r="R58" s="877"/>
      <c r="S58" s="877"/>
      <c r="T58" s="877"/>
      <c r="U58" s="877"/>
      <c r="V58" s="877"/>
      <c r="W58" s="877"/>
      <c r="X58" s="877"/>
      <c r="Y58" s="877"/>
      <c r="Z58" s="877"/>
      <c r="AA58" s="877"/>
      <c r="AB58" s="877"/>
      <c r="AC58" s="877"/>
      <c r="AD58" s="877"/>
      <c r="AE58" s="878"/>
      <c r="AF58" s="805"/>
      <c r="AG58" s="806"/>
      <c r="AH58" s="806"/>
      <c r="AI58" s="806"/>
      <c r="AJ58" s="807"/>
      <c r="AK58" s="879"/>
      <c r="AL58" s="877"/>
      <c r="AM58" s="877"/>
      <c r="AN58" s="877"/>
      <c r="AO58" s="877"/>
      <c r="AP58" s="877"/>
      <c r="AQ58" s="877"/>
      <c r="AR58" s="877"/>
      <c r="AS58" s="877"/>
      <c r="AT58" s="877"/>
      <c r="AU58" s="877"/>
      <c r="AV58" s="877"/>
      <c r="AW58" s="877"/>
      <c r="AX58" s="877"/>
      <c r="AY58" s="877"/>
      <c r="AZ58" s="880"/>
      <c r="BA58" s="880"/>
      <c r="BB58" s="880"/>
      <c r="BC58" s="880"/>
      <c r="BD58" s="880"/>
      <c r="BE58" s="871"/>
      <c r="BF58" s="871"/>
      <c r="BG58" s="871"/>
      <c r="BH58" s="871"/>
      <c r="BI58" s="872"/>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6"/>
      <c r="R59" s="877"/>
      <c r="S59" s="877"/>
      <c r="T59" s="877"/>
      <c r="U59" s="877"/>
      <c r="V59" s="877"/>
      <c r="W59" s="877"/>
      <c r="X59" s="877"/>
      <c r="Y59" s="877"/>
      <c r="Z59" s="877"/>
      <c r="AA59" s="877"/>
      <c r="AB59" s="877"/>
      <c r="AC59" s="877"/>
      <c r="AD59" s="877"/>
      <c r="AE59" s="878"/>
      <c r="AF59" s="805"/>
      <c r="AG59" s="806"/>
      <c r="AH59" s="806"/>
      <c r="AI59" s="806"/>
      <c r="AJ59" s="807"/>
      <c r="AK59" s="879"/>
      <c r="AL59" s="877"/>
      <c r="AM59" s="877"/>
      <c r="AN59" s="877"/>
      <c r="AO59" s="877"/>
      <c r="AP59" s="877"/>
      <c r="AQ59" s="877"/>
      <c r="AR59" s="877"/>
      <c r="AS59" s="877"/>
      <c r="AT59" s="877"/>
      <c r="AU59" s="877"/>
      <c r="AV59" s="877"/>
      <c r="AW59" s="877"/>
      <c r="AX59" s="877"/>
      <c r="AY59" s="877"/>
      <c r="AZ59" s="880"/>
      <c r="BA59" s="880"/>
      <c r="BB59" s="880"/>
      <c r="BC59" s="880"/>
      <c r="BD59" s="880"/>
      <c r="BE59" s="871"/>
      <c r="BF59" s="871"/>
      <c r="BG59" s="871"/>
      <c r="BH59" s="871"/>
      <c r="BI59" s="872"/>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6"/>
      <c r="R60" s="877"/>
      <c r="S60" s="877"/>
      <c r="T60" s="877"/>
      <c r="U60" s="877"/>
      <c r="V60" s="877"/>
      <c r="W60" s="877"/>
      <c r="X60" s="877"/>
      <c r="Y60" s="877"/>
      <c r="Z60" s="877"/>
      <c r="AA60" s="877"/>
      <c r="AB60" s="877"/>
      <c r="AC60" s="877"/>
      <c r="AD60" s="877"/>
      <c r="AE60" s="878"/>
      <c r="AF60" s="805"/>
      <c r="AG60" s="806"/>
      <c r="AH60" s="806"/>
      <c r="AI60" s="806"/>
      <c r="AJ60" s="807"/>
      <c r="AK60" s="879"/>
      <c r="AL60" s="877"/>
      <c r="AM60" s="877"/>
      <c r="AN60" s="877"/>
      <c r="AO60" s="877"/>
      <c r="AP60" s="877"/>
      <c r="AQ60" s="877"/>
      <c r="AR60" s="877"/>
      <c r="AS60" s="877"/>
      <c r="AT60" s="877"/>
      <c r="AU60" s="877"/>
      <c r="AV60" s="877"/>
      <c r="AW60" s="877"/>
      <c r="AX60" s="877"/>
      <c r="AY60" s="877"/>
      <c r="AZ60" s="880"/>
      <c r="BA60" s="880"/>
      <c r="BB60" s="880"/>
      <c r="BC60" s="880"/>
      <c r="BD60" s="880"/>
      <c r="BE60" s="871"/>
      <c r="BF60" s="871"/>
      <c r="BG60" s="871"/>
      <c r="BH60" s="871"/>
      <c r="BI60" s="872"/>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6"/>
      <c r="R61" s="877"/>
      <c r="S61" s="877"/>
      <c r="T61" s="877"/>
      <c r="U61" s="877"/>
      <c r="V61" s="877"/>
      <c r="W61" s="877"/>
      <c r="X61" s="877"/>
      <c r="Y61" s="877"/>
      <c r="Z61" s="877"/>
      <c r="AA61" s="877"/>
      <c r="AB61" s="877"/>
      <c r="AC61" s="877"/>
      <c r="AD61" s="877"/>
      <c r="AE61" s="878"/>
      <c r="AF61" s="805"/>
      <c r="AG61" s="806"/>
      <c r="AH61" s="806"/>
      <c r="AI61" s="806"/>
      <c r="AJ61" s="807"/>
      <c r="AK61" s="879"/>
      <c r="AL61" s="877"/>
      <c r="AM61" s="877"/>
      <c r="AN61" s="877"/>
      <c r="AO61" s="877"/>
      <c r="AP61" s="877"/>
      <c r="AQ61" s="877"/>
      <c r="AR61" s="877"/>
      <c r="AS61" s="877"/>
      <c r="AT61" s="877"/>
      <c r="AU61" s="877"/>
      <c r="AV61" s="877"/>
      <c r="AW61" s="877"/>
      <c r="AX61" s="877"/>
      <c r="AY61" s="877"/>
      <c r="AZ61" s="880"/>
      <c r="BA61" s="880"/>
      <c r="BB61" s="880"/>
      <c r="BC61" s="880"/>
      <c r="BD61" s="880"/>
      <c r="BE61" s="871"/>
      <c r="BF61" s="871"/>
      <c r="BG61" s="871"/>
      <c r="BH61" s="871"/>
      <c r="BI61" s="872"/>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6"/>
      <c r="R62" s="877"/>
      <c r="S62" s="877"/>
      <c r="T62" s="877"/>
      <c r="U62" s="877"/>
      <c r="V62" s="877"/>
      <c r="W62" s="877"/>
      <c r="X62" s="877"/>
      <c r="Y62" s="877"/>
      <c r="Z62" s="877"/>
      <c r="AA62" s="877"/>
      <c r="AB62" s="877"/>
      <c r="AC62" s="877"/>
      <c r="AD62" s="877"/>
      <c r="AE62" s="878"/>
      <c r="AF62" s="805"/>
      <c r="AG62" s="806"/>
      <c r="AH62" s="806"/>
      <c r="AI62" s="806"/>
      <c r="AJ62" s="807"/>
      <c r="AK62" s="879"/>
      <c r="AL62" s="877"/>
      <c r="AM62" s="877"/>
      <c r="AN62" s="877"/>
      <c r="AO62" s="877"/>
      <c r="AP62" s="877"/>
      <c r="AQ62" s="877"/>
      <c r="AR62" s="877"/>
      <c r="AS62" s="877"/>
      <c r="AT62" s="877"/>
      <c r="AU62" s="877"/>
      <c r="AV62" s="877"/>
      <c r="AW62" s="877"/>
      <c r="AX62" s="877"/>
      <c r="AY62" s="877"/>
      <c r="AZ62" s="880"/>
      <c r="BA62" s="880"/>
      <c r="BB62" s="880"/>
      <c r="BC62" s="880"/>
      <c r="BD62" s="880"/>
      <c r="BE62" s="871"/>
      <c r="BF62" s="871"/>
      <c r="BG62" s="871"/>
      <c r="BH62" s="871"/>
      <c r="BI62" s="872"/>
      <c r="BJ62" s="888" t="s">
        <v>359</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338</v>
      </c>
      <c r="B63" s="834" t="s">
        <v>360</v>
      </c>
      <c r="C63" s="835"/>
      <c r="D63" s="835"/>
      <c r="E63" s="835"/>
      <c r="F63" s="835"/>
      <c r="G63" s="835"/>
      <c r="H63" s="835"/>
      <c r="I63" s="835"/>
      <c r="J63" s="835"/>
      <c r="K63" s="835"/>
      <c r="L63" s="835"/>
      <c r="M63" s="835"/>
      <c r="N63" s="835"/>
      <c r="O63" s="835"/>
      <c r="P63" s="836"/>
      <c r="Q63" s="881"/>
      <c r="R63" s="882"/>
      <c r="S63" s="882"/>
      <c r="T63" s="882"/>
      <c r="U63" s="882"/>
      <c r="V63" s="882"/>
      <c r="W63" s="882"/>
      <c r="X63" s="882"/>
      <c r="Y63" s="882"/>
      <c r="Z63" s="882"/>
      <c r="AA63" s="882"/>
      <c r="AB63" s="882"/>
      <c r="AC63" s="882"/>
      <c r="AD63" s="882"/>
      <c r="AE63" s="883"/>
      <c r="AF63" s="884">
        <v>2931</v>
      </c>
      <c r="AG63" s="885"/>
      <c r="AH63" s="885"/>
      <c r="AI63" s="885"/>
      <c r="AJ63" s="886"/>
      <c r="AK63" s="887"/>
      <c r="AL63" s="882"/>
      <c r="AM63" s="882"/>
      <c r="AN63" s="882"/>
      <c r="AO63" s="882"/>
      <c r="AP63" s="885">
        <v>23385</v>
      </c>
      <c r="AQ63" s="885"/>
      <c r="AR63" s="885"/>
      <c r="AS63" s="885"/>
      <c r="AT63" s="885"/>
      <c r="AU63" s="885">
        <v>18926</v>
      </c>
      <c r="AV63" s="885"/>
      <c r="AW63" s="885"/>
      <c r="AX63" s="885"/>
      <c r="AY63" s="885"/>
      <c r="AZ63" s="889"/>
      <c r="BA63" s="889"/>
      <c r="BB63" s="889"/>
      <c r="BC63" s="889"/>
      <c r="BD63" s="889"/>
      <c r="BE63" s="890"/>
      <c r="BF63" s="890"/>
      <c r="BG63" s="890"/>
      <c r="BH63" s="890"/>
      <c r="BI63" s="891"/>
      <c r="BJ63" s="892" t="s">
        <v>70</v>
      </c>
      <c r="BK63" s="893"/>
      <c r="BL63" s="893"/>
      <c r="BM63" s="893"/>
      <c r="BN63" s="894"/>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361</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362</v>
      </c>
      <c r="B66" s="785"/>
      <c r="C66" s="785"/>
      <c r="D66" s="785"/>
      <c r="E66" s="785"/>
      <c r="F66" s="785"/>
      <c r="G66" s="785"/>
      <c r="H66" s="785"/>
      <c r="I66" s="785"/>
      <c r="J66" s="785"/>
      <c r="K66" s="785"/>
      <c r="L66" s="785"/>
      <c r="M66" s="785"/>
      <c r="N66" s="785"/>
      <c r="O66" s="785"/>
      <c r="P66" s="786"/>
      <c r="Q66" s="761" t="s">
        <v>343</v>
      </c>
      <c r="R66" s="762"/>
      <c r="S66" s="762"/>
      <c r="T66" s="762"/>
      <c r="U66" s="763"/>
      <c r="V66" s="761" t="s">
        <v>345</v>
      </c>
      <c r="W66" s="762"/>
      <c r="X66" s="762"/>
      <c r="Y66" s="762"/>
      <c r="Z66" s="763"/>
      <c r="AA66" s="761" t="s">
        <v>363</v>
      </c>
      <c r="AB66" s="762"/>
      <c r="AC66" s="762"/>
      <c r="AD66" s="762"/>
      <c r="AE66" s="763"/>
      <c r="AF66" s="895" t="s">
        <v>364</v>
      </c>
      <c r="AG66" s="857"/>
      <c r="AH66" s="857"/>
      <c r="AI66" s="857"/>
      <c r="AJ66" s="896"/>
      <c r="AK66" s="761" t="s">
        <v>365</v>
      </c>
      <c r="AL66" s="785"/>
      <c r="AM66" s="785"/>
      <c r="AN66" s="785"/>
      <c r="AO66" s="786"/>
      <c r="AP66" s="761" t="s">
        <v>366</v>
      </c>
      <c r="AQ66" s="762"/>
      <c r="AR66" s="762"/>
      <c r="AS66" s="762"/>
      <c r="AT66" s="763"/>
      <c r="AU66" s="761" t="s">
        <v>367</v>
      </c>
      <c r="AV66" s="762"/>
      <c r="AW66" s="762"/>
      <c r="AX66" s="762"/>
      <c r="AY66" s="763"/>
      <c r="AZ66" s="761" t="s">
        <v>320</v>
      </c>
      <c r="BA66" s="762"/>
      <c r="BB66" s="762"/>
      <c r="BC66" s="762"/>
      <c r="BD66" s="773"/>
      <c r="BE66" s="122"/>
      <c r="BF66" s="122"/>
      <c r="BG66" s="122"/>
      <c r="BH66" s="122"/>
      <c r="BI66" s="122"/>
      <c r="BJ66" s="122"/>
      <c r="BK66" s="122"/>
      <c r="BL66" s="122"/>
      <c r="BM66" s="122"/>
      <c r="BN66" s="122"/>
      <c r="BO66" s="122"/>
      <c r="BP66" s="122"/>
      <c r="BQ66" s="119">
        <v>60</v>
      </c>
      <c r="BR66" s="124"/>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7"/>
      <c r="AG67" s="860"/>
      <c r="AH67" s="860"/>
      <c r="AI67" s="860"/>
      <c r="AJ67" s="898"/>
      <c r="AK67" s="899"/>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103"/>
    </row>
    <row r="68" spans="1:131" s="104" customFormat="1" ht="26.25" customHeight="1" thickTop="1" x14ac:dyDescent="0.15">
      <c r="A68" s="115">
        <v>1</v>
      </c>
      <c r="B68" s="912" t="s">
        <v>368</v>
      </c>
      <c r="C68" s="913"/>
      <c r="D68" s="913"/>
      <c r="E68" s="913"/>
      <c r="F68" s="913"/>
      <c r="G68" s="913"/>
      <c r="H68" s="913"/>
      <c r="I68" s="913"/>
      <c r="J68" s="913"/>
      <c r="K68" s="913"/>
      <c r="L68" s="913"/>
      <c r="M68" s="913"/>
      <c r="N68" s="913"/>
      <c r="O68" s="913"/>
      <c r="P68" s="914"/>
      <c r="Q68" s="915">
        <v>669</v>
      </c>
      <c r="R68" s="909"/>
      <c r="S68" s="909"/>
      <c r="T68" s="909"/>
      <c r="U68" s="909"/>
      <c r="V68" s="909">
        <v>604</v>
      </c>
      <c r="W68" s="909"/>
      <c r="X68" s="909"/>
      <c r="Y68" s="909"/>
      <c r="Z68" s="909"/>
      <c r="AA68" s="909">
        <v>65</v>
      </c>
      <c r="AB68" s="909"/>
      <c r="AC68" s="909"/>
      <c r="AD68" s="909"/>
      <c r="AE68" s="909"/>
      <c r="AF68" s="909">
        <v>65</v>
      </c>
      <c r="AG68" s="909"/>
      <c r="AH68" s="909"/>
      <c r="AI68" s="909"/>
      <c r="AJ68" s="909"/>
      <c r="AK68" s="909" t="s">
        <v>369</v>
      </c>
      <c r="AL68" s="909"/>
      <c r="AM68" s="909"/>
      <c r="AN68" s="909"/>
      <c r="AO68" s="909"/>
      <c r="AP68" s="909">
        <v>557</v>
      </c>
      <c r="AQ68" s="909"/>
      <c r="AR68" s="909"/>
      <c r="AS68" s="909"/>
      <c r="AT68" s="909"/>
      <c r="AU68" s="909">
        <v>190</v>
      </c>
      <c r="AV68" s="909"/>
      <c r="AW68" s="909"/>
      <c r="AX68" s="909"/>
      <c r="AY68" s="909"/>
      <c r="AZ68" s="910"/>
      <c r="BA68" s="910"/>
      <c r="BB68" s="910"/>
      <c r="BC68" s="910"/>
      <c r="BD68" s="911"/>
      <c r="BE68" s="122"/>
      <c r="BF68" s="122"/>
      <c r="BG68" s="122"/>
      <c r="BH68" s="122"/>
      <c r="BI68" s="122"/>
      <c r="BJ68" s="122"/>
      <c r="BK68" s="122"/>
      <c r="BL68" s="122"/>
      <c r="BM68" s="122"/>
      <c r="BN68" s="122"/>
      <c r="BO68" s="122"/>
      <c r="BP68" s="122"/>
      <c r="BQ68" s="119">
        <v>62</v>
      </c>
      <c r="BR68" s="124"/>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103"/>
    </row>
    <row r="69" spans="1:131" s="104" customFormat="1" ht="26.25" customHeight="1" x14ac:dyDescent="0.15">
      <c r="A69" s="118">
        <v>2</v>
      </c>
      <c r="B69" s="916" t="s">
        <v>370</v>
      </c>
      <c r="C69" s="917"/>
      <c r="D69" s="917"/>
      <c r="E69" s="917"/>
      <c r="F69" s="917"/>
      <c r="G69" s="917"/>
      <c r="H69" s="917"/>
      <c r="I69" s="917"/>
      <c r="J69" s="917"/>
      <c r="K69" s="917"/>
      <c r="L69" s="917"/>
      <c r="M69" s="917"/>
      <c r="N69" s="917"/>
      <c r="O69" s="917"/>
      <c r="P69" s="918"/>
      <c r="Q69" s="919">
        <v>70</v>
      </c>
      <c r="R69" s="874"/>
      <c r="S69" s="874"/>
      <c r="T69" s="874"/>
      <c r="U69" s="874"/>
      <c r="V69" s="874">
        <v>66</v>
      </c>
      <c r="W69" s="874"/>
      <c r="X69" s="874"/>
      <c r="Y69" s="874"/>
      <c r="Z69" s="874"/>
      <c r="AA69" s="874">
        <v>4</v>
      </c>
      <c r="AB69" s="874"/>
      <c r="AC69" s="874"/>
      <c r="AD69" s="874"/>
      <c r="AE69" s="874"/>
      <c r="AF69" s="874">
        <v>4</v>
      </c>
      <c r="AG69" s="874"/>
      <c r="AH69" s="874"/>
      <c r="AI69" s="874"/>
      <c r="AJ69" s="874"/>
      <c r="AK69" s="874" t="s">
        <v>371</v>
      </c>
      <c r="AL69" s="874"/>
      <c r="AM69" s="874"/>
      <c r="AN69" s="874"/>
      <c r="AO69" s="874"/>
      <c r="AP69" s="874">
        <v>67</v>
      </c>
      <c r="AQ69" s="874"/>
      <c r="AR69" s="874"/>
      <c r="AS69" s="874"/>
      <c r="AT69" s="874"/>
      <c r="AU69" s="874"/>
      <c r="AV69" s="874"/>
      <c r="AW69" s="874"/>
      <c r="AX69" s="874"/>
      <c r="AY69" s="874"/>
      <c r="AZ69" s="920"/>
      <c r="BA69" s="920"/>
      <c r="BB69" s="920"/>
      <c r="BC69" s="920"/>
      <c r="BD69" s="921"/>
      <c r="BE69" s="122"/>
      <c r="BF69" s="122"/>
      <c r="BG69" s="122"/>
      <c r="BH69" s="122"/>
      <c r="BI69" s="122"/>
      <c r="BJ69" s="122"/>
      <c r="BK69" s="122"/>
      <c r="BL69" s="122"/>
      <c r="BM69" s="122"/>
      <c r="BN69" s="122"/>
      <c r="BO69" s="122"/>
      <c r="BP69" s="122"/>
      <c r="BQ69" s="119">
        <v>63</v>
      </c>
      <c r="BR69" s="124"/>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103"/>
    </row>
    <row r="70" spans="1:131" s="104" customFormat="1" ht="26.25" customHeight="1" x14ac:dyDescent="0.15">
      <c r="A70" s="118">
        <v>3</v>
      </c>
      <c r="B70" s="916" t="s">
        <v>372</v>
      </c>
      <c r="C70" s="917"/>
      <c r="D70" s="917"/>
      <c r="E70" s="917"/>
      <c r="F70" s="917"/>
      <c r="G70" s="917"/>
      <c r="H70" s="917"/>
      <c r="I70" s="917"/>
      <c r="J70" s="917"/>
      <c r="K70" s="917"/>
      <c r="L70" s="917"/>
      <c r="M70" s="917"/>
      <c r="N70" s="917"/>
      <c r="O70" s="917"/>
      <c r="P70" s="918"/>
      <c r="Q70" s="919">
        <v>201</v>
      </c>
      <c r="R70" s="874"/>
      <c r="S70" s="874"/>
      <c r="T70" s="874"/>
      <c r="U70" s="874"/>
      <c r="V70" s="874">
        <v>197</v>
      </c>
      <c r="W70" s="874"/>
      <c r="X70" s="874"/>
      <c r="Y70" s="874"/>
      <c r="Z70" s="874"/>
      <c r="AA70" s="874">
        <v>4</v>
      </c>
      <c r="AB70" s="874"/>
      <c r="AC70" s="874"/>
      <c r="AD70" s="874"/>
      <c r="AE70" s="874"/>
      <c r="AF70" s="874">
        <v>4</v>
      </c>
      <c r="AG70" s="874"/>
      <c r="AH70" s="874"/>
      <c r="AI70" s="874"/>
      <c r="AJ70" s="874"/>
      <c r="AK70" s="874" t="s">
        <v>369</v>
      </c>
      <c r="AL70" s="874"/>
      <c r="AM70" s="874"/>
      <c r="AN70" s="874"/>
      <c r="AO70" s="874"/>
      <c r="AP70" s="874">
        <v>2</v>
      </c>
      <c r="AQ70" s="874"/>
      <c r="AR70" s="874"/>
      <c r="AS70" s="874"/>
      <c r="AT70" s="874"/>
      <c r="AU70" s="874"/>
      <c r="AV70" s="874"/>
      <c r="AW70" s="874"/>
      <c r="AX70" s="874"/>
      <c r="AY70" s="874"/>
      <c r="AZ70" s="920"/>
      <c r="BA70" s="920"/>
      <c r="BB70" s="920"/>
      <c r="BC70" s="920"/>
      <c r="BD70" s="921"/>
      <c r="BE70" s="122"/>
      <c r="BF70" s="122"/>
      <c r="BG70" s="122"/>
      <c r="BH70" s="122"/>
      <c r="BI70" s="122"/>
      <c r="BJ70" s="122"/>
      <c r="BK70" s="122"/>
      <c r="BL70" s="122"/>
      <c r="BM70" s="122"/>
      <c r="BN70" s="122"/>
      <c r="BO70" s="122"/>
      <c r="BP70" s="122"/>
      <c r="BQ70" s="119">
        <v>64</v>
      </c>
      <c r="BR70" s="124"/>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103"/>
    </row>
    <row r="71" spans="1:131" s="104" customFormat="1" ht="26.25" customHeight="1" x14ac:dyDescent="0.15">
      <c r="A71" s="118">
        <v>4</v>
      </c>
      <c r="B71" s="916" t="s">
        <v>373</v>
      </c>
      <c r="C71" s="917"/>
      <c r="D71" s="917"/>
      <c r="E71" s="917"/>
      <c r="F71" s="917"/>
      <c r="G71" s="917"/>
      <c r="H71" s="917"/>
      <c r="I71" s="917"/>
      <c r="J71" s="917"/>
      <c r="K71" s="917"/>
      <c r="L71" s="917"/>
      <c r="M71" s="917"/>
      <c r="N71" s="917"/>
      <c r="O71" s="917"/>
      <c r="P71" s="918"/>
      <c r="Q71" s="919">
        <v>709</v>
      </c>
      <c r="R71" s="874"/>
      <c r="S71" s="874"/>
      <c r="T71" s="874"/>
      <c r="U71" s="874"/>
      <c r="V71" s="874">
        <v>658</v>
      </c>
      <c r="W71" s="874"/>
      <c r="X71" s="874"/>
      <c r="Y71" s="874"/>
      <c r="Z71" s="874"/>
      <c r="AA71" s="874">
        <v>51</v>
      </c>
      <c r="AB71" s="874"/>
      <c r="AC71" s="874"/>
      <c r="AD71" s="874"/>
      <c r="AE71" s="874"/>
      <c r="AF71" s="874">
        <v>51</v>
      </c>
      <c r="AG71" s="874"/>
      <c r="AH71" s="874"/>
      <c r="AI71" s="874"/>
      <c r="AJ71" s="874"/>
      <c r="AK71" s="874">
        <v>173</v>
      </c>
      <c r="AL71" s="874"/>
      <c r="AM71" s="874"/>
      <c r="AN71" s="874"/>
      <c r="AO71" s="874"/>
      <c r="AP71" s="874" t="s">
        <v>369</v>
      </c>
      <c r="AQ71" s="874"/>
      <c r="AR71" s="874"/>
      <c r="AS71" s="874"/>
      <c r="AT71" s="874"/>
      <c r="AU71" s="874"/>
      <c r="AV71" s="874"/>
      <c r="AW71" s="874"/>
      <c r="AX71" s="874"/>
      <c r="AY71" s="874"/>
      <c r="AZ71" s="920"/>
      <c r="BA71" s="920"/>
      <c r="BB71" s="920"/>
      <c r="BC71" s="920"/>
      <c r="BD71" s="921"/>
      <c r="BE71" s="122"/>
      <c r="BF71" s="122"/>
      <c r="BG71" s="122"/>
      <c r="BH71" s="122"/>
      <c r="BI71" s="122"/>
      <c r="BJ71" s="122"/>
      <c r="BK71" s="122"/>
      <c r="BL71" s="122"/>
      <c r="BM71" s="122"/>
      <c r="BN71" s="122"/>
      <c r="BO71" s="122"/>
      <c r="BP71" s="122"/>
      <c r="BQ71" s="119">
        <v>65</v>
      </c>
      <c r="BR71" s="124"/>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103"/>
    </row>
    <row r="72" spans="1:131" s="104" customFormat="1" ht="26.25" customHeight="1" x14ac:dyDescent="0.15">
      <c r="A72" s="118">
        <v>5</v>
      </c>
      <c r="B72" s="916" t="s">
        <v>374</v>
      </c>
      <c r="C72" s="917"/>
      <c r="D72" s="917"/>
      <c r="E72" s="917"/>
      <c r="F72" s="917"/>
      <c r="G72" s="917"/>
      <c r="H72" s="917"/>
      <c r="I72" s="917"/>
      <c r="J72" s="917"/>
      <c r="K72" s="917"/>
      <c r="L72" s="917"/>
      <c r="M72" s="917"/>
      <c r="N72" s="917"/>
      <c r="O72" s="917"/>
      <c r="P72" s="918"/>
      <c r="Q72" s="919">
        <v>5776</v>
      </c>
      <c r="R72" s="874"/>
      <c r="S72" s="874"/>
      <c r="T72" s="874"/>
      <c r="U72" s="874"/>
      <c r="V72" s="874">
        <v>4844</v>
      </c>
      <c r="W72" s="874"/>
      <c r="X72" s="874"/>
      <c r="Y72" s="874"/>
      <c r="Z72" s="874"/>
      <c r="AA72" s="874">
        <v>932</v>
      </c>
      <c r="AB72" s="874"/>
      <c r="AC72" s="874"/>
      <c r="AD72" s="874"/>
      <c r="AE72" s="874"/>
      <c r="AF72" s="874">
        <v>932</v>
      </c>
      <c r="AG72" s="874"/>
      <c r="AH72" s="874"/>
      <c r="AI72" s="874"/>
      <c r="AJ72" s="874"/>
      <c r="AK72" s="874" t="s">
        <v>369</v>
      </c>
      <c r="AL72" s="874"/>
      <c r="AM72" s="874"/>
      <c r="AN72" s="874"/>
      <c r="AO72" s="874"/>
      <c r="AP72" s="874" t="s">
        <v>369</v>
      </c>
      <c r="AQ72" s="874"/>
      <c r="AR72" s="874"/>
      <c r="AS72" s="874"/>
      <c r="AT72" s="874"/>
      <c r="AU72" s="874"/>
      <c r="AV72" s="874"/>
      <c r="AW72" s="874"/>
      <c r="AX72" s="874"/>
      <c r="AY72" s="874"/>
      <c r="AZ72" s="920"/>
      <c r="BA72" s="920"/>
      <c r="BB72" s="920"/>
      <c r="BC72" s="920"/>
      <c r="BD72" s="921"/>
      <c r="BE72" s="122"/>
      <c r="BF72" s="122"/>
      <c r="BG72" s="122"/>
      <c r="BH72" s="122"/>
      <c r="BI72" s="122"/>
      <c r="BJ72" s="122"/>
      <c r="BK72" s="122"/>
      <c r="BL72" s="122"/>
      <c r="BM72" s="122"/>
      <c r="BN72" s="122"/>
      <c r="BO72" s="122"/>
      <c r="BP72" s="122"/>
      <c r="BQ72" s="119">
        <v>66</v>
      </c>
      <c r="BR72" s="124"/>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103"/>
    </row>
    <row r="73" spans="1:131" s="104" customFormat="1" ht="26.25" customHeight="1" x14ac:dyDescent="0.15">
      <c r="A73" s="118">
        <v>6</v>
      </c>
      <c r="B73" s="916" t="s">
        <v>375</v>
      </c>
      <c r="C73" s="917"/>
      <c r="D73" s="917"/>
      <c r="E73" s="917"/>
      <c r="F73" s="917"/>
      <c r="G73" s="917"/>
      <c r="H73" s="917"/>
      <c r="I73" s="917"/>
      <c r="J73" s="917"/>
      <c r="K73" s="917"/>
      <c r="L73" s="917"/>
      <c r="M73" s="917"/>
      <c r="N73" s="917"/>
      <c r="O73" s="917"/>
      <c r="P73" s="918"/>
      <c r="Q73" s="919">
        <v>1737</v>
      </c>
      <c r="R73" s="874"/>
      <c r="S73" s="874"/>
      <c r="T73" s="874"/>
      <c r="U73" s="874"/>
      <c r="V73" s="874">
        <v>1733</v>
      </c>
      <c r="W73" s="874"/>
      <c r="X73" s="874"/>
      <c r="Y73" s="874"/>
      <c r="Z73" s="874"/>
      <c r="AA73" s="874">
        <v>5</v>
      </c>
      <c r="AB73" s="874"/>
      <c r="AC73" s="874"/>
      <c r="AD73" s="874"/>
      <c r="AE73" s="874"/>
      <c r="AF73" s="874">
        <v>5</v>
      </c>
      <c r="AG73" s="874"/>
      <c r="AH73" s="874"/>
      <c r="AI73" s="874"/>
      <c r="AJ73" s="874"/>
      <c r="AK73" s="874">
        <v>42</v>
      </c>
      <c r="AL73" s="874"/>
      <c r="AM73" s="874"/>
      <c r="AN73" s="874"/>
      <c r="AO73" s="874"/>
      <c r="AP73" s="874" t="s">
        <v>369</v>
      </c>
      <c r="AQ73" s="874"/>
      <c r="AR73" s="874"/>
      <c r="AS73" s="874"/>
      <c r="AT73" s="874"/>
      <c r="AU73" s="874"/>
      <c r="AV73" s="874"/>
      <c r="AW73" s="874"/>
      <c r="AX73" s="874"/>
      <c r="AY73" s="874"/>
      <c r="AZ73" s="920"/>
      <c r="BA73" s="920"/>
      <c r="BB73" s="920"/>
      <c r="BC73" s="920"/>
      <c r="BD73" s="921"/>
      <c r="BE73" s="122"/>
      <c r="BF73" s="122"/>
      <c r="BG73" s="122"/>
      <c r="BH73" s="122"/>
      <c r="BI73" s="122"/>
      <c r="BJ73" s="122"/>
      <c r="BK73" s="122"/>
      <c r="BL73" s="122"/>
      <c r="BM73" s="122"/>
      <c r="BN73" s="122"/>
      <c r="BO73" s="122"/>
      <c r="BP73" s="122"/>
      <c r="BQ73" s="119">
        <v>67</v>
      </c>
      <c r="BR73" s="124"/>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103"/>
    </row>
    <row r="74" spans="1:131" s="104" customFormat="1" ht="26.25" customHeight="1" x14ac:dyDescent="0.15">
      <c r="A74" s="118">
        <v>7</v>
      </c>
      <c r="B74" s="916" t="s">
        <v>376</v>
      </c>
      <c r="C74" s="917"/>
      <c r="D74" s="917"/>
      <c r="E74" s="917"/>
      <c r="F74" s="917"/>
      <c r="G74" s="917"/>
      <c r="H74" s="917"/>
      <c r="I74" s="917"/>
      <c r="J74" s="917"/>
      <c r="K74" s="917"/>
      <c r="L74" s="917"/>
      <c r="M74" s="917"/>
      <c r="N74" s="917"/>
      <c r="O74" s="917"/>
      <c r="P74" s="918"/>
      <c r="Q74" s="919">
        <v>3</v>
      </c>
      <c r="R74" s="874"/>
      <c r="S74" s="874"/>
      <c r="T74" s="874"/>
      <c r="U74" s="874"/>
      <c r="V74" s="874">
        <v>2</v>
      </c>
      <c r="W74" s="874"/>
      <c r="X74" s="874"/>
      <c r="Y74" s="874"/>
      <c r="Z74" s="874"/>
      <c r="AA74" s="874">
        <v>1</v>
      </c>
      <c r="AB74" s="874"/>
      <c r="AC74" s="874"/>
      <c r="AD74" s="874"/>
      <c r="AE74" s="874"/>
      <c r="AF74" s="874">
        <v>1</v>
      </c>
      <c r="AG74" s="874"/>
      <c r="AH74" s="874"/>
      <c r="AI74" s="874"/>
      <c r="AJ74" s="874"/>
      <c r="AK74" s="874" t="s">
        <v>369</v>
      </c>
      <c r="AL74" s="874"/>
      <c r="AM74" s="874"/>
      <c r="AN74" s="874"/>
      <c r="AO74" s="874"/>
      <c r="AP74" s="874" t="s">
        <v>369</v>
      </c>
      <c r="AQ74" s="874"/>
      <c r="AR74" s="874"/>
      <c r="AS74" s="874"/>
      <c r="AT74" s="874"/>
      <c r="AU74" s="874"/>
      <c r="AV74" s="874"/>
      <c r="AW74" s="874"/>
      <c r="AX74" s="874"/>
      <c r="AY74" s="874"/>
      <c r="AZ74" s="920"/>
      <c r="BA74" s="920"/>
      <c r="BB74" s="920"/>
      <c r="BC74" s="920"/>
      <c r="BD74" s="921"/>
      <c r="BE74" s="122"/>
      <c r="BF74" s="122"/>
      <c r="BG74" s="122"/>
      <c r="BH74" s="122"/>
      <c r="BI74" s="122"/>
      <c r="BJ74" s="122"/>
      <c r="BK74" s="122"/>
      <c r="BL74" s="122"/>
      <c r="BM74" s="122"/>
      <c r="BN74" s="122"/>
      <c r="BO74" s="122"/>
      <c r="BP74" s="122"/>
      <c r="BQ74" s="119">
        <v>68</v>
      </c>
      <c r="BR74" s="124"/>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103"/>
    </row>
    <row r="75" spans="1:131" s="104" customFormat="1" ht="26.25" customHeight="1" x14ac:dyDescent="0.15">
      <c r="A75" s="118">
        <v>8</v>
      </c>
      <c r="B75" s="916" t="s">
        <v>377</v>
      </c>
      <c r="C75" s="917"/>
      <c r="D75" s="917"/>
      <c r="E75" s="917"/>
      <c r="F75" s="917"/>
      <c r="G75" s="917"/>
      <c r="H75" s="917"/>
      <c r="I75" s="917"/>
      <c r="J75" s="917"/>
      <c r="K75" s="917"/>
      <c r="L75" s="917"/>
      <c r="M75" s="917"/>
      <c r="N75" s="917"/>
      <c r="O75" s="917"/>
      <c r="P75" s="918"/>
      <c r="Q75" s="922">
        <v>12</v>
      </c>
      <c r="R75" s="923"/>
      <c r="S75" s="923"/>
      <c r="T75" s="923"/>
      <c r="U75" s="873"/>
      <c r="V75" s="924">
        <v>9</v>
      </c>
      <c r="W75" s="923"/>
      <c r="X75" s="923"/>
      <c r="Y75" s="923"/>
      <c r="Z75" s="873"/>
      <c r="AA75" s="924">
        <v>3</v>
      </c>
      <c r="AB75" s="923"/>
      <c r="AC75" s="923"/>
      <c r="AD75" s="923"/>
      <c r="AE75" s="873"/>
      <c r="AF75" s="924">
        <v>3</v>
      </c>
      <c r="AG75" s="923"/>
      <c r="AH75" s="923"/>
      <c r="AI75" s="923"/>
      <c r="AJ75" s="873"/>
      <c r="AK75" s="924" t="s">
        <v>369</v>
      </c>
      <c r="AL75" s="923"/>
      <c r="AM75" s="923"/>
      <c r="AN75" s="923"/>
      <c r="AO75" s="873"/>
      <c r="AP75" s="924" t="s">
        <v>369</v>
      </c>
      <c r="AQ75" s="923"/>
      <c r="AR75" s="923"/>
      <c r="AS75" s="923"/>
      <c r="AT75" s="873"/>
      <c r="AU75" s="924"/>
      <c r="AV75" s="923"/>
      <c r="AW75" s="923"/>
      <c r="AX75" s="923"/>
      <c r="AY75" s="873"/>
      <c r="AZ75" s="920"/>
      <c r="BA75" s="920"/>
      <c r="BB75" s="920"/>
      <c r="BC75" s="920"/>
      <c r="BD75" s="921"/>
      <c r="BE75" s="122"/>
      <c r="BF75" s="122"/>
      <c r="BG75" s="122"/>
      <c r="BH75" s="122"/>
      <c r="BI75" s="122"/>
      <c r="BJ75" s="122"/>
      <c r="BK75" s="122"/>
      <c r="BL75" s="122"/>
      <c r="BM75" s="122"/>
      <c r="BN75" s="122"/>
      <c r="BO75" s="122"/>
      <c r="BP75" s="122"/>
      <c r="BQ75" s="119">
        <v>69</v>
      </c>
      <c r="BR75" s="124"/>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103"/>
    </row>
    <row r="76" spans="1:131" s="104" customFormat="1" ht="26.25" customHeight="1" x14ac:dyDescent="0.15">
      <c r="A76" s="118">
        <v>9</v>
      </c>
      <c r="B76" s="916" t="s">
        <v>378</v>
      </c>
      <c r="C76" s="917"/>
      <c r="D76" s="917"/>
      <c r="E76" s="917"/>
      <c r="F76" s="917"/>
      <c r="G76" s="917"/>
      <c r="H76" s="917"/>
      <c r="I76" s="917"/>
      <c r="J76" s="917"/>
      <c r="K76" s="917"/>
      <c r="L76" s="917"/>
      <c r="M76" s="917"/>
      <c r="N76" s="917"/>
      <c r="O76" s="917"/>
      <c r="P76" s="918"/>
      <c r="Q76" s="922">
        <v>1045</v>
      </c>
      <c r="R76" s="923"/>
      <c r="S76" s="923"/>
      <c r="T76" s="923"/>
      <c r="U76" s="873"/>
      <c r="V76" s="924">
        <v>953</v>
      </c>
      <c r="W76" s="923"/>
      <c r="X76" s="923"/>
      <c r="Y76" s="923"/>
      <c r="Z76" s="873"/>
      <c r="AA76" s="924">
        <v>92</v>
      </c>
      <c r="AB76" s="923"/>
      <c r="AC76" s="923"/>
      <c r="AD76" s="923"/>
      <c r="AE76" s="873"/>
      <c r="AF76" s="924">
        <v>92</v>
      </c>
      <c r="AG76" s="923"/>
      <c r="AH76" s="923"/>
      <c r="AI76" s="923"/>
      <c r="AJ76" s="873"/>
      <c r="AK76" s="924">
        <v>506</v>
      </c>
      <c r="AL76" s="923"/>
      <c r="AM76" s="923"/>
      <c r="AN76" s="923"/>
      <c r="AO76" s="873"/>
      <c r="AP76" s="924" t="s">
        <v>369</v>
      </c>
      <c r="AQ76" s="923"/>
      <c r="AR76" s="923"/>
      <c r="AS76" s="923"/>
      <c r="AT76" s="873"/>
      <c r="AU76" s="924"/>
      <c r="AV76" s="923"/>
      <c r="AW76" s="923"/>
      <c r="AX76" s="923"/>
      <c r="AY76" s="873"/>
      <c r="AZ76" s="920"/>
      <c r="BA76" s="920"/>
      <c r="BB76" s="920"/>
      <c r="BC76" s="920"/>
      <c r="BD76" s="921"/>
      <c r="BE76" s="122"/>
      <c r="BF76" s="122"/>
      <c r="BG76" s="122"/>
      <c r="BH76" s="122"/>
      <c r="BI76" s="122"/>
      <c r="BJ76" s="122"/>
      <c r="BK76" s="122"/>
      <c r="BL76" s="122"/>
      <c r="BM76" s="122"/>
      <c r="BN76" s="122"/>
      <c r="BO76" s="122"/>
      <c r="BP76" s="122"/>
      <c r="BQ76" s="119">
        <v>70</v>
      </c>
      <c r="BR76" s="124"/>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103"/>
    </row>
    <row r="77" spans="1:131" s="104" customFormat="1" ht="26.25" customHeight="1" x14ac:dyDescent="0.15">
      <c r="A77" s="118">
        <v>10</v>
      </c>
      <c r="B77" s="916" t="s">
        <v>379</v>
      </c>
      <c r="C77" s="917"/>
      <c r="D77" s="917"/>
      <c r="E77" s="917"/>
      <c r="F77" s="917"/>
      <c r="G77" s="917"/>
      <c r="H77" s="917"/>
      <c r="I77" s="917"/>
      <c r="J77" s="917"/>
      <c r="K77" s="917"/>
      <c r="L77" s="917"/>
      <c r="M77" s="917"/>
      <c r="N77" s="917"/>
      <c r="O77" s="917"/>
      <c r="P77" s="918"/>
      <c r="Q77" s="922">
        <v>1079</v>
      </c>
      <c r="R77" s="923"/>
      <c r="S77" s="923"/>
      <c r="T77" s="923"/>
      <c r="U77" s="873"/>
      <c r="V77" s="924">
        <v>1020</v>
      </c>
      <c r="W77" s="923"/>
      <c r="X77" s="923"/>
      <c r="Y77" s="923"/>
      <c r="Z77" s="873"/>
      <c r="AA77" s="924">
        <v>60</v>
      </c>
      <c r="AB77" s="923"/>
      <c r="AC77" s="923"/>
      <c r="AD77" s="923"/>
      <c r="AE77" s="873"/>
      <c r="AF77" s="924">
        <v>60</v>
      </c>
      <c r="AG77" s="923"/>
      <c r="AH77" s="923"/>
      <c r="AI77" s="923"/>
      <c r="AJ77" s="873"/>
      <c r="AK77" s="924" t="s">
        <v>369</v>
      </c>
      <c r="AL77" s="923"/>
      <c r="AM77" s="923"/>
      <c r="AN77" s="923"/>
      <c r="AO77" s="873"/>
      <c r="AP77" s="924" t="s">
        <v>369</v>
      </c>
      <c r="AQ77" s="923"/>
      <c r="AR77" s="923"/>
      <c r="AS77" s="923"/>
      <c r="AT77" s="873"/>
      <c r="AU77" s="924"/>
      <c r="AV77" s="923"/>
      <c r="AW77" s="923"/>
      <c r="AX77" s="923"/>
      <c r="AY77" s="873"/>
      <c r="AZ77" s="920"/>
      <c r="BA77" s="920"/>
      <c r="BB77" s="920"/>
      <c r="BC77" s="920"/>
      <c r="BD77" s="921"/>
      <c r="BE77" s="122"/>
      <c r="BF77" s="122"/>
      <c r="BG77" s="122"/>
      <c r="BH77" s="122"/>
      <c r="BI77" s="122"/>
      <c r="BJ77" s="122"/>
      <c r="BK77" s="122"/>
      <c r="BL77" s="122"/>
      <c r="BM77" s="122"/>
      <c r="BN77" s="122"/>
      <c r="BO77" s="122"/>
      <c r="BP77" s="122"/>
      <c r="BQ77" s="119">
        <v>71</v>
      </c>
      <c r="BR77" s="124"/>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103"/>
    </row>
    <row r="78" spans="1:131" s="104" customFormat="1" ht="26.25" customHeight="1" x14ac:dyDescent="0.15">
      <c r="A78" s="118">
        <v>11</v>
      </c>
      <c r="B78" s="916" t="s">
        <v>380</v>
      </c>
      <c r="C78" s="917"/>
      <c r="D78" s="917"/>
      <c r="E78" s="917"/>
      <c r="F78" s="917"/>
      <c r="G78" s="917"/>
      <c r="H78" s="917"/>
      <c r="I78" s="917"/>
      <c r="J78" s="917"/>
      <c r="K78" s="917"/>
      <c r="L78" s="917"/>
      <c r="M78" s="917"/>
      <c r="N78" s="917"/>
      <c r="O78" s="917"/>
      <c r="P78" s="918"/>
      <c r="Q78" s="919">
        <v>274056</v>
      </c>
      <c r="R78" s="874"/>
      <c r="S78" s="874"/>
      <c r="T78" s="874"/>
      <c r="U78" s="874"/>
      <c r="V78" s="874">
        <v>262602</v>
      </c>
      <c r="W78" s="874"/>
      <c r="X78" s="874"/>
      <c r="Y78" s="874"/>
      <c r="Z78" s="874"/>
      <c r="AA78" s="874">
        <v>11455</v>
      </c>
      <c r="AB78" s="874"/>
      <c r="AC78" s="874"/>
      <c r="AD78" s="874"/>
      <c r="AE78" s="874"/>
      <c r="AF78" s="874">
        <v>11455</v>
      </c>
      <c r="AG78" s="874"/>
      <c r="AH78" s="874"/>
      <c r="AI78" s="874"/>
      <c r="AJ78" s="874"/>
      <c r="AK78" s="874">
        <v>900</v>
      </c>
      <c r="AL78" s="874"/>
      <c r="AM78" s="874"/>
      <c r="AN78" s="874"/>
      <c r="AO78" s="874"/>
      <c r="AP78" s="874" t="s">
        <v>369</v>
      </c>
      <c r="AQ78" s="874"/>
      <c r="AR78" s="874"/>
      <c r="AS78" s="874"/>
      <c r="AT78" s="874"/>
      <c r="AU78" s="874"/>
      <c r="AV78" s="874"/>
      <c r="AW78" s="874"/>
      <c r="AX78" s="874"/>
      <c r="AY78" s="874"/>
      <c r="AZ78" s="920"/>
      <c r="BA78" s="920"/>
      <c r="BB78" s="920"/>
      <c r="BC78" s="920"/>
      <c r="BD78" s="921"/>
      <c r="BE78" s="122"/>
      <c r="BF78" s="122"/>
      <c r="BG78" s="122"/>
      <c r="BH78" s="122"/>
      <c r="BI78" s="122"/>
      <c r="BJ78" s="125"/>
      <c r="BK78" s="125"/>
      <c r="BL78" s="125"/>
      <c r="BM78" s="125"/>
      <c r="BN78" s="125"/>
      <c r="BO78" s="122"/>
      <c r="BP78" s="122"/>
      <c r="BQ78" s="119">
        <v>72</v>
      </c>
      <c r="BR78" s="124"/>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103"/>
    </row>
    <row r="79" spans="1:131" s="104" customFormat="1" ht="26.25" customHeight="1" x14ac:dyDescent="0.15">
      <c r="A79" s="118">
        <v>12</v>
      </c>
      <c r="B79" s="916" t="s">
        <v>381</v>
      </c>
      <c r="C79" s="917"/>
      <c r="D79" s="917"/>
      <c r="E79" s="917"/>
      <c r="F79" s="917"/>
      <c r="G79" s="917"/>
      <c r="H79" s="917"/>
      <c r="I79" s="917"/>
      <c r="J79" s="917"/>
      <c r="K79" s="917"/>
      <c r="L79" s="917"/>
      <c r="M79" s="917"/>
      <c r="N79" s="917"/>
      <c r="O79" s="917"/>
      <c r="P79" s="918"/>
      <c r="Q79" s="919">
        <v>1151</v>
      </c>
      <c r="R79" s="874"/>
      <c r="S79" s="874"/>
      <c r="T79" s="874"/>
      <c r="U79" s="874"/>
      <c r="V79" s="874">
        <v>790</v>
      </c>
      <c r="W79" s="874"/>
      <c r="X79" s="874"/>
      <c r="Y79" s="874"/>
      <c r="Z79" s="874"/>
      <c r="AA79" s="874">
        <v>360</v>
      </c>
      <c r="AB79" s="874"/>
      <c r="AC79" s="874"/>
      <c r="AD79" s="874"/>
      <c r="AE79" s="874"/>
      <c r="AF79" s="874">
        <v>379</v>
      </c>
      <c r="AG79" s="874"/>
      <c r="AH79" s="874"/>
      <c r="AI79" s="874"/>
      <c r="AJ79" s="874"/>
      <c r="AK79" s="874" t="s">
        <v>369</v>
      </c>
      <c r="AL79" s="874"/>
      <c r="AM79" s="874"/>
      <c r="AN79" s="874"/>
      <c r="AO79" s="874"/>
      <c r="AP79" s="874">
        <v>16520</v>
      </c>
      <c r="AQ79" s="874"/>
      <c r="AR79" s="874"/>
      <c r="AS79" s="874"/>
      <c r="AT79" s="874"/>
      <c r="AU79" s="874"/>
      <c r="AV79" s="874"/>
      <c r="AW79" s="874"/>
      <c r="AX79" s="874"/>
      <c r="AY79" s="874"/>
      <c r="AZ79" s="920"/>
      <c r="BA79" s="920"/>
      <c r="BB79" s="920"/>
      <c r="BC79" s="920"/>
      <c r="BD79" s="921"/>
      <c r="BE79" s="122"/>
      <c r="BF79" s="122"/>
      <c r="BG79" s="122"/>
      <c r="BH79" s="122"/>
      <c r="BI79" s="122"/>
      <c r="BJ79" s="125"/>
      <c r="BK79" s="125"/>
      <c r="BL79" s="125"/>
      <c r="BM79" s="125"/>
      <c r="BN79" s="125"/>
      <c r="BO79" s="122"/>
      <c r="BP79" s="122"/>
      <c r="BQ79" s="119">
        <v>73</v>
      </c>
      <c r="BR79" s="124"/>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103"/>
    </row>
    <row r="80" spans="1:131" s="104" customFormat="1" ht="26.25" customHeight="1" x14ac:dyDescent="0.15">
      <c r="A80" s="118">
        <v>13</v>
      </c>
      <c r="B80" s="916"/>
      <c r="C80" s="917"/>
      <c r="D80" s="917"/>
      <c r="E80" s="917"/>
      <c r="F80" s="917"/>
      <c r="G80" s="917"/>
      <c r="H80" s="917"/>
      <c r="I80" s="917"/>
      <c r="J80" s="917"/>
      <c r="K80" s="917"/>
      <c r="L80" s="917"/>
      <c r="M80" s="917"/>
      <c r="N80" s="917"/>
      <c r="O80" s="917"/>
      <c r="P80" s="918"/>
      <c r="Q80" s="919"/>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0"/>
      <c r="BA80" s="920"/>
      <c r="BB80" s="920"/>
      <c r="BC80" s="920"/>
      <c r="BD80" s="921"/>
      <c r="BE80" s="122"/>
      <c r="BF80" s="122"/>
      <c r="BG80" s="122"/>
      <c r="BH80" s="122"/>
      <c r="BI80" s="122"/>
      <c r="BJ80" s="122"/>
      <c r="BK80" s="122"/>
      <c r="BL80" s="122"/>
      <c r="BM80" s="122"/>
      <c r="BN80" s="122"/>
      <c r="BO80" s="122"/>
      <c r="BP80" s="122"/>
      <c r="BQ80" s="119">
        <v>74</v>
      </c>
      <c r="BR80" s="124"/>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103"/>
    </row>
    <row r="81" spans="1:131" s="104" customFormat="1" ht="26.25" customHeight="1" x14ac:dyDescent="0.15">
      <c r="A81" s="118">
        <v>14</v>
      </c>
      <c r="B81" s="916"/>
      <c r="C81" s="917"/>
      <c r="D81" s="917"/>
      <c r="E81" s="917"/>
      <c r="F81" s="917"/>
      <c r="G81" s="917"/>
      <c r="H81" s="917"/>
      <c r="I81" s="917"/>
      <c r="J81" s="917"/>
      <c r="K81" s="917"/>
      <c r="L81" s="917"/>
      <c r="M81" s="917"/>
      <c r="N81" s="917"/>
      <c r="O81" s="917"/>
      <c r="P81" s="918"/>
      <c r="Q81" s="919"/>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0"/>
      <c r="BA81" s="920"/>
      <c r="BB81" s="920"/>
      <c r="BC81" s="920"/>
      <c r="BD81" s="921"/>
      <c r="BE81" s="122"/>
      <c r="BF81" s="122"/>
      <c r="BG81" s="122"/>
      <c r="BH81" s="122"/>
      <c r="BI81" s="122"/>
      <c r="BJ81" s="122"/>
      <c r="BK81" s="122"/>
      <c r="BL81" s="122"/>
      <c r="BM81" s="122"/>
      <c r="BN81" s="122"/>
      <c r="BO81" s="122"/>
      <c r="BP81" s="122"/>
      <c r="BQ81" s="119">
        <v>75</v>
      </c>
      <c r="BR81" s="124"/>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103"/>
    </row>
    <row r="82" spans="1:131" s="104" customFormat="1" ht="26.25" customHeight="1" x14ac:dyDescent="0.15">
      <c r="A82" s="118">
        <v>15</v>
      </c>
      <c r="B82" s="916"/>
      <c r="C82" s="917"/>
      <c r="D82" s="917"/>
      <c r="E82" s="917"/>
      <c r="F82" s="917"/>
      <c r="G82" s="917"/>
      <c r="H82" s="917"/>
      <c r="I82" s="917"/>
      <c r="J82" s="917"/>
      <c r="K82" s="917"/>
      <c r="L82" s="917"/>
      <c r="M82" s="917"/>
      <c r="N82" s="917"/>
      <c r="O82" s="917"/>
      <c r="P82" s="918"/>
      <c r="Q82" s="919"/>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0"/>
      <c r="BA82" s="920"/>
      <c r="BB82" s="920"/>
      <c r="BC82" s="920"/>
      <c r="BD82" s="921"/>
      <c r="BE82" s="122"/>
      <c r="BF82" s="122"/>
      <c r="BG82" s="122"/>
      <c r="BH82" s="122"/>
      <c r="BI82" s="122"/>
      <c r="BJ82" s="122"/>
      <c r="BK82" s="122"/>
      <c r="BL82" s="122"/>
      <c r="BM82" s="122"/>
      <c r="BN82" s="122"/>
      <c r="BO82" s="122"/>
      <c r="BP82" s="122"/>
      <c r="BQ82" s="119">
        <v>76</v>
      </c>
      <c r="BR82" s="124"/>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103"/>
    </row>
    <row r="83" spans="1:131" s="104" customFormat="1" ht="26.25" customHeight="1" x14ac:dyDescent="0.15">
      <c r="A83" s="118">
        <v>16</v>
      </c>
      <c r="B83" s="916"/>
      <c r="C83" s="917"/>
      <c r="D83" s="917"/>
      <c r="E83" s="917"/>
      <c r="F83" s="917"/>
      <c r="G83" s="917"/>
      <c r="H83" s="917"/>
      <c r="I83" s="917"/>
      <c r="J83" s="917"/>
      <c r="K83" s="917"/>
      <c r="L83" s="917"/>
      <c r="M83" s="917"/>
      <c r="N83" s="917"/>
      <c r="O83" s="917"/>
      <c r="P83" s="918"/>
      <c r="Q83" s="919"/>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0"/>
      <c r="BA83" s="920"/>
      <c r="BB83" s="920"/>
      <c r="BC83" s="920"/>
      <c r="BD83" s="921"/>
      <c r="BE83" s="122"/>
      <c r="BF83" s="122"/>
      <c r="BG83" s="122"/>
      <c r="BH83" s="122"/>
      <c r="BI83" s="122"/>
      <c r="BJ83" s="122"/>
      <c r="BK83" s="122"/>
      <c r="BL83" s="122"/>
      <c r="BM83" s="122"/>
      <c r="BN83" s="122"/>
      <c r="BO83" s="122"/>
      <c r="BP83" s="122"/>
      <c r="BQ83" s="119">
        <v>77</v>
      </c>
      <c r="BR83" s="124"/>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103"/>
    </row>
    <row r="84" spans="1:131" s="104" customFormat="1" ht="26.25" customHeight="1" x14ac:dyDescent="0.15">
      <c r="A84" s="118">
        <v>17</v>
      </c>
      <c r="B84" s="916"/>
      <c r="C84" s="917"/>
      <c r="D84" s="917"/>
      <c r="E84" s="917"/>
      <c r="F84" s="917"/>
      <c r="G84" s="917"/>
      <c r="H84" s="917"/>
      <c r="I84" s="917"/>
      <c r="J84" s="917"/>
      <c r="K84" s="917"/>
      <c r="L84" s="917"/>
      <c r="M84" s="917"/>
      <c r="N84" s="917"/>
      <c r="O84" s="917"/>
      <c r="P84" s="918"/>
      <c r="Q84" s="919"/>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0"/>
      <c r="BA84" s="920"/>
      <c r="BB84" s="920"/>
      <c r="BC84" s="920"/>
      <c r="BD84" s="921"/>
      <c r="BE84" s="122"/>
      <c r="BF84" s="122"/>
      <c r="BG84" s="122"/>
      <c r="BH84" s="122"/>
      <c r="BI84" s="122"/>
      <c r="BJ84" s="122"/>
      <c r="BK84" s="122"/>
      <c r="BL84" s="122"/>
      <c r="BM84" s="122"/>
      <c r="BN84" s="122"/>
      <c r="BO84" s="122"/>
      <c r="BP84" s="122"/>
      <c r="BQ84" s="119">
        <v>78</v>
      </c>
      <c r="BR84" s="124"/>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103"/>
    </row>
    <row r="85" spans="1:131" s="104" customFormat="1" ht="26.25" customHeight="1" x14ac:dyDescent="0.15">
      <c r="A85" s="118">
        <v>18</v>
      </c>
      <c r="B85" s="916"/>
      <c r="C85" s="917"/>
      <c r="D85" s="917"/>
      <c r="E85" s="917"/>
      <c r="F85" s="917"/>
      <c r="G85" s="917"/>
      <c r="H85" s="917"/>
      <c r="I85" s="917"/>
      <c r="J85" s="917"/>
      <c r="K85" s="917"/>
      <c r="L85" s="917"/>
      <c r="M85" s="917"/>
      <c r="N85" s="917"/>
      <c r="O85" s="917"/>
      <c r="P85" s="918"/>
      <c r="Q85" s="919"/>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0"/>
      <c r="BA85" s="920"/>
      <c r="BB85" s="920"/>
      <c r="BC85" s="920"/>
      <c r="BD85" s="921"/>
      <c r="BE85" s="122"/>
      <c r="BF85" s="122"/>
      <c r="BG85" s="122"/>
      <c r="BH85" s="122"/>
      <c r="BI85" s="122"/>
      <c r="BJ85" s="122"/>
      <c r="BK85" s="122"/>
      <c r="BL85" s="122"/>
      <c r="BM85" s="122"/>
      <c r="BN85" s="122"/>
      <c r="BO85" s="122"/>
      <c r="BP85" s="122"/>
      <c r="BQ85" s="119">
        <v>79</v>
      </c>
      <c r="BR85" s="124"/>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103"/>
    </row>
    <row r="86" spans="1:131" s="104" customFormat="1" ht="26.25" customHeight="1" x14ac:dyDescent="0.15">
      <c r="A86" s="118">
        <v>19</v>
      </c>
      <c r="B86" s="916"/>
      <c r="C86" s="917"/>
      <c r="D86" s="917"/>
      <c r="E86" s="917"/>
      <c r="F86" s="917"/>
      <c r="G86" s="917"/>
      <c r="H86" s="917"/>
      <c r="I86" s="917"/>
      <c r="J86" s="917"/>
      <c r="K86" s="917"/>
      <c r="L86" s="917"/>
      <c r="M86" s="917"/>
      <c r="N86" s="917"/>
      <c r="O86" s="917"/>
      <c r="P86" s="918"/>
      <c r="Q86" s="919"/>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0"/>
      <c r="BA86" s="920"/>
      <c r="BB86" s="920"/>
      <c r="BC86" s="920"/>
      <c r="BD86" s="921"/>
      <c r="BE86" s="122"/>
      <c r="BF86" s="122"/>
      <c r="BG86" s="122"/>
      <c r="BH86" s="122"/>
      <c r="BI86" s="122"/>
      <c r="BJ86" s="122"/>
      <c r="BK86" s="122"/>
      <c r="BL86" s="122"/>
      <c r="BM86" s="122"/>
      <c r="BN86" s="122"/>
      <c r="BO86" s="122"/>
      <c r="BP86" s="122"/>
      <c r="BQ86" s="119">
        <v>80</v>
      </c>
      <c r="BR86" s="124"/>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103"/>
    </row>
    <row r="87" spans="1:131" s="104" customFormat="1" ht="26.25" customHeight="1" x14ac:dyDescent="0.15">
      <c r="A87" s="126">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122"/>
      <c r="BF87" s="122"/>
      <c r="BG87" s="122"/>
      <c r="BH87" s="122"/>
      <c r="BI87" s="122"/>
      <c r="BJ87" s="122"/>
      <c r="BK87" s="122"/>
      <c r="BL87" s="122"/>
      <c r="BM87" s="122"/>
      <c r="BN87" s="122"/>
      <c r="BO87" s="122"/>
      <c r="BP87" s="122"/>
      <c r="BQ87" s="119">
        <v>81</v>
      </c>
      <c r="BR87" s="124"/>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103"/>
    </row>
    <row r="88" spans="1:131" s="104" customFormat="1" ht="26.25" customHeight="1" thickBot="1" x14ac:dyDescent="0.2">
      <c r="A88" s="121" t="s">
        <v>338</v>
      </c>
      <c r="B88" s="834" t="s">
        <v>382</v>
      </c>
      <c r="C88" s="835"/>
      <c r="D88" s="835"/>
      <c r="E88" s="835"/>
      <c r="F88" s="835"/>
      <c r="G88" s="835"/>
      <c r="H88" s="835"/>
      <c r="I88" s="835"/>
      <c r="J88" s="835"/>
      <c r="K88" s="835"/>
      <c r="L88" s="835"/>
      <c r="M88" s="835"/>
      <c r="N88" s="835"/>
      <c r="O88" s="835"/>
      <c r="P88" s="836"/>
      <c r="Q88" s="881"/>
      <c r="R88" s="882"/>
      <c r="S88" s="882"/>
      <c r="T88" s="882"/>
      <c r="U88" s="882"/>
      <c r="V88" s="882"/>
      <c r="W88" s="882"/>
      <c r="X88" s="882"/>
      <c r="Y88" s="882"/>
      <c r="Z88" s="882"/>
      <c r="AA88" s="882"/>
      <c r="AB88" s="882"/>
      <c r="AC88" s="882"/>
      <c r="AD88" s="882"/>
      <c r="AE88" s="882"/>
      <c r="AF88" s="885">
        <v>13051</v>
      </c>
      <c r="AG88" s="885"/>
      <c r="AH88" s="885"/>
      <c r="AI88" s="885"/>
      <c r="AJ88" s="885"/>
      <c r="AK88" s="882"/>
      <c r="AL88" s="882"/>
      <c r="AM88" s="882"/>
      <c r="AN88" s="882"/>
      <c r="AO88" s="882"/>
      <c r="AP88" s="885">
        <v>17146</v>
      </c>
      <c r="AQ88" s="885"/>
      <c r="AR88" s="885"/>
      <c r="AS88" s="885"/>
      <c r="AT88" s="885"/>
      <c r="AU88" s="885"/>
      <c r="AV88" s="885"/>
      <c r="AW88" s="885"/>
      <c r="AX88" s="885"/>
      <c r="AY88" s="885"/>
      <c r="AZ88" s="890"/>
      <c r="BA88" s="890"/>
      <c r="BB88" s="890"/>
      <c r="BC88" s="890"/>
      <c r="BD88" s="891"/>
      <c r="BE88" s="122"/>
      <c r="BF88" s="122"/>
      <c r="BG88" s="122"/>
      <c r="BH88" s="122"/>
      <c r="BI88" s="122"/>
      <c r="BJ88" s="122"/>
      <c r="BK88" s="122"/>
      <c r="BL88" s="122"/>
      <c r="BM88" s="122"/>
      <c r="BN88" s="122"/>
      <c r="BO88" s="122"/>
      <c r="BP88" s="122"/>
      <c r="BQ88" s="119">
        <v>82</v>
      </c>
      <c r="BR88" s="124"/>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338</v>
      </c>
      <c r="BR102" s="834" t="s">
        <v>383</v>
      </c>
      <c r="BS102" s="835"/>
      <c r="BT102" s="835"/>
      <c r="BU102" s="835"/>
      <c r="BV102" s="835"/>
      <c r="BW102" s="835"/>
      <c r="BX102" s="835"/>
      <c r="BY102" s="835"/>
      <c r="BZ102" s="835"/>
      <c r="CA102" s="835"/>
      <c r="CB102" s="835"/>
      <c r="CC102" s="835"/>
      <c r="CD102" s="835"/>
      <c r="CE102" s="835"/>
      <c r="CF102" s="835"/>
      <c r="CG102" s="836"/>
      <c r="CH102" s="932"/>
      <c r="CI102" s="933"/>
      <c r="CJ102" s="933"/>
      <c r="CK102" s="933"/>
      <c r="CL102" s="934"/>
      <c r="CM102" s="932"/>
      <c r="CN102" s="933"/>
      <c r="CO102" s="933"/>
      <c r="CP102" s="933"/>
      <c r="CQ102" s="934"/>
      <c r="CR102" s="935">
        <v>79003</v>
      </c>
      <c r="CS102" s="893"/>
      <c r="CT102" s="893"/>
      <c r="CU102" s="893"/>
      <c r="CV102" s="936"/>
      <c r="CW102" s="935">
        <v>114</v>
      </c>
      <c r="CX102" s="893"/>
      <c r="CY102" s="893"/>
      <c r="CZ102" s="893"/>
      <c r="DA102" s="936"/>
      <c r="DB102" s="935"/>
      <c r="DC102" s="893"/>
      <c r="DD102" s="893"/>
      <c r="DE102" s="893"/>
      <c r="DF102" s="936"/>
      <c r="DG102" s="935"/>
      <c r="DH102" s="893"/>
      <c r="DI102" s="893"/>
      <c r="DJ102" s="893"/>
      <c r="DK102" s="936"/>
      <c r="DL102" s="935"/>
      <c r="DM102" s="893"/>
      <c r="DN102" s="893"/>
      <c r="DO102" s="893"/>
      <c r="DP102" s="936"/>
      <c r="DQ102" s="935"/>
      <c r="DR102" s="893"/>
      <c r="DS102" s="893"/>
      <c r="DT102" s="893"/>
      <c r="DU102" s="936"/>
      <c r="DV102" s="959"/>
      <c r="DW102" s="960"/>
      <c r="DX102" s="960"/>
      <c r="DY102" s="960"/>
      <c r="DZ102" s="961"/>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2" t="s">
        <v>384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3" t="s">
        <v>385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386</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387</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4" t="s">
        <v>388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389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03" customFormat="1" ht="26.25" customHeight="1" x14ac:dyDescent="0.15">
      <c r="A109" s="957" t="s">
        <v>390</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391</v>
      </c>
      <c r="AB109" s="938"/>
      <c r="AC109" s="938"/>
      <c r="AD109" s="938"/>
      <c r="AE109" s="939"/>
      <c r="AF109" s="937" t="s">
        <v>392</v>
      </c>
      <c r="AG109" s="938"/>
      <c r="AH109" s="938"/>
      <c r="AI109" s="938"/>
      <c r="AJ109" s="939"/>
      <c r="AK109" s="937" t="s">
        <v>248</v>
      </c>
      <c r="AL109" s="938"/>
      <c r="AM109" s="938"/>
      <c r="AN109" s="938"/>
      <c r="AO109" s="939"/>
      <c r="AP109" s="937" t="s">
        <v>393</v>
      </c>
      <c r="AQ109" s="938"/>
      <c r="AR109" s="938"/>
      <c r="AS109" s="938"/>
      <c r="AT109" s="940"/>
      <c r="AU109" s="957" t="s">
        <v>390</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391</v>
      </c>
      <c r="BR109" s="938"/>
      <c r="BS109" s="938"/>
      <c r="BT109" s="938"/>
      <c r="BU109" s="939"/>
      <c r="BV109" s="937" t="s">
        <v>392</v>
      </c>
      <c r="BW109" s="938"/>
      <c r="BX109" s="938"/>
      <c r="BY109" s="938"/>
      <c r="BZ109" s="939"/>
      <c r="CA109" s="937" t="s">
        <v>248</v>
      </c>
      <c r="CB109" s="938"/>
      <c r="CC109" s="938"/>
      <c r="CD109" s="938"/>
      <c r="CE109" s="939"/>
      <c r="CF109" s="958" t="s">
        <v>393</v>
      </c>
      <c r="CG109" s="958"/>
      <c r="CH109" s="958"/>
      <c r="CI109" s="958"/>
      <c r="CJ109" s="958"/>
      <c r="CK109" s="937" t="s">
        <v>394</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391</v>
      </c>
      <c r="DH109" s="938"/>
      <c r="DI109" s="938"/>
      <c r="DJ109" s="938"/>
      <c r="DK109" s="939"/>
      <c r="DL109" s="937" t="s">
        <v>392</v>
      </c>
      <c r="DM109" s="938"/>
      <c r="DN109" s="938"/>
      <c r="DO109" s="938"/>
      <c r="DP109" s="939"/>
      <c r="DQ109" s="937" t="s">
        <v>248</v>
      </c>
      <c r="DR109" s="938"/>
      <c r="DS109" s="938"/>
      <c r="DT109" s="938"/>
      <c r="DU109" s="939"/>
      <c r="DV109" s="937" t="s">
        <v>393</v>
      </c>
      <c r="DW109" s="938"/>
      <c r="DX109" s="938"/>
      <c r="DY109" s="938"/>
      <c r="DZ109" s="940"/>
    </row>
    <row r="110" spans="1:131" s="103" customFormat="1" ht="26.25" customHeight="1" x14ac:dyDescent="0.15">
      <c r="A110" s="941" t="s">
        <v>395</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6961070</v>
      </c>
      <c r="AB110" s="945"/>
      <c r="AC110" s="945"/>
      <c r="AD110" s="945"/>
      <c r="AE110" s="946"/>
      <c r="AF110" s="947">
        <v>7150469</v>
      </c>
      <c r="AG110" s="945"/>
      <c r="AH110" s="945"/>
      <c r="AI110" s="945"/>
      <c r="AJ110" s="946"/>
      <c r="AK110" s="947">
        <v>7272810</v>
      </c>
      <c r="AL110" s="945"/>
      <c r="AM110" s="945"/>
      <c r="AN110" s="945"/>
      <c r="AO110" s="946"/>
      <c r="AP110" s="948">
        <v>34.4</v>
      </c>
      <c r="AQ110" s="949"/>
      <c r="AR110" s="949"/>
      <c r="AS110" s="949"/>
      <c r="AT110" s="950"/>
      <c r="AU110" s="951" t="s">
        <v>396</v>
      </c>
      <c r="AV110" s="952"/>
      <c r="AW110" s="952"/>
      <c r="AX110" s="952"/>
      <c r="AY110" s="952"/>
      <c r="AZ110" s="993" t="s">
        <v>397</v>
      </c>
      <c r="BA110" s="942"/>
      <c r="BB110" s="942"/>
      <c r="BC110" s="942"/>
      <c r="BD110" s="942"/>
      <c r="BE110" s="942"/>
      <c r="BF110" s="942"/>
      <c r="BG110" s="942"/>
      <c r="BH110" s="942"/>
      <c r="BI110" s="942"/>
      <c r="BJ110" s="942"/>
      <c r="BK110" s="942"/>
      <c r="BL110" s="942"/>
      <c r="BM110" s="942"/>
      <c r="BN110" s="942"/>
      <c r="BO110" s="942"/>
      <c r="BP110" s="943"/>
      <c r="BQ110" s="979">
        <v>69408555</v>
      </c>
      <c r="BR110" s="980"/>
      <c r="BS110" s="980"/>
      <c r="BT110" s="980"/>
      <c r="BU110" s="980"/>
      <c r="BV110" s="980">
        <v>71682053</v>
      </c>
      <c r="BW110" s="980"/>
      <c r="BX110" s="980"/>
      <c r="BY110" s="980"/>
      <c r="BZ110" s="980"/>
      <c r="CA110" s="980">
        <v>71890377</v>
      </c>
      <c r="CB110" s="980"/>
      <c r="CC110" s="980"/>
      <c r="CD110" s="980"/>
      <c r="CE110" s="980"/>
      <c r="CF110" s="994">
        <v>340.2</v>
      </c>
      <c r="CG110" s="995"/>
      <c r="CH110" s="995"/>
      <c r="CI110" s="995"/>
      <c r="CJ110" s="995"/>
      <c r="CK110" s="996" t="s">
        <v>398</v>
      </c>
      <c r="CL110" s="997"/>
      <c r="CM110" s="976" t="s">
        <v>399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70</v>
      </c>
      <c r="DH110" s="980"/>
      <c r="DI110" s="980"/>
      <c r="DJ110" s="980"/>
      <c r="DK110" s="980"/>
      <c r="DL110" s="980" t="s">
        <v>70</v>
      </c>
      <c r="DM110" s="980"/>
      <c r="DN110" s="980"/>
      <c r="DO110" s="980"/>
      <c r="DP110" s="980"/>
      <c r="DQ110" s="980" t="s">
        <v>70</v>
      </c>
      <c r="DR110" s="980"/>
      <c r="DS110" s="980"/>
      <c r="DT110" s="980"/>
      <c r="DU110" s="980"/>
      <c r="DV110" s="981" t="s">
        <v>70</v>
      </c>
      <c r="DW110" s="981"/>
      <c r="DX110" s="981"/>
      <c r="DY110" s="981"/>
      <c r="DZ110" s="982"/>
    </row>
    <row r="111" spans="1:131" s="103" customFormat="1" ht="26.25" customHeight="1" x14ac:dyDescent="0.15">
      <c r="A111" s="983" t="s">
        <v>400</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70</v>
      </c>
      <c r="AB111" s="987"/>
      <c r="AC111" s="987"/>
      <c r="AD111" s="987"/>
      <c r="AE111" s="988"/>
      <c r="AF111" s="989" t="s">
        <v>70</v>
      </c>
      <c r="AG111" s="987"/>
      <c r="AH111" s="987"/>
      <c r="AI111" s="987"/>
      <c r="AJ111" s="988"/>
      <c r="AK111" s="989" t="s">
        <v>70</v>
      </c>
      <c r="AL111" s="987"/>
      <c r="AM111" s="987"/>
      <c r="AN111" s="987"/>
      <c r="AO111" s="988"/>
      <c r="AP111" s="990" t="s">
        <v>70</v>
      </c>
      <c r="AQ111" s="991"/>
      <c r="AR111" s="991"/>
      <c r="AS111" s="991"/>
      <c r="AT111" s="992"/>
      <c r="AU111" s="953"/>
      <c r="AV111" s="954"/>
      <c r="AW111" s="954"/>
      <c r="AX111" s="954"/>
      <c r="AY111" s="954"/>
      <c r="AZ111" s="1002" t="s">
        <v>401</v>
      </c>
      <c r="BA111" s="1003"/>
      <c r="BB111" s="1003"/>
      <c r="BC111" s="1003"/>
      <c r="BD111" s="1003"/>
      <c r="BE111" s="1003"/>
      <c r="BF111" s="1003"/>
      <c r="BG111" s="1003"/>
      <c r="BH111" s="1003"/>
      <c r="BI111" s="1003"/>
      <c r="BJ111" s="1003"/>
      <c r="BK111" s="1003"/>
      <c r="BL111" s="1003"/>
      <c r="BM111" s="1003"/>
      <c r="BN111" s="1003"/>
      <c r="BO111" s="1003"/>
      <c r="BP111" s="1004"/>
      <c r="BQ111" s="972">
        <v>503815</v>
      </c>
      <c r="BR111" s="973"/>
      <c r="BS111" s="973"/>
      <c r="BT111" s="973"/>
      <c r="BU111" s="973"/>
      <c r="BV111" s="973">
        <v>426718</v>
      </c>
      <c r="BW111" s="973"/>
      <c r="BX111" s="973"/>
      <c r="BY111" s="973"/>
      <c r="BZ111" s="973"/>
      <c r="CA111" s="973">
        <v>374320</v>
      </c>
      <c r="CB111" s="973"/>
      <c r="CC111" s="973"/>
      <c r="CD111" s="973"/>
      <c r="CE111" s="973"/>
      <c r="CF111" s="967">
        <v>1.8</v>
      </c>
      <c r="CG111" s="968"/>
      <c r="CH111" s="968"/>
      <c r="CI111" s="968"/>
      <c r="CJ111" s="968"/>
      <c r="CK111" s="998"/>
      <c r="CL111" s="999"/>
      <c r="CM111" s="969" t="s">
        <v>402</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70</v>
      </c>
      <c r="DH111" s="973"/>
      <c r="DI111" s="973"/>
      <c r="DJ111" s="973"/>
      <c r="DK111" s="973"/>
      <c r="DL111" s="973" t="s">
        <v>70</v>
      </c>
      <c r="DM111" s="973"/>
      <c r="DN111" s="973"/>
      <c r="DO111" s="973"/>
      <c r="DP111" s="973"/>
      <c r="DQ111" s="973" t="s">
        <v>70</v>
      </c>
      <c r="DR111" s="973"/>
      <c r="DS111" s="973"/>
      <c r="DT111" s="973"/>
      <c r="DU111" s="973"/>
      <c r="DV111" s="974" t="s">
        <v>70</v>
      </c>
      <c r="DW111" s="974"/>
      <c r="DX111" s="974"/>
      <c r="DY111" s="974"/>
      <c r="DZ111" s="975"/>
    </row>
    <row r="112" spans="1:131" s="103" customFormat="1" ht="26.25" customHeight="1" x14ac:dyDescent="0.15">
      <c r="A112" s="1005" t="s">
        <v>403</v>
      </c>
      <c r="B112" s="1006"/>
      <c r="C112" s="1003" t="s">
        <v>404</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v>133333</v>
      </c>
      <c r="AB112" s="1012"/>
      <c r="AC112" s="1012"/>
      <c r="AD112" s="1012"/>
      <c r="AE112" s="1013"/>
      <c r="AF112" s="1014">
        <v>133333</v>
      </c>
      <c r="AG112" s="1012"/>
      <c r="AH112" s="1012"/>
      <c r="AI112" s="1012"/>
      <c r="AJ112" s="1013"/>
      <c r="AK112" s="1014">
        <v>106667</v>
      </c>
      <c r="AL112" s="1012"/>
      <c r="AM112" s="1012"/>
      <c r="AN112" s="1012"/>
      <c r="AO112" s="1013"/>
      <c r="AP112" s="1015">
        <v>0.5</v>
      </c>
      <c r="AQ112" s="1016"/>
      <c r="AR112" s="1016"/>
      <c r="AS112" s="1016"/>
      <c r="AT112" s="1017"/>
      <c r="AU112" s="953"/>
      <c r="AV112" s="954"/>
      <c r="AW112" s="954"/>
      <c r="AX112" s="954"/>
      <c r="AY112" s="954"/>
      <c r="AZ112" s="1002" t="s">
        <v>405</v>
      </c>
      <c r="BA112" s="1003"/>
      <c r="BB112" s="1003"/>
      <c r="BC112" s="1003"/>
      <c r="BD112" s="1003"/>
      <c r="BE112" s="1003"/>
      <c r="BF112" s="1003"/>
      <c r="BG112" s="1003"/>
      <c r="BH112" s="1003"/>
      <c r="BI112" s="1003"/>
      <c r="BJ112" s="1003"/>
      <c r="BK112" s="1003"/>
      <c r="BL112" s="1003"/>
      <c r="BM112" s="1003"/>
      <c r="BN112" s="1003"/>
      <c r="BO112" s="1003"/>
      <c r="BP112" s="1004"/>
      <c r="BQ112" s="972">
        <v>20905649</v>
      </c>
      <c r="BR112" s="973"/>
      <c r="BS112" s="973"/>
      <c r="BT112" s="973"/>
      <c r="BU112" s="973"/>
      <c r="BV112" s="973">
        <v>20366661</v>
      </c>
      <c r="BW112" s="973"/>
      <c r="BX112" s="973"/>
      <c r="BY112" s="973"/>
      <c r="BZ112" s="973"/>
      <c r="CA112" s="973">
        <v>18926400</v>
      </c>
      <c r="CB112" s="973"/>
      <c r="CC112" s="973"/>
      <c r="CD112" s="973"/>
      <c r="CE112" s="973"/>
      <c r="CF112" s="967">
        <v>89.6</v>
      </c>
      <c r="CG112" s="968"/>
      <c r="CH112" s="968"/>
      <c r="CI112" s="968"/>
      <c r="CJ112" s="968"/>
      <c r="CK112" s="998"/>
      <c r="CL112" s="999"/>
      <c r="CM112" s="969" t="s">
        <v>406</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70</v>
      </c>
      <c r="DH112" s="973"/>
      <c r="DI112" s="973"/>
      <c r="DJ112" s="973"/>
      <c r="DK112" s="973"/>
      <c r="DL112" s="973" t="s">
        <v>70</v>
      </c>
      <c r="DM112" s="973"/>
      <c r="DN112" s="973"/>
      <c r="DO112" s="973"/>
      <c r="DP112" s="973"/>
      <c r="DQ112" s="973" t="s">
        <v>70</v>
      </c>
      <c r="DR112" s="973"/>
      <c r="DS112" s="973"/>
      <c r="DT112" s="973"/>
      <c r="DU112" s="973"/>
      <c r="DV112" s="974" t="s">
        <v>70</v>
      </c>
      <c r="DW112" s="974"/>
      <c r="DX112" s="974"/>
      <c r="DY112" s="974"/>
      <c r="DZ112" s="975"/>
    </row>
    <row r="113" spans="1:130" s="103" customFormat="1" ht="26.25" customHeight="1" x14ac:dyDescent="0.15">
      <c r="A113" s="1007"/>
      <c r="B113" s="1008"/>
      <c r="C113" s="1003" t="s">
        <v>407</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1523609</v>
      </c>
      <c r="AB113" s="987"/>
      <c r="AC113" s="987"/>
      <c r="AD113" s="987"/>
      <c r="AE113" s="988"/>
      <c r="AF113" s="989">
        <v>1504587</v>
      </c>
      <c r="AG113" s="987"/>
      <c r="AH113" s="987"/>
      <c r="AI113" s="987"/>
      <c r="AJ113" s="988"/>
      <c r="AK113" s="989">
        <v>1405862</v>
      </c>
      <c r="AL113" s="987"/>
      <c r="AM113" s="987"/>
      <c r="AN113" s="987"/>
      <c r="AO113" s="988"/>
      <c r="AP113" s="990">
        <v>6.7</v>
      </c>
      <c r="AQ113" s="991"/>
      <c r="AR113" s="991"/>
      <c r="AS113" s="991"/>
      <c r="AT113" s="992"/>
      <c r="AU113" s="953"/>
      <c r="AV113" s="954"/>
      <c r="AW113" s="954"/>
      <c r="AX113" s="954"/>
      <c r="AY113" s="954"/>
      <c r="AZ113" s="1002" t="s">
        <v>408</v>
      </c>
      <c r="BA113" s="1003"/>
      <c r="BB113" s="1003"/>
      <c r="BC113" s="1003"/>
      <c r="BD113" s="1003"/>
      <c r="BE113" s="1003"/>
      <c r="BF113" s="1003"/>
      <c r="BG113" s="1003"/>
      <c r="BH113" s="1003"/>
      <c r="BI113" s="1003"/>
      <c r="BJ113" s="1003"/>
      <c r="BK113" s="1003"/>
      <c r="BL113" s="1003"/>
      <c r="BM113" s="1003"/>
      <c r="BN113" s="1003"/>
      <c r="BO113" s="1003"/>
      <c r="BP113" s="1004"/>
      <c r="BQ113" s="972">
        <v>241046</v>
      </c>
      <c r="BR113" s="973"/>
      <c r="BS113" s="973"/>
      <c r="BT113" s="973"/>
      <c r="BU113" s="973"/>
      <c r="BV113" s="973">
        <v>246669</v>
      </c>
      <c r="BW113" s="973"/>
      <c r="BX113" s="973"/>
      <c r="BY113" s="973"/>
      <c r="BZ113" s="973"/>
      <c r="CA113" s="973">
        <v>234777</v>
      </c>
      <c r="CB113" s="973"/>
      <c r="CC113" s="973"/>
      <c r="CD113" s="973"/>
      <c r="CE113" s="973"/>
      <c r="CF113" s="967">
        <v>1.1000000000000001</v>
      </c>
      <c r="CG113" s="968"/>
      <c r="CH113" s="968"/>
      <c r="CI113" s="968"/>
      <c r="CJ113" s="968"/>
      <c r="CK113" s="998"/>
      <c r="CL113" s="999"/>
      <c r="CM113" s="969" t="s">
        <v>409</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70</v>
      </c>
      <c r="DH113" s="1012"/>
      <c r="DI113" s="1012"/>
      <c r="DJ113" s="1012"/>
      <c r="DK113" s="1013"/>
      <c r="DL113" s="1014" t="s">
        <v>70</v>
      </c>
      <c r="DM113" s="1012"/>
      <c r="DN113" s="1012"/>
      <c r="DO113" s="1012"/>
      <c r="DP113" s="1013"/>
      <c r="DQ113" s="1014" t="s">
        <v>70</v>
      </c>
      <c r="DR113" s="1012"/>
      <c r="DS113" s="1012"/>
      <c r="DT113" s="1012"/>
      <c r="DU113" s="1013"/>
      <c r="DV113" s="1015" t="s">
        <v>70</v>
      </c>
      <c r="DW113" s="1016"/>
      <c r="DX113" s="1016"/>
      <c r="DY113" s="1016"/>
      <c r="DZ113" s="1017"/>
    </row>
    <row r="114" spans="1:130" s="103" customFormat="1" ht="26.25" customHeight="1" x14ac:dyDescent="0.15">
      <c r="A114" s="1007"/>
      <c r="B114" s="1008"/>
      <c r="C114" s="1003" t="s">
        <v>410</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28871</v>
      </c>
      <c r="AB114" s="1012"/>
      <c r="AC114" s="1012"/>
      <c r="AD114" s="1012"/>
      <c r="AE114" s="1013"/>
      <c r="AF114" s="1014">
        <v>11864</v>
      </c>
      <c r="AG114" s="1012"/>
      <c r="AH114" s="1012"/>
      <c r="AI114" s="1012"/>
      <c r="AJ114" s="1013"/>
      <c r="AK114" s="1014">
        <v>11824</v>
      </c>
      <c r="AL114" s="1012"/>
      <c r="AM114" s="1012"/>
      <c r="AN114" s="1012"/>
      <c r="AO114" s="1013"/>
      <c r="AP114" s="1015">
        <v>0.1</v>
      </c>
      <c r="AQ114" s="1016"/>
      <c r="AR114" s="1016"/>
      <c r="AS114" s="1016"/>
      <c r="AT114" s="1017"/>
      <c r="AU114" s="953"/>
      <c r="AV114" s="954"/>
      <c r="AW114" s="954"/>
      <c r="AX114" s="954"/>
      <c r="AY114" s="954"/>
      <c r="AZ114" s="1002" t="s">
        <v>411</v>
      </c>
      <c r="BA114" s="1003"/>
      <c r="BB114" s="1003"/>
      <c r="BC114" s="1003"/>
      <c r="BD114" s="1003"/>
      <c r="BE114" s="1003"/>
      <c r="BF114" s="1003"/>
      <c r="BG114" s="1003"/>
      <c r="BH114" s="1003"/>
      <c r="BI114" s="1003"/>
      <c r="BJ114" s="1003"/>
      <c r="BK114" s="1003"/>
      <c r="BL114" s="1003"/>
      <c r="BM114" s="1003"/>
      <c r="BN114" s="1003"/>
      <c r="BO114" s="1003"/>
      <c r="BP114" s="1004"/>
      <c r="BQ114" s="972">
        <v>5621838</v>
      </c>
      <c r="BR114" s="973"/>
      <c r="BS114" s="973"/>
      <c r="BT114" s="973"/>
      <c r="BU114" s="973"/>
      <c r="BV114" s="973">
        <v>5376879</v>
      </c>
      <c r="BW114" s="973"/>
      <c r="BX114" s="973"/>
      <c r="BY114" s="973"/>
      <c r="BZ114" s="973"/>
      <c r="CA114" s="973">
        <v>5197279</v>
      </c>
      <c r="CB114" s="973"/>
      <c r="CC114" s="973"/>
      <c r="CD114" s="973"/>
      <c r="CE114" s="973"/>
      <c r="CF114" s="967">
        <v>24.6</v>
      </c>
      <c r="CG114" s="968"/>
      <c r="CH114" s="968"/>
      <c r="CI114" s="968"/>
      <c r="CJ114" s="968"/>
      <c r="CK114" s="998"/>
      <c r="CL114" s="999"/>
      <c r="CM114" s="969" t="s">
        <v>412</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70</v>
      </c>
      <c r="DH114" s="1012"/>
      <c r="DI114" s="1012"/>
      <c r="DJ114" s="1012"/>
      <c r="DK114" s="1013"/>
      <c r="DL114" s="1014" t="s">
        <v>70</v>
      </c>
      <c r="DM114" s="1012"/>
      <c r="DN114" s="1012"/>
      <c r="DO114" s="1012"/>
      <c r="DP114" s="1013"/>
      <c r="DQ114" s="1014" t="s">
        <v>70</v>
      </c>
      <c r="DR114" s="1012"/>
      <c r="DS114" s="1012"/>
      <c r="DT114" s="1012"/>
      <c r="DU114" s="1013"/>
      <c r="DV114" s="1015" t="s">
        <v>70</v>
      </c>
      <c r="DW114" s="1016"/>
      <c r="DX114" s="1016"/>
      <c r="DY114" s="1016"/>
      <c r="DZ114" s="1017"/>
    </row>
    <row r="115" spans="1:130" s="103" customFormat="1" ht="26.25" customHeight="1" x14ac:dyDescent="0.15">
      <c r="A115" s="1007"/>
      <c r="B115" s="1008"/>
      <c r="C115" s="1003" t="s">
        <v>413</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95074</v>
      </c>
      <c r="AB115" s="987"/>
      <c r="AC115" s="987"/>
      <c r="AD115" s="987"/>
      <c r="AE115" s="988"/>
      <c r="AF115" s="989">
        <v>69498</v>
      </c>
      <c r="AG115" s="987"/>
      <c r="AH115" s="987"/>
      <c r="AI115" s="987"/>
      <c r="AJ115" s="988"/>
      <c r="AK115" s="989">
        <v>55833</v>
      </c>
      <c r="AL115" s="987"/>
      <c r="AM115" s="987"/>
      <c r="AN115" s="987"/>
      <c r="AO115" s="988"/>
      <c r="AP115" s="990">
        <v>0.3</v>
      </c>
      <c r="AQ115" s="991"/>
      <c r="AR115" s="991"/>
      <c r="AS115" s="991"/>
      <c r="AT115" s="992"/>
      <c r="AU115" s="953"/>
      <c r="AV115" s="954"/>
      <c r="AW115" s="954"/>
      <c r="AX115" s="954"/>
      <c r="AY115" s="954"/>
      <c r="AZ115" s="1002" t="s">
        <v>414</v>
      </c>
      <c r="BA115" s="1003"/>
      <c r="BB115" s="1003"/>
      <c r="BC115" s="1003"/>
      <c r="BD115" s="1003"/>
      <c r="BE115" s="1003"/>
      <c r="BF115" s="1003"/>
      <c r="BG115" s="1003"/>
      <c r="BH115" s="1003"/>
      <c r="BI115" s="1003"/>
      <c r="BJ115" s="1003"/>
      <c r="BK115" s="1003"/>
      <c r="BL115" s="1003"/>
      <c r="BM115" s="1003"/>
      <c r="BN115" s="1003"/>
      <c r="BO115" s="1003"/>
      <c r="BP115" s="1004"/>
      <c r="BQ115" s="972">
        <v>30465</v>
      </c>
      <c r="BR115" s="973"/>
      <c r="BS115" s="973"/>
      <c r="BT115" s="973"/>
      <c r="BU115" s="973"/>
      <c r="BV115" s="973">
        <v>20600</v>
      </c>
      <c r="BW115" s="973"/>
      <c r="BX115" s="973"/>
      <c r="BY115" s="973"/>
      <c r="BZ115" s="973"/>
      <c r="CA115" s="973">
        <v>14318</v>
      </c>
      <c r="CB115" s="973"/>
      <c r="CC115" s="973"/>
      <c r="CD115" s="973"/>
      <c r="CE115" s="973"/>
      <c r="CF115" s="967">
        <v>0.1</v>
      </c>
      <c r="CG115" s="968"/>
      <c r="CH115" s="968"/>
      <c r="CI115" s="968"/>
      <c r="CJ115" s="968"/>
      <c r="CK115" s="998"/>
      <c r="CL115" s="999"/>
      <c r="CM115" s="1002" t="s">
        <v>415</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70</v>
      </c>
      <c r="DH115" s="1012"/>
      <c r="DI115" s="1012"/>
      <c r="DJ115" s="1012"/>
      <c r="DK115" s="1013"/>
      <c r="DL115" s="1014" t="s">
        <v>70</v>
      </c>
      <c r="DM115" s="1012"/>
      <c r="DN115" s="1012"/>
      <c r="DO115" s="1012"/>
      <c r="DP115" s="1013"/>
      <c r="DQ115" s="1014" t="s">
        <v>70</v>
      </c>
      <c r="DR115" s="1012"/>
      <c r="DS115" s="1012"/>
      <c r="DT115" s="1012"/>
      <c r="DU115" s="1013"/>
      <c r="DV115" s="1015" t="s">
        <v>70</v>
      </c>
      <c r="DW115" s="1016"/>
      <c r="DX115" s="1016"/>
      <c r="DY115" s="1016"/>
      <c r="DZ115" s="1017"/>
    </row>
    <row r="116" spans="1:130" s="103" customFormat="1" ht="26.25" customHeight="1" x14ac:dyDescent="0.15">
      <c r="A116" s="1009"/>
      <c r="B116" s="1010"/>
      <c r="C116" s="1018" t="s">
        <v>416</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v>10</v>
      </c>
      <c r="AB116" s="1012"/>
      <c r="AC116" s="1012"/>
      <c r="AD116" s="1012"/>
      <c r="AE116" s="1013"/>
      <c r="AF116" s="1014">
        <v>2</v>
      </c>
      <c r="AG116" s="1012"/>
      <c r="AH116" s="1012"/>
      <c r="AI116" s="1012"/>
      <c r="AJ116" s="1013"/>
      <c r="AK116" s="1014">
        <v>2</v>
      </c>
      <c r="AL116" s="1012"/>
      <c r="AM116" s="1012"/>
      <c r="AN116" s="1012"/>
      <c r="AO116" s="1013"/>
      <c r="AP116" s="1015">
        <v>0</v>
      </c>
      <c r="AQ116" s="1016"/>
      <c r="AR116" s="1016"/>
      <c r="AS116" s="1016"/>
      <c r="AT116" s="1017"/>
      <c r="AU116" s="953"/>
      <c r="AV116" s="954"/>
      <c r="AW116" s="954"/>
      <c r="AX116" s="954"/>
      <c r="AY116" s="954"/>
      <c r="AZ116" s="1020" t="s">
        <v>417</v>
      </c>
      <c r="BA116" s="1021"/>
      <c r="BB116" s="1021"/>
      <c r="BC116" s="1021"/>
      <c r="BD116" s="1021"/>
      <c r="BE116" s="1021"/>
      <c r="BF116" s="1021"/>
      <c r="BG116" s="1021"/>
      <c r="BH116" s="1021"/>
      <c r="BI116" s="1021"/>
      <c r="BJ116" s="1021"/>
      <c r="BK116" s="1021"/>
      <c r="BL116" s="1021"/>
      <c r="BM116" s="1021"/>
      <c r="BN116" s="1021"/>
      <c r="BO116" s="1021"/>
      <c r="BP116" s="1022"/>
      <c r="BQ116" s="972" t="s">
        <v>70</v>
      </c>
      <c r="BR116" s="973"/>
      <c r="BS116" s="973"/>
      <c r="BT116" s="973"/>
      <c r="BU116" s="973"/>
      <c r="BV116" s="973" t="s">
        <v>70</v>
      </c>
      <c r="BW116" s="973"/>
      <c r="BX116" s="973"/>
      <c r="BY116" s="973"/>
      <c r="BZ116" s="973"/>
      <c r="CA116" s="973" t="s">
        <v>70</v>
      </c>
      <c r="CB116" s="973"/>
      <c r="CC116" s="973"/>
      <c r="CD116" s="973"/>
      <c r="CE116" s="973"/>
      <c r="CF116" s="967" t="s">
        <v>70</v>
      </c>
      <c r="CG116" s="968"/>
      <c r="CH116" s="968"/>
      <c r="CI116" s="968"/>
      <c r="CJ116" s="968"/>
      <c r="CK116" s="998"/>
      <c r="CL116" s="999"/>
      <c r="CM116" s="969" t="s">
        <v>418</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v>391780</v>
      </c>
      <c r="DH116" s="1012"/>
      <c r="DI116" s="1012"/>
      <c r="DJ116" s="1012"/>
      <c r="DK116" s="1013"/>
      <c r="DL116" s="1014">
        <v>350754</v>
      </c>
      <c r="DM116" s="1012"/>
      <c r="DN116" s="1012"/>
      <c r="DO116" s="1012"/>
      <c r="DP116" s="1013"/>
      <c r="DQ116" s="1014">
        <v>318652</v>
      </c>
      <c r="DR116" s="1012"/>
      <c r="DS116" s="1012"/>
      <c r="DT116" s="1012"/>
      <c r="DU116" s="1013"/>
      <c r="DV116" s="1015">
        <v>1.5</v>
      </c>
      <c r="DW116" s="1016"/>
      <c r="DX116" s="1016"/>
      <c r="DY116" s="1016"/>
      <c r="DZ116" s="1017"/>
    </row>
    <row r="117" spans="1:130" s="103" customFormat="1" ht="26.25" customHeight="1" x14ac:dyDescent="0.15">
      <c r="A117" s="957" t="s">
        <v>128</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419</v>
      </c>
      <c r="Z117" s="939"/>
      <c r="AA117" s="1029">
        <v>8741967</v>
      </c>
      <c r="AB117" s="1030"/>
      <c r="AC117" s="1030"/>
      <c r="AD117" s="1030"/>
      <c r="AE117" s="1031"/>
      <c r="AF117" s="1032">
        <v>8869753</v>
      </c>
      <c r="AG117" s="1030"/>
      <c r="AH117" s="1030"/>
      <c r="AI117" s="1030"/>
      <c r="AJ117" s="1031"/>
      <c r="AK117" s="1032">
        <v>8852998</v>
      </c>
      <c r="AL117" s="1030"/>
      <c r="AM117" s="1030"/>
      <c r="AN117" s="1030"/>
      <c r="AO117" s="1031"/>
      <c r="AP117" s="1033"/>
      <c r="AQ117" s="1034"/>
      <c r="AR117" s="1034"/>
      <c r="AS117" s="1034"/>
      <c r="AT117" s="1035"/>
      <c r="AU117" s="953"/>
      <c r="AV117" s="954"/>
      <c r="AW117" s="954"/>
      <c r="AX117" s="954"/>
      <c r="AY117" s="954"/>
      <c r="AZ117" s="1020" t="s">
        <v>420</v>
      </c>
      <c r="BA117" s="1021"/>
      <c r="BB117" s="1021"/>
      <c r="BC117" s="1021"/>
      <c r="BD117" s="1021"/>
      <c r="BE117" s="1021"/>
      <c r="BF117" s="1021"/>
      <c r="BG117" s="1021"/>
      <c r="BH117" s="1021"/>
      <c r="BI117" s="1021"/>
      <c r="BJ117" s="1021"/>
      <c r="BK117" s="1021"/>
      <c r="BL117" s="1021"/>
      <c r="BM117" s="1021"/>
      <c r="BN117" s="1021"/>
      <c r="BO117" s="1021"/>
      <c r="BP117" s="1022"/>
      <c r="BQ117" s="972" t="s">
        <v>70</v>
      </c>
      <c r="BR117" s="973"/>
      <c r="BS117" s="973"/>
      <c r="BT117" s="973"/>
      <c r="BU117" s="973"/>
      <c r="BV117" s="973" t="s">
        <v>70</v>
      </c>
      <c r="BW117" s="973"/>
      <c r="BX117" s="973"/>
      <c r="BY117" s="973"/>
      <c r="BZ117" s="973"/>
      <c r="CA117" s="973" t="s">
        <v>70</v>
      </c>
      <c r="CB117" s="973"/>
      <c r="CC117" s="973"/>
      <c r="CD117" s="973"/>
      <c r="CE117" s="973"/>
      <c r="CF117" s="967" t="s">
        <v>70</v>
      </c>
      <c r="CG117" s="968"/>
      <c r="CH117" s="968"/>
      <c r="CI117" s="968"/>
      <c r="CJ117" s="968"/>
      <c r="CK117" s="998"/>
      <c r="CL117" s="999"/>
      <c r="CM117" s="969" t="s">
        <v>421</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70</v>
      </c>
      <c r="DH117" s="1012"/>
      <c r="DI117" s="1012"/>
      <c r="DJ117" s="1012"/>
      <c r="DK117" s="1013"/>
      <c r="DL117" s="1014" t="s">
        <v>70</v>
      </c>
      <c r="DM117" s="1012"/>
      <c r="DN117" s="1012"/>
      <c r="DO117" s="1012"/>
      <c r="DP117" s="1013"/>
      <c r="DQ117" s="1014" t="s">
        <v>70</v>
      </c>
      <c r="DR117" s="1012"/>
      <c r="DS117" s="1012"/>
      <c r="DT117" s="1012"/>
      <c r="DU117" s="1013"/>
      <c r="DV117" s="1015" t="s">
        <v>70</v>
      </c>
      <c r="DW117" s="1016"/>
      <c r="DX117" s="1016"/>
      <c r="DY117" s="1016"/>
      <c r="DZ117" s="1017"/>
    </row>
    <row r="118" spans="1:130" s="103" customFormat="1" ht="26.25" customHeight="1" x14ac:dyDescent="0.15">
      <c r="A118" s="957" t="s">
        <v>394</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391</v>
      </c>
      <c r="AB118" s="938"/>
      <c r="AC118" s="938"/>
      <c r="AD118" s="938"/>
      <c r="AE118" s="939"/>
      <c r="AF118" s="937" t="s">
        <v>392</v>
      </c>
      <c r="AG118" s="938"/>
      <c r="AH118" s="938"/>
      <c r="AI118" s="938"/>
      <c r="AJ118" s="939"/>
      <c r="AK118" s="937" t="s">
        <v>248</v>
      </c>
      <c r="AL118" s="938"/>
      <c r="AM118" s="938"/>
      <c r="AN118" s="938"/>
      <c r="AO118" s="939"/>
      <c r="AP118" s="1024" t="s">
        <v>393</v>
      </c>
      <c r="AQ118" s="1025"/>
      <c r="AR118" s="1025"/>
      <c r="AS118" s="1025"/>
      <c r="AT118" s="1026"/>
      <c r="AU118" s="953"/>
      <c r="AV118" s="954"/>
      <c r="AW118" s="954"/>
      <c r="AX118" s="954"/>
      <c r="AY118" s="954"/>
      <c r="AZ118" s="1027" t="s">
        <v>422</v>
      </c>
      <c r="BA118" s="1018"/>
      <c r="BB118" s="1018"/>
      <c r="BC118" s="1018"/>
      <c r="BD118" s="1018"/>
      <c r="BE118" s="1018"/>
      <c r="BF118" s="1018"/>
      <c r="BG118" s="1018"/>
      <c r="BH118" s="1018"/>
      <c r="BI118" s="1018"/>
      <c r="BJ118" s="1018"/>
      <c r="BK118" s="1018"/>
      <c r="BL118" s="1018"/>
      <c r="BM118" s="1018"/>
      <c r="BN118" s="1018"/>
      <c r="BO118" s="1018"/>
      <c r="BP118" s="1019"/>
      <c r="BQ118" s="1050" t="s">
        <v>70</v>
      </c>
      <c r="BR118" s="1051"/>
      <c r="BS118" s="1051"/>
      <c r="BT118" s="1051"/>
      <c r="BU118" s="1051"/>
      <c r="BV118" s="1051" t="s">
        <v>70</v>
      </c>
      <c r="BW118" s="1051"/>
      <c r="BX118" s="1051"/>
      <c r="BY118" s="1051"/>
      <c r="BZ118" s="1051"/>
      <c r="CA118" s="1051" t="s">
        <v>70</v>
      </c>
      <c r="CB118" s="1051"/>
      <c r="CC118" s="1051"/>
      <c r="CD118" s="1051"/>
      <c r="CE118" s="1051"/>
      <c r="CF118" s="967" t="s">
        <v>70</v>
      </c>
      <c r="CG118" s="968"/>
      <c r="CH118" s="968"/>
      <c r="CI118" s="968"/>
      <c r="CJ118" s="968"/>
      <c r="CK118" s="998"/>
      <c r="CL118" s="999"/>
      <c r="CM118" s="969" t="s">
        <v>423</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70</v>
      </c>
      <c r="DH118" s="1012"/>
      <c r="DI118" s="1012"/>
      <c r="DJ118" s="1012"/>
      <c r="DK118" s="1013"/>
      <c r="DL118" s="1014" t="s">
        <v>70</v>
      </c>
      <c r="DM118" s="1012"/>
      <c r="DN118" s="1012"/>
      <c r="DO118" s="1012"/>
      <c r="DP118" s="1013"/>
      <c r="DQ118" s="1014" t="s">
        <v>70</v>
      </c>
      <c r="DR118" s="1012"/>
      <c r="DS118" s="1012"/>
      <c r="DT118" s="1012"/>
      <c r="DU118" s="1013"/>
      <c r="DV118" s="1015" t="s">
        <v>70</v>
      </c>
      <c r="DW118" s="1016"/>
      <c r="DX118" s="1016"/>
      <c r="DY118" s="1016"/>
      <c r="DZ118" s="1017"/>
    </row>
    <row r="119" spans="1:130" s="103" customFormat="1" ht="26.25" customHeight="1" x14ac:dyDescent="0.15">
      <c r="A119" s="1117" t="s">
        <v>398</v>
      </c>
      <c r="B119" s="997"/>
      <c r="C119" s="976" t="s">
        <v>399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70</v>
      </c>
      <c r="AB119" s="945"/>
      <c r="AC119" s="945"/>
      <c r="AD119" s="945"/>
      <c r="AE119" s="946"/>
      <c r="AF119" s="947" t="s">
        <v>70</v>
      </c>
      <c r="AG119" s="945"/>
      <c r="AH119" s="945"/>
      <c r="AI119" s="945"/>
      <c r="AJ119" s="946"/>
      <c r="AK119" s="947" t="s">
        <v>70</v>
      </c>
      <c r="AL119" s="945"/>
      <c r="AM119" s="945"/>
      <c r="AN119" s="945"/>
      <c r="AO119" s="946"/>
      <c r="AP119" s="948" t="s">
        <v>70</v>
      </c>
      <c r="AQ119" s="949"/>
      <c r="AR119" s="949"/>
      <c r="AS119" s="949"/>
      <c r="AT119" s="950"/>
      <c r="AU119" s="955"/>
      <c r="AV119" s="956"/>
      <c r="AW119" s="956"/>
      <c r="AX119" s="956"/>
      <c r="AY119" s="956"/>
      <c r="AZ119" s="134" t="s">
        <v>128</v>
      </c>
      <c r="BA119" s="134"/>
      <c r="BB119" s="134"/>
      <c r="BC119" s="134"/>
      <c r="BD119" s="134"/>
      <c r="BE119" s="134"/>
      <c r="BF119" s="134"/>
      <c r="BG119" s="134"/>
      <c r="BH119" s="134"/>
      <c r="BI119" s="134"/>
      <c r="BJ119" s="134"/>
      <c r="BK119" s="134"/>
      <c r="BL119" s="134"/>
      <c r="BM119" s="134"/>
      <c r="BN119" s="134"/>
      <c r="BO119" s="1028" t="s">
        <v>424</v>
      </c>
      <c r="BP119" s="1059"/>
      <c r="BQ119" s="1050">
        <v>96711368</v>
      </c>
      <c r="BR119" s="1051"/>
      <c r="BS119" s="1051"/>
      <c r="BT119" s="1051"/>
      <c r="BU119" s="1051"/>
      <c r="BV119" s="1051">
        <v>98119580</v>
      </c>
      <c r="BW119" s="1051"/>
      <c r="BX119" s="1051"/>
      <c r="BY119" s="1051"/>
      <c r="BZ119" s="1051"/>
      <c r="CA119" s="1051">
        <v>96637471</v>
      </c>
      <c r="CB119" s="1051"/>
      <c r="CC119" s="1051"/>
      <c r="CD119" s="1051"/>
      <c r="CE119" s="1051"/>
      <c r="CF119" s="1052"/>
      <c r="CG119" s="1053"/>
      <c r="CH119" s="1053"/>
      <c r="CI119" s="1053"/>
      <c r="CJ119" s="1054"/>
      <c r="CK119" s="1000"/>
      <c r="CL119" s="1001"/>
      <c r="CM119" s="1055" t="s">
        <v>425</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112035</v>
      </c>
      <c r="DH119" s="1037"/>
      <c r="DI119" s="1037"/>
      <c r="DJ119" s="1037"/>
      <c r="DK119" s="1038"/>
      <c r="DL119" s="1036">
        <v>75964</v>
      </c>
      <c r="DM119" s="1037"/>
      <c r="DN119" s="1037"/>
      <c r="DO119" s="1037"/>
      <c r="DP119" s="1038"/>
      <c r="DQ119" s="1036">
        <v>55668</v>
      </c>
      <c r="DR119" s="1037"/>
      <c r="DS119" s="1037"/>
      <c r="DT119" s="1037"/>
      <c r="DU119" s="1038"/>
      <c r="DV119" s="1039">
        <v>0.3</v>
      </c>
      <c r="DW119" s="1040"/>
      <c r="DX119" s="1040"/>
      <c r="DY119" s="1040"/>
      <c r="DZ119" s="1041"/>
    </row>
    <row r="120" spans="1:130" s="103" customFormat="1" ht="26.25" customHeight="1" x14ac:dyDescent="0.15">
      <c r="A120" s="1118"/>
      <c r="B120" s="999"/>
      <c r="C120" s="969" t="s">
        <v>402</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70</v>
      </c>
      <c r="AB120" s="1012"/>
      <c r="AC120" s="1012"/>
      <c r="AD120" s="1012"/>
      <c r="AE120" s="1013"/>
      <c r="AF120" s="1014" t="s">
        <v>70</v>
      </c>
      <c r="AG120" s="1012"/>
      <c r="AH120" s="1012"/>
      <c r="AI120" s="1012"/>
      <c r="AJ120" s="1013"/>
      <c r="AK120" s="1014" t="s">
        <v>70</v>
      </c>
      <c r="AL120" s="1012"/>
      <c r="AM120" s="1012"/>
      <c r="AN120" s="1012"/>
      <c r="AO120" s="1013"/>
      <c r="AP120" s="1015" t="s">
        <v>70</v>
      </c>
      <c r="AQ120" s="1016"/>
      <c r="AR120" s="1016"/>
      <c r="AS120" s="1016"/>
      <c r="AT120" s="1017"/>
      <c r="AU120" s="1042" t="s">
        <v>426</v>
      </c>
      <c r="AV120" s="1043"/>
      <c r="AW120" s="1043"/>
      <c r="AX120" s="1043"/>
      <c r="AY120" s="1044"/>
      <c r="AZ120" s="993" t="s">
        <v>427</v>
      </c>
      <c r="BA120" s="942"/>
      <c r="BB120" s="942"/>
      <c r="BC120" s="942"/>
      <c r="BD120" s="942"/>
      <c r="BE120" s="942"/>
      <c r="BF120" s="942"/>
      <c r="BG120" s="942"/>
      <c r="BH120" s="942"/>
      <c r="BI120" s="942"/>
      <c r="BJ120" s="942"/>
      <c r="BK120" s="942"/>
      <c r="BL120" s="942"/>
      <c r="BM120" s="942"/>
      <c r="BN120" s="942"/>
      <c r="BO120" s="942"/>
      <c r="BP120" s="943"/>
      <c r="BQ120" s="979">
        <v>13558067</v>
      </c>
      <c r="BR120" s="980"/>
      <c r="BS120" s="980"/>
      <c r="BT120" s="980"/>
      <c r="BU120" s="980"/>
      <c r="BV120" s="980">
        <v>13160250</v>
      </c>
      <c r="BW120" s="980"/>
      <c r="BX120" s="980"/>
      <c r="BY120" s="980"/>
      <c r="BZ120" s="980"/>
      <c r="CA120" s="980">
        <v>11353972</v>
      </c>
      <c r="CB120" s="980"/>
      <c r="CC120" s="980"/>
      <c r="CD120" s="980"/>
      <c r="CE120" s="980"/>
      <c r="CF120" s="994">
        <v>53.7</v>
      </c>
      <c r="CG120" s="995"/>
      <c r="CH120" s="995"/>
      <c r="CI120" s="995"/>
      <c r="CJ120" s="995"/>
      <c r="CK120" s="1060" t="s">
        <v>428</v>
      </c>
      <c r="CL120" s="1061"/>
      <c r="CM120" s="1061"/>
      <c r="CN120" s="1061"/>
      <c r="CO120" s="1062"/>
      <c r="CP120" s="1068" t="s">
        <v>429</v>
      </c>
      <c r="CQ120" s="1069"/>
      <c r="CR120" s="1069"/>
      <c r="CS120" s="1069"/>
      <c r="CT120" s="1069"/>
      <c r="CU120" s="1069"/>
      <c r="CV120" s="1069"/>
      <c r="CW120" s="1069"/>
      <c r="CX120" s="1069"/>
      <c r="CY120" s="1069"/>
      <c r="CZ120" s="1069"/>
      <c r="DA120" s="1069"/>
      <c r="DB120" s="1069"/>
      <c r="DC120" s="1069"/>
      <c r="DD120" s="1069"/>
      <c r="DE120" s="1069"/>
      <c r="DF120" s="1070"/>
      <c r="DG120" s="979" t="s">
        <v>70</v>
      </c>
      <c r="DH120" s="980"/>
      <c r="DI120" s="980"/>
      <c r="DJ120" s="980"/>
      <c r="DK120" s="980"/>
      <c r="DL120" s="980" t="s">
        <v>70</v>
      </c>
      <c r="DM120" s="980"/>
      <c r="DN120" s="980"/>
      <c r="DO120" s="980"/>
      <c r="DP120" s="980"/>
      <c r="DQ120" s="980">
        <v>18919461</v>
      </c>
      <c r="DR120" s="980"/>
      <c r="DS120" s="980"/>
      <c r="DT120" s="980"/>
      <c r="DU120" s="980"/>
      <c r="DV120" s="981">
        <v>89.5</v>
      </c>
      <c r="DW120" s="981"/>
      <c r="DX120" s="981"/>
      <c r="DY120" s="981"/>
      <c r="DZ120" s="982"/>
    </row>
    <row r="121" spans="1:130" s="103" customFormat="1" ht="26.25" customHeight="1" x14ac:dyDescent="0.15">
      <c r="A121" s="1118"/>
      <c r="B121" s="999"/>
      <c r="C121" s="1020" t="s">
        <v>430</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70</v>
      </c>
      <c r="AB121" s="1012"/>
      <c r="AC121" s="1012"/>
      <c r="AD121" s="1012"/>
      <c r="AE121" s="1013"/>
      <c r="AF121" s="1014" t="s">
        <v>70</v>
      </c>
      <c r="AG121" s="1012"/>
      <c r="AH121" s="1012"/>
      <c r="AI121" s="1012"/>
      <c r="AJ121" s="1013"/>
      <c r="AK121" s="1014" t="s">
        <v>70</v>
      </c>
      <c r="AL121" s="1012"/>
      <c r="AM121" s="1012"/>
      <c r="AN121" s="1012"/>
      <c r="AO121" s="1013"/>
      <c r="AP121" s="1015" t="s">
        <v>70</v>
      </c>
      <c r="AQ121" s="1016"/>
      <c r="AR121" s="1016"/>
      <c r="AS121" s="1016"/>
      <c r="AT121" s="1017"/>
      <c r="AU121" s="1045"/>
      <c r="AV121" s="1046"/>
      <c r="AW121" s="1046"/>
      <c r="AX121" s="1046"/>
      <c r="AY121" s="1047"/>
      <c r="AZ121" s="1002" t="s">
        <v>431</v>
      </c>
      <c r="BA121" s="1003"/>
      <c r="BB121" s="1003"/>
      <c r="BC121" s="1003"/>
      <c r="BD121" s="1003"/>
      <c r="BE121" s="1003"/>
      <c r="BF121" s="1003"/>
      <c r="BG121" s="1003"/>
      <c r="BH121" s="1003"/>
      <c r="BI121" s="1003"/>
      <c r="BJ121" s="1003"/>
      <c r="BK121" s="1003"/>
      <c r="BL121" s="1003"/>
      <c r="BM121" s="1003"/>
      <c r="BN121" s="1003"/>
      <c r="BO121" s="1003"/>
      <c r="BP121" s="1004"/>
      <c r="BQ121" s="972">
        <v>4568070</v>
      </c>
      <c r="BR121" s="973"/>
      <c r="BS121" s="973"/>
      <c r="BT121" s="973"/>
      <c r="BU121" s="973"/>
      <c r="BV121" s="973">
        <v>4159677</v>
      </c>
      <c r="BW121" s="973"/>
      <c r="BX121" s="973"/>
      <c r="BY121" s="973"/>
      <c r="BZ121" s="973"/>
      <c r="CA121" s="973">
        <v>3962268</v>
      </c>
      <c r="CB121" s="973"/>
      <c r="CC121" s="973"/>
      <c r="CD121" s="973"/>
      <c r="CE121" s="973"/>
      <c r="CF121" s="967">
        <v>18.7</v>
      </c>
      <c r="CG121" s="968"/>
      <c r="CH121" s="968"/>
      <c r="CI121" s="968"/>
      <c r="CJ121" s="968"/>
      <c r="CK121" s="1063"/>
      <c r="CL121" s="1064"/>
      <c r="CM121" s="1064"/>
      <c r="CN121" s="1064"/>
      <c r="CO121" s="1065"/>
      <c r="CP121" s="1073" t="s">
        <v>432</v>
      </c>
      <c r="CQ121" s="1074"/>
      <c r="CR121" s="1074"/>
      <c r="CS121" s="1074"/>
      <c r="CT121" s="1074"/>
      <c r="CU121" s="1074"/>
      <c r="CV121" s="1074"/>
      <c r="CW121" s="1074"/>
      <c r="CX121" s="1074"/>
      <c r="CY121" s="1074"/>
      <c r="CZ121" s="1074"/>
      <c r="DA121" s="1074"/>
      <c r="DB121" s="1074"/>
      <c r="DC121" s="1074"/>
      <c r="DD121" s="1074"/>
      <c r="DE121" s="1074"/>
      <c r="DF121" s="1075"/>
      <c r="DG121" s="972">
        <v>6685</v>
      </c>
      <c r="DH121" s="973"/>
      <c r="DI121" s="973"/>
      <c r="DJ121" s="973"/>
      <c r="DK121" s="973"/>
      <c r="DL121" s="973">
        <v>6885</v>
      </c>
      <c r="DM121" s="973"/>
      <c r="DN121" s="973"/>
      <c r="DO121" s="973"/>
      <c r="DP121" s="973"/>
      <c r="DQ121" s="973">
        <v>6939</v>
      </c>
      <c r="DR121" s="973"/>
      <c r="DS121" s="973"/>
      <c r="DT121" s="973"/>
      <c r="DU121" s="973"/>
      <c r="DV121" s="974">
        <v>0</v>
      </c>
      <c r="DW121" s="974"/>
      <c r="DX121" s="974"/>
      <c r="DY121" s="974"/>
      <c r="DZ121" s="975"/>
    </row>
    <row r="122" spans="1:130" s="103" customFormat="1" ht="26.25" customHeight="1" x14ac:dyDescent="0.15">
      <c r="A122" s="1118"/>
      <c r="B122" s="999"/>
      <c r="C122" s="969" t="s">
        <v>412</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70</v>
      </c>
      <c r="AB122" s="1012"/>
      <c r="AC122" s="1012"/>
      <c r="AD122" s="1012"/>
      <c r="AE122" s="1013"/>
      <c r="AF122" s="1014" t="s">
        <v>70</v>
      </c>
      <c r="AG122" s="1012"/>
      <c r="AH122" s="1012"/>
      <c r="AI122" s="1012"/>
      <c r="AJ122" s="1013"/>
      <c r="AK122" s="1014" t="s">
        <v>70</v>
      </c>
      <c r="AL122" s="1012"/>
      <c r="AM122" s="1012"/>
      <c r="AN122" s="1012"/>
      <c r="AO122" s="1013"/>
      <c r="AP122" s="1015" t="s">
        <v>70</v>
      </c>
      <c r="AQ122" s="1016"/>
      <c r="AR122" s="1016"/>
      <c r="AS122" s="1016"/>
      <c r="AT122" s="1017"/>
      <c r="AU122" s="1045"/>
      <c r="AV122" s="1046"/>
      <c r="AW122" s="1046"/>
      <c r="AX122" s="1046"/>
      <c r="AY122" s="1047"/>
      <c r="AZ122" s="1027" t="s">
        <v>433</v>
      </c>
      <c r="BA122" s="1018"/>
      <c r="BB122" s="1018"/>
      <c r="BC122" s="1018"/>
      <c r="BD122" s="1018"/>
      <c r="BE122" s="1018"/>
      <c r="BF122" s="1018"/>
      <c r="BG122" s="1018"/>
      <c r="BH122" s="1018"/>
      <c r="BI122" s="1018"/>
      <c r="BJ122" s="1018"/>
      <c r="BK122" s="1018"/>
      <c r="BL122" s="1018"/>
      <c r="BM122" s="1018"/>
      <c r="BN122" s="1018"/>
      <c r="BO122" s="1018"/>
      <c r="BP122" s="1019"/>
      <c r="BQ122" s="1050">
        <v>55518372</v>
      </c>
      <c r="BR122" s="1051"/>
      <c r="BS122" s="1051"/>
      <c r="BT122" s="1051"/>
      <c r="BU122" s="1051"/>
      <c r="BV122" s="1051">
        <v>54856919</v>
      </c>
      <c r="BW122" s="1051"/>
      <c r="BX122" s="1051"/>
      <c r="BY122" s="1051"/>
      <c r="BZ122" s="1051"/>
      <c r="CA122" s="1051">
        <v>53460358</v>
      </c>
      <c r="CB122" s="1051"/>
      <c r="CC122" s="1051"/>
      <c r="CD122" s="1051"/>
      <c r="CE122" s="1051"/>
      <c r="CF122" s="1071">
        <v>253</v>
      </c>
      <c r="CG122" s="1072"/>
      <c r="CH122" s="1072"/>
      <c r="CI122" s="1072"/>
      <c r="CJ122" s="1072"/>
      <c r="CK122" s="1063"/>
      <c r="CL122" s="1064"/>
      <c r="CM122" s="1064"/>
      <c r="CN122" s="1064"/>
      <c r="CO122" s="1065"/>
      <c r="CP122" s="1073" t="s">
        <v>434</v>
      </c>
      <c r="CQ122" s="1074"/>
      <c r="CR122" s="1074"/>
      <c r="CS122" s="1074"/>
      <c r="CT122" s="1074"/>
      <c r="CU122" s="1074"/>
      <c r="CV122" s="1074"/>
      <c r="CW122" s="1074"/>
      <c r="CX122" s="1074"/>
      <c r="CY122" s="1074"/>
      <c r="CZ122" s="1074"/>
      <c r="DA122" s="1074"/>
      <c r="DB122" s="1074"/>
      <c r="DC122" s="1074"/>
      <c r="DD122" s="1074"/>
      <c r="DE122" s="1074"/>
      <c r="DF122" s="1075"/>
      <c r="DG122" s="972" t="s">
        <v>70</v>
      </c>
      <c r="DH122" s="973"/>
      <c r="DI122" s="973"/>
      <c r="DJ122" s="973"/>
      <c r="DK122" s="973"/>
      <c r="DL122" s="973" t="s">
        <v>70</v>
      </c>
      <c r="DM122" s="973"/>
      <c r="DN122" s="973"/>
      <c r="DO122" s="973"/>
      <c r="DP122" s="973"/>
      <c r="DQ122" s="973" t="s">
        <v>70</v>
      </c>
      <c r="DR122" s="973"/>
      <c r="DS122" s="973"/>
      <c r="DT122" s="973"/>
      <c r="DU122" s="973"/>
      <c r="DV122" s="974" t="s">
        <v>70</v>
      </c>
      <c r="DW122" s="974"/>
      <c r="DX122" s="974"/>
      <c r="DY122" s="974"/>
      <c r="DZ122" s="975"/>
    </row>
    <row r="123" spans="1:130" s="103" customFormat="1" ht="26.25" customHeight="1" x14ac:dyDescent="0.15">
      <c r="A123" s="1118"/>
      <c r="B123" s="999"/>
      <c r="C123" s="969" t="s">
        <v>418</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v>50695</v>
      </c>
      <c r="AB123" s="1012"/>
      <c r="AC123" s="1012"/>
      <c r="AD123" s="1012"/>
      <c r="AE123" s="1013"/>
      <c r="AF123" s="1014">
        <v>44501</v>
      </c>
      <c r="AG123" s="1012"/>
      <c r="AH123" s="1012"/>
      <c r="AI123" s="1012"/>
      <c r="AJ123" s="1013"/>
      <c r="AK123" s="1014">
        <v>35072</v>
      </c>
      <c r="AL123" s="1012"/>
      <c r="AM123" s="1012"/>
      <c r="AN123" s="1012"/>
      <c r="AO123" s="1013"/>
      <c r="AP123" s="1015">
        <v>0.2</v>
      </c>
      <c r="AQ123" s="1016"/>
      <c r="AR123" s="1016"/>
      <c r="AS123" s="1016"/>
      <c r="AT123" s="1017"/>
      <c r="AU123" s="1048"/>
      <c r="AV123" s="1049"/>
      <c r="AW123" s="1049"/>
      <c r="AX123" s="1049"/>
      <c r="AY123" s="1049"/>
      <c r="AZ123" s="134" t="s">
        <v>128</v>
      </c>
      <c r="BA123" s="134"/>
      <c r="BB123" s="134"/>
      <c r="BC123" s="134"/>
      <c r="BD123" s="134"/>
      <c r="BE123" s="134"/>
      <c r="BF123" s="134"/>
      <c r="BG123" s="134"/>
      <c r="BH123" s="134"/>
      <c r="BI123" s="134"/>
      <c r="BJ123" s="134"/>
      <c r="BK123" s="134"/>
      <c r="BL123" s="134"/>
      <c r="BM123" s="134"/>
      <c r="BN123" s="134"/>
      <c r="BO123" s="1028" t="s">
        <v>435</v>
      </c>
      <c r="BP123" s="1059"/>
      <c r="BQ123" s="1089">
        <v>73644509</v>
      </c>
      <c r="BR123" s="1090"/>
      <c r="BS123" s="1090"/>
      <c r="BT123" s="1090"/>
      <c r="BU123" s="1090"/>
      <c r="BV123" s="1090">
        <v>72176846</v>
      </c>
      <c r="BW123" s="1090"/>
      <c r="BX123" s="1090"/>
      <c r="BY123" s="1090"/>
      <c r="BZ123" s="1090"/>
      <c r="CA123" s="1090">
        <v>68776598</v>
      </c>
      <c r="CB123" s="1090"/>
      <c r="CC123" s="1090"/>
      <c r="CD123" s="1090"/>
      <c r="CE123" s="1090"/>
      <c r="CF123" s="1052"/>
      <c r="CG123" s="1053"/>
      <c r="CH123" s="1053"/>
      <c r="CI123" s="1053"/>
      <c r="CJ123" s="1054"/>
      <c r="CK123" s="1063"/>
      <c r="CL123" s="1064"/>
      <c r="CM123" s="1064"/>
      <c r="CN123" s="1064"/>
      <c r="CO123" s="1065"/>
      <c r="CP123" s="1073" t="s">
        <v>436</v>
      </c>
      <c r="CQ123" s="1074"/>
      <c r="CR123" s="1074"/>
      <c r="CS123" s="1074"/>
      <c r="CT123" s="1074"/>
      <c r="CU123" s="1074"/>
      <c r="CV123" s="1074"/>
      <c r="CW123" s="1074"/>
      <c r="CX123" s="1074"/>
      <c r="CY123" s="1074"/>
      <c r="CZ123" s="1074"/>
      <c r="DA123" s="1074"/>
      <c r="DB123" s="1074"/>
      <c r="DC123" s="1074"/>
      <c r="DD123" s="1074"/>
      <c r="DE123" s="1074"/>
      <c r="DF123" s="1075"/>
      <c r="DG123" s="1011" t="s">
        <v>70</v>
      </c>
      <c r="DH123" s="1012"/>
      <c r="DI123" s="1012"/>
      <c r="DJ123" s="1012"/>
      <c r="DK123" s="1013"/>
      <c r="DL123" s="1014" t="s">
        <v>70</v>
      </c>
      <c r="DM123" s="1012"/>
      <c r="DN123" s="1012"/>
      <c r="DO123" s="1012"/>
      <c r="DP123" s="1013"/>
      <c r="DQ123" s="1014" t="s">
        <v>70</v>
      </c>
      <c r="DR123" s="1012"/>
      <c r="DS123" s="1012"/>
      <c r="DT123" s="1012"/>
      <c r="DU123" s="1013"/>
      <c r="DV123" s="1015" t="s">
        <v>70</v>
      </c>
      <c r="DW123" s="1016"/>
      <c r="DX123" s="1016"/>
      <c r="DY123" s="1016"/>
      <c r="DZ123" s="1017"/>
    </row>
    <row r="124" spans="1:130" s="103" customFormat="1" ht="26.25" customHeight="1" thickBot="1" x14ac:dyDescent="0.2">
      <c r="A124" s="1118"/>
      <c r="B124" s="999"/>
      <c r="C124" s="969" t="s">
        <v>421</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70</v>
      </c>
      <c r="AB124" s="1012"/>
      <c r="AC124" s="1012"/>
      <c r="AD124" s="1012"/>
      <c r="AE124" s="1013"/>
      <c r="AF124" s="1014" t="s">
        <v>70</v>
      </c>
      <c r="AG124" s="1012"/>
      <c r="AH124" s="1012"/>
      <c r="AI124" s="1012"/>
      <c r="AJ124" s="1013"/>
      <c r="AK124" s="1014" t="s">
        <v>70</v>
      </c>
      <c r="AL124" s="1012"/>
      <c r="AM124" s="1012"/>
      <c r="AN124" s="1012"/>
      <c r="AO124" s="1013"/>
      <c r="AP124" s="1015" t="s">
        <v>70</v>
      </c>
      <c r="AQ124" s="1016"/>
      <c r="AR124" s="1016"/>
      <c r="AS124" s="1016"/>
      <c r="AT124" s="1017"/>
      <c r="AU124" s="1085" t="s">
        <v>437</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111.6</v>
      </c>
      <c r="BR124" s="1081"/>
      <c r="BS124" s="1081"/>
      <c r="BT124" s="1081"/>
      <c r="BU124" s="1081"/>
      <c r="BV124" s="1081">
        <v>126.7</v>
      </c>
      <c r="BW124" s="1081"/>
      <c r="BX124" s="1081"/>
      <c r="BY124" s="1081"/>
      <c r="BZ124" s="1081"/>
      <c r="CA124" s="1081">
        <v>131.80000000000001</v>
      </c>
      <c r="CB124" s="1081"/>
      <c r="CC124" s="1081"/>
      <c r="CD124" s="1081"/>
      <c r="CE124" s="1081"/>
      <c r="CF124" s="1082"/>
      <c r="CG124" s="1083"/>
      <c r="CH124" s="1083"/>
      <c r="CI124" s="1083"/>
      <c r="CJ124" s="1084"/>
      <c r="CK124" s="1066"/>
      <c r="CL124" s="1066"/>
      <c r="CM124" s="1066"/>
      <c r="CN124" s="1066"/>
      <c r="CO124" s="1067"/>
      <c r="CP124" s="1073" t="s">
        <v>438</v>
      </c>
      <c r="CQ124" s="1074"/>
      <c r="CR124" s="1074"/>
      <c r="CS124" s="1074"/>
      <c r="CT124" s="1074"/>
      <c r="CU124" s="1074"/>
      <c r="CV124" s="1074"/>
      <c r="CW124" s="1074"/>
      <c r="CX124" s="1074"/>
      <c r="CY124" s="1074"/>
      <c r="CZ124" s="1074"/>
      <c r="DA124" s="1074"/>
      <c r="DB124" s="1074"/>
      <c r="DC124" s="1074"/>
      <c r="DD124" s="1074"/>
      <c r="DE124" s="1074"/>
      <c r="DF124" s="1075"/>
      <c r="DG124" s="1058">
        <v>20898964</v>
      </c>
      <c r="DH124" s="1037"/>
      <c r="DI124" s="1037"/>
      <c r="DJ124" s="1037"/>
      <c r="DK124" s="1038"/>
      <c r="DL124" s="1036">
        <v>20359776</v>
      </c>
      <c r="DM124" s="1037"/>
      <c r="DN124" s="1037"/>
      <c r="DO124" s="1037"/>
      <c r="DP124" s="1038"/>
      <c r="DQ124" s="1036" t="s">
        <v>70</v>
      </c>
      <c r="DR124" s="1037"/>
      <c r="DS124" s="1037"/>
      <c r="DT124" s="1037"/>
      <c r="DU124" s="1038"/>
      <c r="DV124" s="1039" t="s">
        <v>70</v>
      </c>
      <c r="DW124" s="1040"/>
      <c r="DX124" s="1040"/>
      <c r="DY124" s="1040"/>
      <c r="DZ124" s="1041"/>
    </row>
    <row r="125" spans="1:130" s="103" customFormat="1" ht="26.25" customHeight="1" x14ac:dyDescent="0.15">
      <c r="A125" s="1118"/>
      <c r="B125" s="999"/>
      <c r="C125" s="969" t="s">
        <v>423</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70</v>
      </c>
      <c r="AB125" s="1012"/>
      <c r="AC125" s="1012"/>
      <c r="AD125" s="1012"/>
      <c r="AE125" s="1013"/>
      <c r="AF125" s="1014" t="s">
        <v>70</v>
      </c>
      <c r="AG125" s="1012"/>
      <c r="AH125" s="1012"/>
      <c r="AI125" s="1012"/>
      <c r="AJ125" s="1013"/>
      <c r="AK125" s="1014" t="s">
        <v>70</v>
      </c>
      <c r="AL125" s="1012"/>
      <c r="AM125" s="1012"/>
      <c r="AN125" s="1012"/>
      <c r="AO125" s="1013"/>
      <c r="AP125" s="1015" t="s">
        <v>70</v>
      </c>
      <c r="AQ125" s="1016"/>
      <c r="AR125" s="1016"/>
      <c r="AS125" s="1016"/>
      <c r="AT125" s="1017"/>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6" t="s">
        <v>439</v>
      </c>
      <c r="CL125" s="1061"/>
      <c r="CM125" s="1061"/>
      <c r="CN125" s="1061"/>
      <c r="CO125" s="1062"/>
      <c r="CP125" s="993" t="s">
        <v>440</v>
      </c>
      <c r="CQ125" s="942"/>
      <c r="CR125" s="942"/>
      <c r="CS125" s="942"/>
      <c r="CT125" s="942"/>
      <c r="CU125" s="942"/>
      <c r="CV125" s="942"/>
      <c r="CW125" s="942"/>
      <c r="CX125" s="942"/>
      <c r="CY125" s="942"/>
      <c r="CZ125" s="942"/>
      <c r="DA125" s="942"/>
      <c r="DB125" s="942"/>
      <c r="DC125" s="942"/>
      <c r="DD125" s="942"/>
      <c r="DE125" s="942"/>
      <c r="DF125" s="943"/>
      <c r="DG125" s="979" t="s">
        <v>70</v>
      </c>
      <c r="DH125" s="980"/>
      <c r="DI125" s="980"/>
      <c r="DJ125" s="980"/>
      <c r="DK125" s="980"/>
      <c r="DL125" s="980" t="s">
        <v>70</v>
      </c>
      <c r="DM125" s="980"/>
      <c r="DN125" s="980"/>
      <c r="DO125" s="980"/>
      <c r="DP125" s="980"/>
      <c r="DQ125" s="980" t="s">
        <v>70</v>
      </c>
      <c r="DR125" s="980"/>
      <c r="DS125" s="980"/>
      <c r="DT125" s="980"/>
      <c r="DU125" s="980"/>
      <c r="DV125" s="981" t="s">
        <v>70</v>
      </c>
      <c r="DW125" s="981"/>
      <c r="DX125" s="981"/>
      <c r="DY125" s="981"/>
      <c r="DZ125" s="982"/>
    </row>
    <row r="126" spans="1:130" s="103" customFormat="1" ht="26.25" customHeight="1" thickBot="1" x14ac:dyDescent="0.2">
      <c r="A126" s="1118"/>
      <c r="B126" s="999"/>
      <c r="C126" s="969" t="s">
        <v>425</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70</v>
      </c>
      <c r="AB126" s="1012"/>
      <c r="AC126" s="1012"/>
      <c r="AD126" s="1012"/>
      <c r="AE126" s="1013"/>
      <c r="AF126" s="1014" t="s">
        <v>70</v>
      </c>
      <c r="AG126" s="1012"/>
      <c r="AH126" s="1012"/>
      <c r="AI126" s="1012"/>
      <c r="AJ126" s="1013"/>
      <c r="AK126" s="1014" t="s">
        <v>70</v>
      </c>
      <c r="AL126" s="1012"/>
      <c r="AM126" s="1012"/>
      <c r="AN126" s="1012"/>
      <c r="AO126" s="1013"/>
      <c r="AP126" s="1015" t="s">
        <v>70</v>
      </c>
      <c r="AQ126" s="1016"/>
      <c r="AR126" s="1016"/>
      <c r="AS126" s="1016"/>
      <c r="AT126" s="1017"/>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7"/>
      <c r="CL126" s="1064"/>
      <c r="CM126" s="1064"/>
      <c r="CN126" s="1064"/>
      <c r="CO126" s="1065"/>
      <c r="CP126" s="1002" t="s">
        <v>441</v>
      </c>
      <c r="CQ126" s="1003"/>
      <c r="CR126" s="1003"/>
      <c r="CS126" s="1003"/>
      <c r="CT126" s="1003"/>
      <c r="CU126" s="1003"/>
      <c r="CV126" s="1003"/>
      <c r="CW126" s="1003"/>
      <c r="CX126" s="1003"/>
      <c r="CY126" s="1003"/>
      <c r="CZ126" s="1003"/>
      <c r="DA126" s="1003"/>
      <c r="DB126" s="1003"/>
      <c r="DC126" s="1003"/>
      <c r="DD126" s="1003"/>
      <c r="DE126" s="1003"/>
      <c r="DF126" s="1004"/>
      <c r="DG126" s="972" t="s">
        <v>70</v>
      </c>
      <c r="DH126" s="973"/>
      <c r="DI126" s="973"/>
      <c r="DJ126" s="973"/>
      <c r="DK126" s="973"/>
      <c r="DL126" s="973" t="s">
        <v>70</v>
      </c>
      <c r="DM126" s="973"/>
      <c r="DN126" s="973"/>
      <c r="DO126" s="973"/>
      <c r="DP126" s="973"/>
      <c r="DQ126" s="973" t="s">
        <v>70</v>
      </c>
      <c r="DR126" s="973"/>
      <c r="DS126" s="973"/>
      <c r="DT126" s="973"/>
      <c r="DU126" s="973"/>
      <c r="DV126" s="974" t="s">
        <v>70</v>
      </c>
      <c r="DW126" s="974"/>
      <c r="DX126" s="974"/>
      <c r="DY126" s="974"/>
      <c r="DZ126" s="975"/>
    </row>
    <row r="127" spans="1:130" s="103" customFormat="1" ht="26.25" customHeight="1" x14ac:dyDescent="0.15">
      <c r="A127" s="1119"/>
      <c r="B127" s="1001"/>
      <c r="C127" s="1055" t="s">
        <v>442</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44379</v>
      </c>
      <c r="AB127" s="1012"/>
      <c r="AC127" s="1012"/>
      <c r="AD127" s="1012"/>
      <c r="AE127" s="1013"/>
      <c r="AF127" s="1014">
        <v>24997</v>
      </c>
      <c r="AG127" s="1012"/>
      <c r="AH127" s="1012"/>
      <c r="AI127" s="1012"/>
      <c r="AJ127" s="1013"/>
      <c r="AK127" s="1014">
        <v>20761</v>
      </c>
      <c r="AL127" s="1012"/>
      <c r="AM127" s="1012"/>
      <c r="AN127" s="1012"/>
      <c r="AO127" s="1013"/>
      <c r="AP127" s="1015">
        <v>0.1</v>
      </c>
      <c r="AQ127" s="1016"/>
      <c r="AR127" s="1016"/>
      <c r="AS127" s="1016"/>
      <c r="AT127" s="1017"/>
      <c r="AU127" s="139"/>
      <c r="AV127" s="139"/>
      <c r="AW127" s="139"/>
      <c r="AX127" s="1091" t="s">
        <v>443</v>
      </c>
      <c r="AY127" s="1092"/>
      <c r="AZ127" s="1092"/>
      <c r="BA127" s="1092"/>
      <c r="BB127" s="1092"/>
      <c r="BC127" s="1092"/>
      <c r="BD127" s="1092"/>
      <c r="BE127" s="1093"/>
      <c r="BF127" s="1094" t="s">
        <v>444</v>
      </c>
      <c r="BG127" s="1092"/>
      <c r="BH127" s="1092"/>
      <c r="BI127" s="1092"/>
      <c r="BJ127" s="1092"/>
      <c r="BK127" s="1092"/>
      <c r="BL127" s="1093"/>
      <c r="BM127" s="1094" t="s">
        <v>445</v>
      </c>
      <c r="BN127" s="1092"/>
      <c r="BO127" s="1092"/>
      <c r="BP127" s="1092"/>
      <c r="BQ127" s="1092"/>
      <c r="BR127" s="1092"/>
      <c r="BS127" s="1093"/>
      <c r="BT127" s="1094" t="s">
        <v>446</v>
      </c>
      <c r="BU127" s="1092"/>
      <c r="BV127" s="1092"/>
      <c r="BW127" s="1092"/>
      <c r="BX127" s="1092"/>
      <c r="BY127" s="1092"/>
      <c r="BZ127" s="1116"/>
      <c r="CA127" s="139"/>
      <c r="CB127" s="139"/>
      <c r="CC127" s="139"/>
      <c r="CD127" s="140"/>
      <c r="CE127" s="140"/>
      <c r="CF127" s="140"/>
      <c r="CG127" s="137"/>
      <c r="CH127" s="137"/>
      <c r="CI127" s="137"/>
      <c r="CJ127" s="138"/>
      <c r="CK127" s="1077"/>
      <c r="CL127" s="1064"/>
      <c r="CM127" s="1064"/>
      <c r="CN127" s="1064"/>
      <c r="CO127" s="1065"/>
      <c r="CP127" s="1002" t="s">
        <v>447</v>
      </c>
      <c r="CQ127" s="1003"/>
      <c r="CR127" s="1003"/>
      <c r="CS127" s="1003"/>
      <c r="CT127" s="1003"/>
      <c r="CU127" s="1003"/>
      <c r="CV127" s="1003"/>
      <c r="CW127" s="1003"/>
      <c r="CX127" s="1003"/>
      <c r="CY127" s="1003"/>
      <c r="CZ127" s="1003"/>
      <c r="DA127" s="1003"/>
      <c r="DB127" s="1003"/>
      <c r="DC127" s="1003"/>
      <c r="DD127" s="1003"/>
      <c r="DE127" s="1003"/>
      <c r="DF127" s="1004"/>
      <c r="DG127" s="972" t="s">
        <v>70</v>
      </c>
      <c r="DH127" s="973"/>
      <c r="DI127" s="973"/>
      <c r="DJ127" s="973"/>
      <c r="DK127" s="973"/>
      <c r="DL127" s="973" t="s">
        <v>70</v>
      </c>
      <c r="DM127" s="973"/>
      <c r="DN127" s="973"/>
      <c r="DO127" s="973"/>
      <c r="DP127" s="973"/>
      <c r="DQ127" s="973" t="s">
        <v>70</v>
      </c>
      <c r="DR127" s="973"/>
      <c r="DS127" s="973"/>
      <c r="DT127" s="973"/>
      <c r="DU127" s="973"/>
      <c r="DV127" s="974" t="s">
        <v>70</v>
      </c>
      <c r="DW127" s="974"/>
      <c r="DX127" s="974"/>
      <c r="DY127" s="974"/>
      <c r="DZ127" s="975"/>
    </row>
    <row r="128" spans="1:130" s="103" customFormat="1" ht="26.25" customHeight="1" thickBot="1" x14ac:dyDescent="0.2">
      <c r="A128" s="1102" t="s">
        <v>448</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449</v>
      </c>
      <c r="X128" s="1104"/>
      <c r="Y128" s="1104"/>
      <c r="Z128" s="1105"/>
      <c r="AA128" s="1106">
        <v>430241</v>
      </c>
      <c r="AB128" s="1107"/>
      <c r="AC128" s="1107"/>
      <c r="AD128" s="1107"/>
      <c r="AE128" s="1108"/>
      <c r="AF128" s="1109">
        <v>415091</v>
      </c>
      <c r="AG128" s="1107"/>
      <c r="AH128" s="1107"/>
      <c r="AI128" s="1107"/>
      <c r="AJ128" s="1108"/>
      <c r="AK128" s="1109">
        <v>395311</v>
      </c>
      <c r="AL128" s="1107"/>
      <c r="AM128" s="1107"/>
      <c r="AN128" s="1107"/>
      <c r="AO128" s="1108"/>
      <c r="AP128" s="1110"/>
      <c r="AQ128" s="1111"/>
      <c r="AR128" s="1111"/>
      <c r="AS128" s="1111"/>
      <c r="AT128" s="1112"/>
      <c r="AU128" s="139"/>
      <c r="AV128" s="139"/>
      <c r="AW128" s="139"/>
      <c r="AX128" s="941" t="s">
        <v>450</v>
      </c>
      <c r="AY128" s="942"/>
      <c r="AZ128" s="942"/>
      <c r="BA128" s="942"/>
      <c r="BB128" s="942"/>
      <c r="BC128" s="942"/>
      <c r="BD128" s="942"/>
      <c r="BE128" s="943"/>
      <c r="BF128" s="1113" t="s">
        <v>70</v>
      </c>
      <c r="BG128" s="1114"/>
      <c r="BH128" s="1114"/>
      <c r="BI128" s="1114"/>
      <c r="BJ128" s="1114"/>
      <c r="BK128" s="1114"/>
      <c r="BL128" s="1115"/>
      <c r="BM128" s="1113">
        <v>12</v>
      </c>
      <c r="BN128" s="1114"/>
      <c r="BO128" s="1114"/>
      <c r="BP128" s="1114"/>
      <c r="BQ128" s="1114"/>
      <c r="BR128" s="1114"/>
      <c r="BS128" s="1115"/>
      <c r="BT128" s="1113">
        <v>20</v>
      </c>
      <c r="BU128" s="1114"/>
      <c r="BV128" s="1114"/>
      <c r="BW128" s="1114"/>
      <c r="BX128" s="1114"/>
      <c r="BY128" s="1114"/>
      <c r="BZ128" s="1132"/>
      <c r="CA128" s="140"/>
      <c r="CB128" s="140"/>
      <c r="CC128" s="140"/>
      <c r="CD128" s="140"/>
      <c r="CE128" s="140"/>
      <c r="CF128" s="140"/>
      <c r="CG128" s="137"/>
      <c r="CH128" s="137"/>
      <c r="CI128" s="137"/>
      <c r="CJ128" s="138"/>
      <c r="CK128" s="1078"/>
      <c r="CL128" s="1079"/>
      <c r="CM128" s="1079"/>
      <c r="CN128" s="1079"/>
      <c r="CO128" s="1080"/>
      <c r="CP128" s="1095" t="s">
        <v>451</v>
      </c>
      <c r="CQ128" s="1096"/>
      <c r="CR128" s="1096"/>
      <c r="CS128" s="1096"/>
      <c r="CT128" s="1096"/>
      <c r="CU128" s="1096"/>
      <c r="CV128" s="1096"/>
      <c r="CW128" s="1096"/>
      <c r="CX128" s="1096"/>
      <c r="CY128" s="1096"/>
      <c r="CZ128" s="1096"/>
      <c r="DA128" s="1096"/>
      <c r="DB128" s="1096"/>
      <c r="DC128" s="1096"/>
      <c r="DD128" s="1096"/>
      <c r="DE128" s="1096"/>
      <c r="DF128" s="1097"/>
      <c r="DG128" s="1098">
        <v>30465</v>
      </c>
      <c r="DH128" s="1099"/>
      <c r="DI128" s="1099"/>
      <c r="DJ128" s="1099"/>
      <c r="DK128" s="1099"/>
      <c r="DL128" s="1099">
        <v>20600</v>
      </c>
      <c r="DM128" s="1099"/>
      <c r="DN128" s="1099"/>
      <c r="DO128" s="1099"/>
      <c r="DP128" s="1099"/>
      <c r="DQ128" s="1099">
        <v>14318</v>
      </c>
      <c r="DR128" s="1099"/>
      <c r="DS128" s="1099"/>
      <c r="DT128" s="1099"/>
      <c r="DU128" s="1099"/>
      <c r="DV128" s="1100">
        <v>0.1</v>
      </c>
      <c r="DW128" s="1100"/>
      <c r="DX128" s="1100"/>
      <c r="DY128" s="1100"/>
      <c r="DZ128" s="1101"/>
    </row>
    <row r="129" spans="1:131" s="103" customFormat="1" ht="26.25" customHeight="1" x14ac:dyDescent="0.15">
      <c r="A129" s="983" t="s">
        <v>47</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452</v>
      </c>
      <c r="X129" s="1127"/>
      <c r="Y129" s="1127"/>
      <c r="Z129" s="1128"/>
      <c r="AA129" s="1011">
        <v>25783649</v>
      </c>
      <c r="AB129" s="1012"/>
      <c r="AC129" s="1012"/>
      <c r="AD129" s="1012"/>
      <c r="AE129" s="1013"/>
      <c r="AF129" s="1014">
        <v>25570108</v>
      </c>
      <c r="AG129" s="1012"/>
      <c r="AH129" s="1012"/>
      <c r="AI129" s="1012"/>
      <c r="AJ129" s="1013"/>
      <c r="AK129" s="1014">
        <v>26283237</v>
      </c>
      <c r="AL129" s="1012"/>
      <c r="AM129" s="1012"/>
      <c r="AN129" s="1012"/>
      <c r="AO129" s="1013"/>
      <c r="AP129" s="1129"/>
      <c r="AQ129" s="1130"/>
      <c r="AR129" s="1130"/>
      <c r="AS129" s="1130"/>
      <c r="AT129" s="1131"/>
      <c r="AU129" s="141"/>
      <c r="AV129" s="141"/>
      <c r="AW129" s="141"/>
      <c r="AX129" s="1120" t="s">
        <v>453</v>
      </c>
      <c r="AY129" s="1003"/>
      <c r="AZ129" s="1003"/>
      <c r="BA129" s="1003"/>
      <c r="BB129" s="1003"/>
      <c r="BC129" s="1003"/>
      <c r="BD129" s="1003"/>
      <c r="BE129" s="1004"/>
      <c r="BF129" s="1121" t="s">
        <v>70</v>
      </c>
      <c r="BG129" s="1122"/>
      <c r="BH129" s="1122"/>
      <c r="BI129" s="1122"/>
      <c r="BJ129" s="1122"/>
      <c r="BK129" s="1122"/>
      <c r="BL129" s="1123"/>
      <c r="BM129" s="1121">
        <v>17</v>
      </c>
      <c r="BN129" s="1122"/>
      <c r="BO129" s="1122"/>
      <c r="BP129" s="1122"/>
      <c r="BQ129" s="1122"/>
      <c r="BR129" s="1122"/>
      <c r="BS129" s="1123"/>
      <c r="BT129" s="1121">
        <v>30</v>
      </c>
      <c r="BU129" s="1124"/>
      <c r="BV129" s="1124"/>
      <c r="BW129" s="1124"/>
      <c r="BX129" s="1124"/>
      <c r="BY129" s="1124"/>
      <c r="BZ129" s="112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3" t="s">
        <v>454</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455</v>
      </c>
      <c r="X130" s="1127"/>
      <c r="Y130" s="1127"/>
      <c r="Z130" s="1128"/>
      <c r="AA130" s="1011">
        <v>5117069</v>
      </c>
      <c r="AB130" s="1012"/>
      <c r="AC130" s="1012"/>
      <c r="AD130" s="1012"/>
      <c r="AE130" s="1013"/>
      <c r="AF130" s="1014">
        <v>5108393</v>
      </c>
      <c r="AG130" s="1012"/>
      <c r="AH130" s="1012"/>
      <c r="AI130" s="1012"/>
      <c r="AJ130" s="1013"/>
      <c r="AK130" s="1014">
        <v>5151088</v>
      </c>
      <c r="AL130" s="1012"/>
      <c r="AM130" s="1012"/>
      <c r="AN130" s="1012"/>
      <c r="AO130" s="1013"/>
      <c r="AP130" s="1129"/>
      <c r="AQ130" s="1130"/>
      <c r="AR130" s="1130"/>
      <c r="AS130" s="1130"/>
      <c r="AT130" s="1131"/>
      <c r="AU130" s="141"/>
      <c r="AV130" s="141"/>
      <c r="AW130" s="141"/>
      <c r="AX130" s="1120" t="s">
        <v>456</v>
      </c>
      <c r="AY130" s="1003"/>
      <c r="AZ130" s="1003"/>
      <c r="BA130" s="1003"/>
      <c r="BB130" s="1003"/>
      <c r="BC130" s="1003"/>
      <c r="BD130" s="1003"/>
      <c r="BE130" s="1004"/>
      <c r="BF130" s="1157">
        <v>15.8</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457</v>
      </c>
      <c r="X131" s="1165"/>
      <c r="Y131" s="1165"/>
      <c r="Z131" s="1166"/>
      <c r="AA131" s="1058">
        <v>20666580</v>
      </c>
      <c r="AB131" s="1037"/>
      <c r="AC131" s="1037"/>
      <c r="AD131" s="1037"/>
      <c r="AE131" s="1038"/>
      <c r="AF131" s="1036">
        <v>20461715</v>
      </c>
      <c r="AG131" s="1037"/>
      <c r="AH131" s="1037"/>
      <c r="AI131" s="1037"/>
      <c r="AJ131" s="1038"/>
      <c r="AK131" s="1036">
        <v>21132149</v>
      </c>
      <c r="AL131" s="1037"/>
      <c r="AM131" s="1037"/>
      <c r="AN131" s="1037"/>
      <c r="AO131" s="1038"/>
      <c r="AP131" s="1167"/>
      <c r="AQ131" s="1168"/>
      <c r="AR131" s="1168"/>
      <c r="AS131" s="1168"/>
      <c r="AT131" s="1169"/>
      <c r="AU131" s="141"/>
      <c r="AV131" s="141"/>
      <c r="AW131" s="141"/>
      <c r="AX131" s="1139" t="s">
        <v>458</v>
      </c>
      <c r="AY131" s="1096"/>
      <c r="AZ131" s="1096"/>
      <c r="BA131" s="1096"/>
      <c r="BB131" s="1096"/>
      <c r="BC131" s="1096"/>
      <c r="BD131" s="1096"/>
      <c r="BE131" s="1097"/>
      <c r="BF131" s="1140">
        <v>131.80000000000001</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6" t="s">
        <v>459</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460</v>
      </c>
      <c r="W132" s="1150"/>
      <c r="X132" s="1150"/>
      <c r="Y132" s="1150"/>
      <c r="Z132" s="1151"/>
      <c r="AA132" s="1152">
        <v>15.45808257</v>
      </c>
      <c r="AB132" s="1153"/>
      <c r="AC132" s="1153"/>
      <c r="AD132" s="1153"/>
      <c r="AE132" s="1154"/>
      <c r="AF132" s="1155">
        <v>16.353805139999999</v>
      </c>
      <c r="AG132" s="1153"/>
      <c r="AH132" s="1153"/>
      <c r="AI132" s="1153"/>
      <c r="AJ132" s="1154"/>
      <c r="AK132" s="1155">
        <v>15.6472444</v>
      </c>
      <c r="AL132" s="1153"/>
      <c r="AM132" s="1153"/>
      <c r="AN132" s="1153"/>
      <c r="AO132" s="1154"/>
      <c r="AP132" s="1052"/>
      <c r="AQ132" s="1053"/>
      <c r="AR132" s="1053"/>
      <c r="AS132" s="1053"/>
      <c r="AT132" s="1156"/>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461</v>
      </c>
      <c r="W133" s="1133"/>
      <c r="X133" s="1133"/>
      <c r="Y133" s="1133"/>
      <c r="Z133" s="1134"/>
      <c r="AA133" s="1135">
        <v>15.4</v>
      </c>
      <c r="AB133" s="1136"/>
      <c r="AC133" s="1136"/>
      <c r="AD133" s="1136"/>
      <c r="AE133" s="1137"/>
      <c r="AF133" s="1135">
        <v>15.7</v>
      </c>
      <c r="AG133" s="1136"/>
      <c r="AH133" s="1136"/>
      <c r="AI133" s="1136"/>
      <c r="AJ133" s="1137"/>
      <c r="AK133" s="1135">
        <v>15.8</v>
      </c>
      <c r="AL133" s="1136"/>
      <c r="AM133" s="1136"/>
      <c r="AN133" s="1136"/>
      <c r="AO133" s="1137"/>
      <c r="AP133" s="1082"/>
      <c r="AQ133" s="1083"/>
      <c r="AR133" s="1083"/>
      <c r="AS133" s="1083"/>
      <c r="AT133" s="113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9bq6u6ZL+T/tRMLgrv24LARpMnIttFA41Q+6OV13BlTky5s4u1RDQKcSLhxBz/rbfGdjbThTAu5e0Yj5Uh6nSQ==" saltValue="VgrckaQIEl3LDEsLXs4f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462</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iMNFErv/2oY+MLixlhXqws1fASBwXxMF4VSbUzN4e2kwfEsNURkIv1di1WfSTmyzMPBK/1WusgtZ9CA/n9/y2w==" saltValue="YmZQWtJowUw6y7h8jpZ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oq/4Vkbc6LUxdcTCJboxi8LCEGDpfAAec5MVZzwzeofpJjfQGJ5QiaC/yJXpjxymQ9KAhCnInxZLZtmv6I66w==" saltValue="GGEAdKy99p62RCzEfAJh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463</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464</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0" t="s">
        <v>465</v>
      </c>
      <c r="AP7" s="158"/>
      <c r="AQ7" s="159" t="s">
        <v>466</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1"/>
      <c r="AP8" s="164" t="s">
        <v>467</v>
      </c>
      <c r="AQ8" s="165" t="s">
        <v>468</v>
      </c>
      <c r="AR8" s="166" t="s">
        <v>469</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2" t="s">
        <v>470</v>
      </c>
      <c r="AL9" s="1173"/>
      <c r="AM9" s="1173"/>
      <c r="AN9" s="1174"/>
      <c r="AO9" s="167">
        <v>6695844</v>
      </c>
      <c r="AP9" s="167">
        <v>69886</v>
      </c>
      <c r="AQ9" s="168">
        <v>70597</v>
      </c>
      <c r="AR9" s="169">
        <v>-1</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2" t="s">
        <v>471</v>
      </c>
      <c r="AL10" s="1173"/>
      <c r="AM10" s="1173"/>
      <c r="AN10" s="1174"/>
      <c r="AO10" s="170">
        <v>119595</v>
      </c>
      <c r="AP10" s="170">
        <v>1248</v>
      </c>
      <c r="AQ10" s="171">
        <v>6273</v>
      </c>
      <c r="AR10" s="172">
        <v>-80.099999999999994</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2" t="s">
        <v>472</v>
      </c>
      <c r="AL11" s="1173"/>
      <c r="AM11" s="1173"/>
      <c r="AN11" s="1174"/>
      <c r="AO11" s="170">
        <v>13370</v>
      </c>
      <c r="AP11" s="170">
        <v>140</v>
      </c>
      <c r="AQ11" s="171">
        <v>1314</v>
      </c>
      <c r="AR11" s="172">
        <v>-89.3</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2" t="s">
        <v>473</v>
      </c>
      <c r="AL12" s="1173"/>
      <c r="AM12" s="1173"/>
      <c r="AN12" s="1174"/>
      <c r="AO12" s="170" t="s">
        <v>369</v>
      </c>
      <c r="AP12" s="170" t="s">
        <v>369</v>
      </c>
      <c r="AQ12" s="171">
        <v>3</v>
      </c>
      <c r="AR12" s="172" t="s">
        <v>369</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2" t="s">
        <v>474</v>
      </c>
      <c r="AL13" s="1173"/>
      <c r="AM13" s="1173"/>
      <c r="AN13" s="1174"/>
      <c r="AO13" s="170">
        <v>146554</v>
      </c>
      <c r="AP13" s="170">
        <v>1530</v>
      </c>
      <c r="AQ13" s="171">
        <v>2424</v>
      </c>
      <c r="AR13" s="172">
        <v>-36.9</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2" t="s">
        <v>475</v>
      </c>
      <c r="AL14" s="1173"/>
      <c r="AM14" s="1173"/>
      <c r="AN14" s="1174"/>
      <c r="AO14" s="170">
        <v>106465</v>
      </c>
      <c r="AP14" s="170">
        <v>1111</v>
      </c>
      <c r="AQ14" s="171">
        <v>1774</v>
      </c>
      <c r="AR14" s="172">
        <v>-37.4</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8" t="s">
        <v>476</v>
      </c>
      <c r="AL15" s="1179"/>
      <c r="AM15" s="1179"/>
      <c r="AN15" s="1180"/>
      <c r="AO15" s="170">
        <v>-635698</v>
      </c>
      <c r="AP15" s="170">
        <v>-6635</v>
      </c>
      <c r="AQ15" s="171">
        <v>-4858</v>
      </c>
      <c r="AR15" s="172">
        <v>36.6</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8" t="s">
        <v>128</v>
      </c>
      <c r="AL16" s="1179"/>
      <c r="AM16" s="1179"/>
      <c r="AN16" s="1180"/>
      <c r="AO16" s="170">
        <v>6446130</v>
      </c>
      <c r="AP16" s="170">
        <v>67280</v>
      </c>
      <c r="AQ16" s="171">
        <v>77526</v>
      </c>
      <c r="AR16" s="172">
        <v>-13.2</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477</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478</v>
      </c>
      <c r="AP20" s="179" t="s">
        <v>479</v>
      </c>
      <c r="AQ20" s="180" t="s">
        <v>480</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1" t="s">
        <v>481</v>
      </c>
      <c r="AL21" s="1182"/>
      <c r="AM21" s="1182"/>
      <c r="AN21" s="1183"/>
      <c r="AO21" s="183">
        <v>7.08</v>
      </c>
      <c r="AP21" s="184">
        <v>7.31</v>
      </c>
      <c r="AQ21" s="185">
        <v>-0.23</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1" t="s">
        <v>482</v>
      </c>
      <c r="AL22" s="1182"/>
      <c r="AM22" s="1182"/>
      <c r="AN22" s="1183"/>
      <c r="AO22" s="188">
        <v>93.7</v>
      </c>
      <c r="AP22" s="189">
        <v>98.5</v>
      </c>
      <c r="AQ22" s="190">
        <v>-4.8</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483</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484</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485</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0" t="s">
        <v>465</v>
      </c>
      <c r="AP30" s="158"/>
      <c r="AQ30" s="159" t="s">
        <v>466</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1"/>
      <c r="AP31" s="164" t="s">
        <v>467</v>
      </c>
      <c r="AQ31" s="165" t="s">
        <v>468</v>
      </c>
      <c r="AR31" s="166" t="s">
        <v>469</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5" t="s">
        <v>486</v>
      </c>
      <c r="AL32" s="1176"/>
      <c r="AM32" s="1176"/>
      <c r="AN32" s="1177"/>
      <c r="AO32" s="198">
        <v>7272810</v>
      </c>
      <c r="AP32" s="198">
        <v>75908</v>
      </c>
      <c r="AQ32" s="199">
        <v>38968</v>
      </c>
      <c r="AR32" s="200">
        <v>94.8</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5" t="s">
        <v>487</v>
      </c>
      <c r="AL33" s="1176"/>
      <c r="AM33" s="1176"/>
      <c r="AN33" s="1177"/>
      <c r="AO33" s="198" t="s">
        <v>369</v>
      </c>
      <c r="AP33" s="198" t="s">
        <v>369</v>
      </c>
      <c r="AQ33" s="199" t="s">
        <v>369</v>
      </c>
      <c r="AR33" s="200" t="s">
        <v>369</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5" t="s">
        <v>488</v>
      </c>
      <c r="AL34" s="1176"/>
      <c r="AM34" s="1176"/>
      <c r="AN34" s="1177"/>
      <c r="AO34" s="198">
        <v>106667</v>
      </c>
      <c r="AP34" s="198">
        <v>1113</v>
      </c>
      <c r="AQ34" s="199">
        <v>58</v>
      </c>
      <c r="AR34" s="200">
        <v>1819</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5" t="s">
        <v>489</v>
      </c>
      <c r="AL35" s="1176"/>
      <c r="AM35" s="1176"/>
      <c r="AN35" s="1177"/>
      <c r="AO35" s="198">
        <v>1405862</v>
      </c>
      <c r="AP35" s="198">
        <v>14673</v>
      </c>
      <c r="AQ35" s="199">
        <v>12321</v>
      </c>
      <c r="AR35" s="200">
        <v>19.100000000000001</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5" t="s">
        <v>490</v>
      </c>
      <c r="AL36" s="1176"/>
      <c r="AM36" s="1176"/>
      <c r="AN36" s="1177"/>
      <c r="AO36" s="198">
        <v>11824</v>
      </c>
      <c r="AP36" s="198">
        <v>123</v>
      </c>
      <c r="AQ36" s="199">
        <v>1771</v>
      </c>
      <c r="AR36" s="200">
        <v>-93.1</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5" t="s">
        <v>491</v>
      </c>
      <c r="AL37" s="1176"/>
      <c r="AM37" s="1176"/>
      <c r="AN37" s="1177"/>
      <c r="AO37" s="198">
        <v>55833</v>
      </c>
      <c r="AP37" s="198">
        <v>583</v>
      </c>
      <c r="AQ37" s="199">
        <v>588</v>
      </c>
      <c r="AR37" s="200">
        <v>-0.9</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4" t="s">
        <v>492</v>
      </c>
      <c r="AL38" s="1185"/>
      <c r="AM38" s="1185"/>
      <c r="AN38" s="1186"/>
      <c r="AO38" s="201">
        <v>2</v>
      </c>
      <c r="AP38" s="201">
        <v>0</v>
      </c>
      <c r="AQ38" s="202">
        <v>1</v>
      </c>
      <c r="AR38" s="190">
        <v>-100</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4" t="s">
        <v>493</v>
      </c>
      <c r="AL39" s="1185"/>
      <c r="AM39" s="1185"/>
      <c r="AN39" s="1186"/>
      <c r="AO39" s="198">
        <v>-395311</v>
      </c>
      <c r="AP39" s="198">
        <v>-4126</v>
      </c>
      <c r="AQ39" s="199">
        <v>-5205</v>
      </c>
      <c r="AR39" s="200">
        <v>-20.7</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5" t="s">
        <v>494</v>
      </c>
      <c r="AL40" s="1176"/>
      <c r="AM40" s="1176"/>
      <c r="AN40" s="1177"/>
      <c r="AO40" s="198">
        <v>-5151088</v>
      </c>
      <c r="AP40" s="198">
        <v>-53763</v>
      </c>
      <c r="AQ40" s="199">
        <v>-35431</v>
      </c>
      <c r="AR40" s="200">
        <v>51.7</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7" t="s">
        <v>240</v>
      </c>
      <c r="AL41" s="1188"/>
      <c r="AM41" s="1188"/>
      <c r="AN41" s="1189"/>
      <c r="AO41" s="198">
        <v>3306599</v>
      </c>
      <c r="AP41" s="198">
        <v>34512</v>
      </c>
      <c r="AQ41" s="199">
        <v>13072</v>
      </c>
      <c r="AR41" s="200">
        <v>164</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495</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496</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497</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0" t="s">
        <v>465</v>
      </c>
      <c r="AN49" s="1192" t="s">
        <v>498</v>
      </c>
      <c r="AO49" s="1193"/>
      <c r="AP49" s="1193"/>
      <c r="AQ49" s="1193"/>
      <c r="AR49" s="119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1"/>
      <c r="AN50" s="214" t="s">
        <v>499</v>
      </c>
      <c r="AO50" s="215" t="s">
        <v>500</v>
      </c>
      <c r="AP50" s="216" t="s">
        <v>501</v>
      </c>
      <c r="AQ50" s="217" t="s">
        <v>502</v>
      </c>
      <c r="AR50" s="218" t="s">
        <v>503</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504</v>
      </c>
      <c r="AL51" s="211"/>
      <c r="AM51" s="219">
        <v>5417179</v>
      </c>
      <c r="AN51" s="220">
        <v>54134</v>
      </c>
      <c r="AO51" s="221">
        <v>-36</v>
      </c>
      <c r="AP51" s="222">
        <v>57295</v>
      </c>
      <c r="AQ51" s="223">
        <v>5.7</v>
      </c>
      <c r="AR51" s="224">
        <v>-41.7</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505</v>
      </c>
      <c r="AM52" s="227">
        <v>2272413</v>
      </c>
      <c r="AN52" s="228">
        <v>22708</v>
      </c>
      <c r="AO52" s="229">
        <v>-29.9</v>
      </c>
      <c r="AP52" s="230">
        <v>32771</v>
      </c>
      <c r="AQ52" s="231">
        <v>10.4</v>
      </c>
      <c r="AR52" s="232">
        <v>-40.299999999999997</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506</v>
      </c>
      <c r="AL53" s="211"/>
      <c r="AM53" s="219">
        <v>8017328</v>
      </c>
      <c r="AN53" s="220">
        <v>80786</v>
      </c>
      <c r="AO53" s="221">
        <v>49.2</v>
      </c>
      <c r="AP53" s="222">
        <v>54110</v>
      </c>
      <c r="AQ53" s="223">
        <v>-5.6</v>
      </c>
      <c r="AR53" s="224">
        <v>54.8</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505</v>
      </c>
      <c r="AM54" s="227">
        <v>3100631</v>
      </c>
      <c r="AN54" s="228">
        <v>31243</v>
      </c>
      <c r="AO54" s="229">
        <v>37.6</v>
      </c>
      <c r="AP54" s="230">
        <v>30620</v>
      </c>
      <c r="AQ54" s="231">
        <v>-6.6</v>
      </c>
      <c r="AR54" s="232">
        <v>44.2</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507</v>
      </c>
      <c r="AL55" s="211"/>
      <c r="AM55" s="219">
        <v>7794512</v>
      </c>
      <c r="AN55" s="220">
        <v>79382</v>
      </c>
      <c r="AO55" s="221">
        <v>-1.7</v>
      </c>
      <c r="AP55" s="222">
        <v>54684</v>
      </c>
      <c r="AQ55" s="223">
        <v>1.1000000000000001</v>
      </c>
      <c r="AR55" s="224">
        <v>-2.8</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505</v>
      </c>
      <c r="AM56" s="227">
        <v>3610038</v>
      </c>
      <c r="AN56" s="228">
        <v>36766</v>
      </c>
      <c r="AO56" s="229">
        <v>17.7</v>
      </c>
      <c r="AP56" s="230">
        <v>32829</v>
      </c>
      <c r="AQ56" s="231">
        <v>7.2</v>
      </c>
      <c r="AR56" s="232">
        <v>10.5</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508</v>
      </c>
      <c r="AL57" s="211"/>
      <c r="AM57" s="219">
        <v>13371944</v>
      </c>
      <c r="AN57" s="220">
        <v>137759</v>
      </c>
      <c r="AO57" s="221">
        <v>73.5</v>
      </c>
      <c r="AP57" s="222">
        <v>62383</v>
      </c>
      <c r="AQ57" s="223">
        <v>14.1</v>
      </c>
      <c r="AR57" s="224">
        <v>59.4</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505</v>
      </c>
      <c r="AM58" s="227">
        <v>5081031</v>
      </c>
      <c r="AN58" s="228">
        <v>52345</v>
      </c>
      <c r="AO58" s="229">
        <v>42.4</v>
      </c>
      <c r="AP58" s="230">
        <v>35325</v>
      </c>
      <c r="AQ58" s="231">
        <v>7.6</v>
      </c>
      <c r="AR58" s="232">
        <v>34.799999999999997</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509</v>
      </c>
      <c r="AL59" s="211"/>
      <c r="AM59" s="219">
        <v>11097423</v>
      </c>
      <c r="AN59" s="220">
        <v>115826</v>
      </c>
      <c r="AO59" s="221">
        <v>-15.9</v>
      </c>
      <c r="AP59" s="222">
        <v>63812</v>
      </c>
      <c r="AQ59" s="223">
        <v>2.2999999999999998</v>
      </c>
      <c r="AR59" s="224">
        <v>-18.2</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505</v>
      </c>
      <c r="AM60" s="227">
        <v>5641230</v>
      </c>
      <c r="AN60" s="228">
        <v>58879</v>
      </c>
      <c r="AO60" s="229">
        <v>12.5</v>
      </c>
      <c r="AP60" s="230">
        <v>33848</v>
      </c>
      <c r="AQ60" s="231">
        <v>-4.2</v>
      </c>
      <c r="AR60" s="232">
        <v>16.7</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510</v>
      </c>
      <c r="AL61" s="233"/>
      <c r="AM61" s="234">
        <v>9139677</v>
      </c>
      <c r="AN61" s="235">
        <v>93577</v>
      </c>
      <c r="AO61" s="236">
        <v>13.8</v>
      </c>
      <c r="AP61" s="237">
        <v>58457</v>
      </c>
      <c r="AQ61" s="238">
        <v>3.5</v>
      </c>
      <c r="AR61" s="224">
        <v>10.3</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505</v>
      </c>
      <c r="AM62" s="227">
        <v>3941069</v>
      </c>
      <c r="AN62" s="228">
        <v>40388</v>
      </c>
      <c r="AO62" s="229">
        <v>16.100000000000001</v>
      </c>
      <c r="AP62" s="230">
        <v>33079</v>
      </c>
      <c r="AQ62" s="231">
        <v>2.9</v>
      </c>
      <c r="AR62" s="232">
        <v>13.2</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hztGtxOhl6IsoJZreAGtwDRO6kni5xPoMZZRipSrtnNYpVyhWFuBYoK9KYTigBtIbJBBD+fswBLLJFwmeK+Jng==" saltValue="b4K7+FNun3kUdHu4RZiBY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2" zoomScale="55" zoomScaleNormal="5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511</v>
      </c>
    </row>
    <row r="120" spans="125:125" ht="13.5" hidden="1" customHeight="1" x14ac:dyDescent="0.15"/>
    <row r="121" spans="125:125" ht="13.5" hidden="1" customHeight="1" x14ac:dyDescent="0.15">
      <c r="DU121" s="6"/>
    </row>
  </sheetData>
  <sheetProtection algorithmName="SHA-512" hashValue="jitYX6HSjCM35cXPXsAxKOdCmOUKL/iYNq8Hcl8LmXuYUKIkZcjG3co0JqnJwKMRGXDakme9NvEV7q0OqghwFw==" saltValue="POjLeXv7aPxMtYNBfK7A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462</v>
      </c>
    </row>
  </sheetData>
  <sheetProtection algorithmName="SHA-512" hashValue="t1c+xk2xjMF//4TLEIOOaqyktTnFQHLZdFQ4/L6sZbVYw+VoE3pEfLKfO/9KIDarw6fEQeNwEbhCLEpl9HvZUQ==" saltValue="W2SbqAedWof+XDLaPRV+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512</v>
      </c>
    </row>
    <row r="46" spans="2:10" ht="29.25" customHeight="1" thickBot="1" x14ac:dyDescent="0.25">
      <c r="B46" s="244" t="s">
        <v>25</v>
      </c>
      <c r="C46" s="245"/>
      <c r="D46" s="245"/>
      <c r="E46" s="246" t="s">
        <v>513</v>
      </c>
      <c r="F46" s="247" t="s">
        <v>4</v>
      </c>
      <c r="G46" s="248" t="s">
        <v>5</v>
      </c>
      <c r="H46" s="248" t="s">
        <v>6</v>
      </c>
      <c r="I46" s="248" t="s">
        <v>7</v>
      </c>
      <c r="J46" s="249" t="s">
        <v>8</v>
      </c>
    </row>
    <row r="47" spans="2:10" ht="57.75" customHeight="1" x14ac:dyDescent="0.15">
      <c r="B47" s="250"/>
      <c r="C47" s="1195" t="s">
        <v>514</v>
      </c>
      <c r="D47" s="1195"/>
      <c r="E47" s="1196"/>
      <c r="F47" s="251">
        <v>28.38</v>
      </c>
      <c r="G47" s="252">
        <v>26.31</v>
      </c>
      <c r="H47" s="252">
        <v>28.39</v>
      </c>
      <c r="I47" s="252">
        <v>26.52</v>
      </c>
      <c r="J47" s="253">
        <v>21.77</v>
      </c>
    </row>
    <row r="48" spans="2:10" ht="57.75" customHeight="1" x14ac:dyDescent="0.15">
      <c r="B48" s="254"/>
      <c r="C48" s="1197" t="s">
        <v>515</v>
      </c>
      <c r="D48" s="1197"/>
      <c r="E48" s="1198"/>
      <c r="F48" s="255">
        <v>1.2</v>
      </c>
      <c r="G48" s="256">
        <v>1.19</v>
      </c>
      <c r="H48" s="256">
        <v>1.18</v>
      </c>
      <c r="I48" s="256">
        <v>1.18</v>
      </c>
      <c r="J48" s="257">
        <v>1.1599999999999999</v>
      </c>
    </row>
    <row r="49" spans="2:10" ht="57.75" customHeight="1" thickBot="1" x14ac:dyDescent="0.2">
      <c r="B49" s="258"/>
      <c r="C49" s="1199" t="s">
        <v>516</v>
      </c>
      <c r="D49" s="1199"/>
      <c r="E49" s="1200"/>
      <c r="F49" s="259" t="s">
        <v>517</v>
      </c>
      <c r="G49" s="260" t="s">
        <v>518</v>
      </c>
      <c r="H49" s="260">
        <v>1.64</v>
      </c>
      <c r="I49" s="260" t="s">
        <v>519</v>
      </c>
      <c r="J49" s="261" t="s">
        <v>520</v>
      </c>
    </row>
    <row r="50" spans="2:10" ht="13.5" customHeight="1" x14ac:dyDescent="0.15"/>
  </sheetData>
  <sheetProtection algorithmName="SHA-512" hashValue="LoVHcQbnY/LbhCYjGk2p67x37LL6JoMG85TdO4TC6DuySPbvrBB8HeJsZumc/FkTzwBsQcE02UfO7PwGXo2VIw==" saltValue="Amzgk+exbX4lS7aXaLGG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521</v>
      </c>
      <c r="K32" s="262"/>
      <c r="L32" s="262"/>
      <c r="M32" s="262"/>
      <c r="N32" s="262"/>
      <c r="O32" s="262"/>
      <c r="P32" s="262"/>
    </row>
    <row r="33" spans="1:16" ht="39" customHeight="1" thickBot="1" x14ac:dyDescent="0.25">
      <c r="A33" s="262"/>
      <c r="B33" s="265" t="s">
        <v>522</v>
      </c>
      <c r="C33" s="266"/>
      <c r="D33" s="266"/>
      <c r="E33" s="267" t="s">
        <v>513</v>
      </c>
      <c r="F33" s="268" t="s">
        <v>4</v>
      </c>
      <c r="G33" s="269" t="s">
        <v>5</v>
      </c>
      <c r="H33" s="269" t="s">
        <v>6</v>
      </c>
      <c r="I33" s="269" t="s">
        <v>7</v>
      </c>
      <c r="J33" s="270" t="s">
        <v>8</v>
      </c>
      <c r="K33" s="262"/>
      <c r="L33" s="262"/>
      <c r="M33" s="262"/>
      <c r="N33" s="262"/>
      <c r="O33" s="262"/>
      <c r="P33" s="262"/>
    </row>
    <row r="34" spans="1:16" ht="39" customHeight="1" x14ac:dyDescent="0.15">
      <c r="A34" s="262"/>
      <c r="B34" s="271"/>
      <c r="C34" s="1207" t="s">
        <v>523</v>
      </c>
      <c r="D34" s="1207"/>
      <c r="E34" s="1208"/>
      <c r="F34" s="272">
        <v>6.77</v>
      </c>
      <c r="G34" s="273">
        <v>6.15</v>
      </c>
      <c r="H34" s="273">
        <v>7.4</v>
      </c>
      <c r="I34" s="273">
        <v>8.25</v>
      </c>
      <c r="J34" s="274">
        <v>9.0500000000000007</v>
      </c>
      <c r="K34" s="262"/>
      <c r="L34" s="262"/>
      <c r="M34" s="262"/>
      <c r="N34" s="262"/>
      <c r="O34" s="262"/>
      <c r="P34" s="262"/>
    </row>
    <row r="35" spans="1:16" ht="39" customHeight="1" x14ac:dyDescent="0.15">
      <c r="A35" s="262"/>
      <c r="B35" s="275"/>
      <c r="C35" s="1201" t="s">
        <v>524</v>
      </c>
      <c r="D35" s="1202"/>
      <c r="E35" s="1203"/>
      <c r="F35" s="276">
        <v>1.1299999999999999</v>
      </c>
      <c r="G35" s="277">
        <v>1.1200000000000001</v>
      </c>
      <c r="H35" s="277">
        <v>1.1200000000000001</v>
      </c>
      <c r="I35" s="277">
        <v>1.1200000000000001</v>
      </c>
      <c r="J35" s="278">
        <v>1.1000000000000001</v>
      </c>
      <c r="K35" s="262"/>
      <c r="L35" s="262"/>
      <c r="M35" s="262"/>
      <c r="N35" s="262"/>
      <c r="O35" s="262"/>
      <c r="P35" s="262"/>
    </row>
    <row r="36" spans="1:16" ht="39" customHeight="1" x14ac:dyDescent="0.15">
      <c r="A36" s="262"/>
      <c r="B36" s="275"/>
      <c r="C36" s="1201" t="s">
        <v>525</v>
      </c>
      <c r="D36" s="1202"/>
      <c r="E36" s="1203"/>
      <c r="F36" s="276" t="s">
        <v>369</v>
      </c>
      <c r="G36" s="277" t="s">
        <v>369</v>
      </c>
      <c r="H36" s="277" t="s">
        <v>369</v>
      </c>
      <c r="I36" s="277" t="s">
        <v>369</v>
      </c>
      <c r="J36" s="278">
        <v>0.95</v>
      </c>
      <c r="K36" s="262"/>
      <c r="L36" s="262"/>
      <c r="M36" s="262"/>
      <c r="N36" s="262"/>
      <c r="O36" s="262"/>
      <c r="P36" s="262"/>
    </row>
    <row r="37" spans="1:16" ht="39" customHeight="1" x14ac:dyDescent="0.15">
      <c r="A37" s="262"/>
      <c r="B37" s="275"/>
      <c r="C37" s="1201" t="s">
        <v>526</v>
      </c>
      <c r="D37" s="1202"/>
      <c r="E37" s="1203"/>
      <c r="F37" s="276">
        <v>1.49</v>
      </c>
      <c r="G37" s="277">
        <v>0.62</v>
      </c>
      <c r="H37" s="277">
        <v>0.77</v>
      </c>
      <c r="I37" s="277">
        <v>0.54</v>
      </c>
      <c r="J37" s="278">
        <v>0.69</v>
      </c>
      <c r="K37" s="262"/>
      <c r="L37" s="262"/>
      <c r="M37" s="262"/>
      <c r="N37" s="262"/>
      <c r="O37" s="262"/>
      <c r="P37" s="262"/>
    </row>
    <row r="38" spans="1:16" ht="39" customHeight="1" x14ac:dyDescent="0.15">
      <c r="A38" s="262"/>
      <c r="B38" s="275"/>
      <c r="C38" s="1201" t="s">
        <v>527</v>
      </c>
      <c r="D38" s="1202"/>
      <c r="E38" s="1203"/>
      <c r="F38" s="276">
        <v>0.03</v>
      </c>
      <c r="G38" s="277">
        <v>1.72</v>
      </c>
      <c r="H38" s="277">
        <v>1.03</v>
      </c>
      <c r="I38" s="277">
        <v>0.48</v>
      </c>
      <c r="J38" s="278">
        <v>0.44</v>
      </c>
      <c r="K38" s="262"/>
      <c r="L38" s="262"/>
      <c r="M38" s="262"/>
      <c r="N38" s="262"/>
      <c r="O38" s="262"/>
      <c r="P38" s="262"/>
    </row>
    <row r="39" spans="1:16" ht="39" customHeight="1" x14ac:dyDescent="0.15">
      <c r="A39" s="262"/>
      <c r="B39" s="275"/>
      <c r="C39" s="1201" t="s">
        <v>528</v>
      </c>
      <c r="D39" s="1202"/>
      <c r="E39" s="1203"/>
      <c r="F39" s="276">
        <v>0.05</v>
      </c>
      <c r="G39" s="277">
        <v>0.05</v>
      </c>
      <c r="H39" s="277">
        <v>0.05</v>
      </c>
      <c r="I39" s="277">
        <v>0.05</v>
      </c>
      <c r="J39" s="278">
        <v>0.05</v>
      </c>
      <c r="K39" s="262"/>
      <c r="L39" s="262"/>
      <c r="M39" s="262"/>
      <c r="N39" s="262"/>
      <c r="O39" s="262"/>
      <c r="P39" s="262"/>
    </row>
    <row r="40" spans="1:16" ht="39" customHeight="1" x14ac:dyDescent="0.15">
      <c r="A40" s="262"/>
      <c r="B40" s="275"/>
      <c r="C40" s="1201" t="s">
        <v>529</v>
      </c>
      <c r="D40" s="1202"/>
      <c r="E40" s="1203"/>
      <c r="F40" s="276">
        <v>0.03</v>
      </c>
      <c r="G40" s="277">
        <v>0.12</v>
      </c>
      <c r="H40" s="277">
        <v>0.13</v>
      </c>
      <c r="I40" s="277">
        <v>0</v>
      </c>
      <c r="J40" s="278">
        <v>0</v>
      </c>
      <c r="K40" s="262"/>
      <c r="L40" s="262"/>
      <c r="M40" s="262"/>
      <c r="N40" s="262"/>
      <c r="O40" s="262"/>
      <c r="P40" s="262"/>
    </row>
    <row r="41" spans="1:16" ht="39" customHeight="1" x14ac:dyDescent="0.15">
      <c r="A41" s="262"/>
      <c r="B41" s="275"/>
      <c r="C41" s="1201"/>
      <c r="D41" s="1202"/>
      <c r="E41" s="1203"/>
      <c r="F41" s="276"/>
      <c r="G41" s="277"/>
      <c r="H41" s="277"/>
      <c r="I41" s="277"/>
      <c r="J41" s="278"/>
      <c r="K41" s="262"/>
      <c r="L41" s="262"/>
      <c r="M41" s="262"/>
      <c r="N41" s="262"/>
      <c r="O41" s="262"/>
      <c r="P41" s="262"/>
    </row>
    <row r="42" spans="1:16" ht="39" customHeight="1" x14ac:dyDescent="0.15">
      <c r="A42" s="262"/>
      <c r="B42" s="279"/>
      <c r="C42" s="1201" t="s">
        <v>530</v>
      </c>
      <c r="D42" s="1202"/>
      <c r="E42" s="1203"/>
      <c r="F42" s="276" t="s">
        <v>369</v>
      </c>
      <c r="G42" s="277" t="s">
        <v>369</v>
      </c>
      <c r="H42" s="277" t="s">
        <v>369</v>
      </c>
      <c r="I42" s="277" t="s">
        <v>369</v>
      </c>
      <c r="J42" s="278" t="s">
        <v>369</v>
      </c>
      <c r="K42" s="262"/>
      <c r="L42" s="262"/>
      <c r="M42" s="262"/>
      <c r="N42" s="262"/>
      <c r="O42" s="262"/>
      <c r="P42" s="262"/>
    </row>
    <row r="43" spans="1:16" ht="39" customHeight="1" thickBot="1" x14ac:dyDescent="0.2">
      <c r="A43" s="262"/>
      <c r="B43" s="280"/>
      <c r="C43" s="1204" t="s">
        <v>531</v>
      </c>
      <c r="D43" s="1205"/>
      <c r="E43" s="1206"/>
      <c r="F43" s="281">
        <v>0</v>
      </c>
      <c r="G43" s="282">
        <v>0</v>
      </c>
      <c r="H43" s="282">
        <v>0</v>
      </c>
      <c r="I43" s="282">
        <v>0.49</v>
      </c>
      <c r="J43" s="283" t="s">
        <v>369</v>
      </c>
      <c r="K43" s="262"/>
      <c r="L43" s="262"/>
      <c r="M43" s="262"/>
      <c r="N43" s="262"/>
      <c r="O43" s="262"/>
      <c r="P43" s="262"/>
    </row>
    <row r="44" spans="1:16" ht="39" customHeight="1" x14ac:dyDescent="0.15">
      <c r="A44" s="262"/>
      <c r="B44" s="284" t="s">
        <v>532</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kGxlKdS/SgJ02vikE6lUikHQqSt/hy44dBiPXfHF7IvR6dmFGJL+HALODiFsndR3AYwTxVZUnqKZM/ubjt0IxA==" saltValue="Raj8pxD8Xoqrxjfa0k0/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533</v>
      </c>
      <c r="P43" s="288"/>
      <c r="Q43" s="288"/>
      <c r="R43" s="288"/>
      <c r="S43" s="288"/>
      <c r="T43" s="288"/>
      <c r="U43" s="288"/>
    </row>
    <row r="44" spans="1:21" ht="30.75" customHeight="1" thickBot="1" x14ac:dyDescent="0.2">
      <c r="A44" s="288"/>
      <c r="B44" s="291" t="s">
        <v>534</v>
      </c>
      <c r="C44" s="292"/>
      <c r="D44" s="292"/>
      <c r="E44" s="293"/>
      <c r="F44" s="293"/>
      <c r="G44" s="293"/>
      <c r="H44" s="293"/>
      <c r="I44" s="293"/>
      <c r="J44" s="294" t="s">
        <v>513</v>
      </c>
      <c r="K44" s="295" t="s">
        <v>4</v>
      </c>
      <c r="L44" s="296" t="s">
        <v>5</v>
      </c>
      <c r="M44" s="296" t="s">
        <v>6</v>
      </c>
      <c r="N44" s="296" t="s">
        <v>7</v>
      </c>
      <c r="O44" s="297" t="s">
        <v>8</v>
      </c>
      <c r="P44" s="288"/>
      <c r="Q44" s="288"/>
      <c r="R44" s="288"/>
      <c r="S44" s="288"/>
      <c r="T44" s="288"/>
      <c r="U44" s="288"/>
    </row>
    <row r="45" spans="1:21" ht="30.75" customHeight="1" x14ac:dyDescent="0.15">
      <c r="A45" s="288"/>
      <c r="B45" s="1209" t="s">
        <v>535</v>
      </c>
      <c r="C45" s="1210"/>
      <c r="D45" s="298"/>
      <c r="E45" s="1215" t="s">
        <v>536</v>
      </c>
      <c r="F45" s="1215"/>
      <c r="G45" s="1215"/>
      <c r="H45" s="1215"/>
      <c r="I45" s="1215"/>
      <c r="J45" s="1216"/>
      <c r="K45" s="299">
        <v>6698</v>
      </c>
      <c r="L45" s="300">
        <v>6811</v>
      </c>
      <c r="M45" s="300">
        <v>6961</v>
      </c>
      <c r="N45" s="300">
        <v>7150</v>
      </c>
      <c r="O45" s="301">
        <v>7273</v>
      </c>
      <c r="P45" s="288"/>
      <c r="Q45" s="288"/>
      <c r="R45" s="288"/>
      <c r="S45" s="288"/>
      <c r="T45" s="288"/>
      <c r="U45" s="288"/>
    </row>
    <row r="46" spans="1:21" ht="30.75" customHeight="1" x14ac:dyDescent="0.15">
      <c r="A46" s="288"/>
      <c r="B46" s="1211"/>
      <c r="C46" s="1212"/>
      <c r="D46" s="302"/>
      <c r="E46" s="1217" t="s">
        <v>537</v>
      </c>
      <c r="F46" s="1217"/>
      <c r="G46" s="1217"/>
      <c r="H46" s="1217"/>
      <c r="I46" s="1217"/>
      <c r="J46" s="1218"/>
      <c r="K46" s="303" t="s">
        <v>369</v>
      </c>
      <c r="L46" s="304" t="s">
        <v>369</v>
      </c>
      <c r="M46" s="304" t="s">
        <v>369</v>
      </c>
      <c r="N46" s="304" t="s">
        <v>369</v>
      </c>
      <c r="O46" s="305" t="s">
        <v>369</v>
      </c>
      <c r="P46" s="288"/>
      <c r="Q46" s="288"/>
      <c r="R46" s="288"/>
      <c r="S46" s="288"/>
      <c r="T46" s="288"/>
      <c r="U46" s="288"/>
    </row>
    <row r="47" spans="1:21" ht="30.75" customHeight="1" x14ac:dyDescent="0.15">
      <c r="A47" s="288"/>
      <c r="B47" s="1211"/>
      <c r="C47" s="1212"/>
      <c r="D47" s="302"/>
      <c r="E47" s="1217" t="s">
        <v>538</v>
      </c>
      <c r="F47" s="1217"/>
      <c r="G47" s="1217"/>
      <c r="H47" s="1217"/>
      <c r="I47" s="1217"/>
      <c r="J47" s="1218"/>
      <c r="K47" s="303">
        <v>133</v>
      </c>
      <c r="L47" s="304">
        <v>133</v>
      </c>
      <c r="M47" s="304">
        <v>133</v>
      </c>
      <c r="N47" s="304">
        <v>133</v>
      </c>
      <c r="O47" s="305">
        <v>107</v>
      </c>
      <c r="P47" s="288"/>
      <c r="Q47" s="288"/>
      <c r="R47" s="288"/>
      <c r="S47" s="288"/>
      <c r="T47" s="288"/>
      <c r="U47" s="288"/>
    </row>
    <row r="48" spans="1:21" ht="30.75" customHeight="1" x14ac:dyDescent="0.15">
      <c r="A48" s="288"/>
      <c r="B48" s="1211"/>
      <c r="C48" s="1212"/>
      <c r="D48" s="302"/>
      <c r="E48" s="1217" t="s">
        <v>539</v>
      </c>
      <c r="F48" s="1217"/>
      <c r="G48" s="1217"/>
      <c r="H48" s="1217"/>
      <c r="I48" s="1217"/>
      <c r="J48" s="1218"/>
      <c r="K48" s="303">
        <v>1518</v>
      </c>
      <c r="L48" s="304">
        <v>1565</v>
      </c>
      <c r="M48" s="304">
        <v>1524</v>
      </c>
      <c r="N48" s="304">
        <v>1505</v>
      </c>
      <c r="O48" s="305">
        <v>1406</v>
      </c>
      <c r="P48" s="288"/>
      <c r="Q48" s="288"/>
      <c r="R48" s="288"/>
      <c r="S48" s="288"/>
      <c r="T48" s="288"/>
      <c r="U48" s="288"/>
    </row>
    <row r="49" spans="1:21" ht="30.75" customHeight="1" x14ac:dyDescent="0.15">
      <c r="A49" s="288"/>
      <c r="B49" s="1211"/>
      <c r="C49" s="1212"/>
      <c r="D49" s="302"/>
      <c r="E49" s="1217" t="s">
        <v>540</v>
      </c>
      <c r="F49" s="1217"/>
      <c r="G49" s="1217"/>
      <c r="H49" s="1217"/>
      <c r="I49" s="1217"/>
      <c r="J49" s="1218"/>
      <c r="K49" s="303">
        <v>48</v>
      </c>
      <c r="L49" s="304">
        <v>35</v>
      </c>
      <c r="M49" s="304">
        <v>29</v>
      </c>
      <c r="N49" s="304">
        <v>12</v>
      </c>
      <c r="O49" s="305">
        <v>12</v>
      </c>
      <c r="P49" s="288"/>
      <c r="Q49" s="288"/>
      <c r="R49" s="288"/>
      <c r="S49" s="288"/>
      <c r="T49" s="288"/>
      <c r="U49" s="288"/>
    </row>
    <row r="50" spans="1:21" ht="30.75" customHeight="1" x14ac:dyDescent="0.15">
      <c r="A50" s="288"/>
      <c r="B50" s="1211"/>
      <c r="C50" s="1212"/>
      <c r="D50" s="302"/>
      <c r="E50" s="1217" t="s">
        <v>541</v>
      </c>
      <c r="F50" s="1217"/>
      <c r="G50" s="1217"/>
      <c r="H50" s="1217"/>
      <c r="I50" s="1217"/>
      <c r="J50" s="1218"/>
      <c r="K50" s="303">
        <v>147</v>
      </c>
      <c r="L50" s="304">
        <v>123</v>
      </c>
      <c r="M50" s="304">
        <v>95</v>
      </c>
      <c r="N50" s="304">
        <v>69</v>
      </c>
      <c r="O50" s="305">
        <v>56</v>
      </c>
      <c r="P50" s="288"/>
      <c r="Q50" s="288"/>
      <c r="R50" s="288"/>
      <c r="S50" s="288"/>
      <c r="T50" s="288"/>
      <c r="U50" s="288"/>
    </row>
    <row r="51" spans="1:21" ht="30.75" customHeight="1" x14ac:dyDescent="0.15">
      <c r="A51" s="288"/>
      <c r="B51" s="1213"/>
      <c r="C51" s="1214"/>
      <c r="D51" s="306"/>
      <c r="E51" s="1217" t="s">
        <v>542</v>
      </c>
      <c r="F51" s="1217"/>
      <c r="G51" s="1217"/>
      <c r="H51" s="1217"/>
      <c r="I51" s="1217"/>
      <c r="J51" s="1218"/>
      <c r="K51" s="303">
        <v>0</v>
      </c>
      <c r="L51" s="304">
        <v>0</v>
      </c>
      <c r="M51" s="304">
        <v>0</v>
      </c>
      <c r="N51" s="304">
        <v>0</v>
      </c>
      <c r="O51" s="305">
        <v>0</v>
      </c>
      <c r="P51" s="288"/>
      <c r="Q51" s="288"/>
      <c r="R51" s="288"/>
      <c r="S51" s="288"/>
      <c r="T51" s="288"/>
      <c r="U51" s="288"/>
    </row>
    <row r="52" spans="1:21" ht="30.75" customHeight="1" x14ac:dyDescent="0.15">
      <c r="A52" s="288"/>
      <c r="B52" s="1219" t="s">
        <v>543</v>
      </c>
      <c r="C52" s="1220"/>
      <c r="D52" s="306"/>
      <c r="E52" s="1217" t="s">
        <v>544</v>
      </c>
      <c r="F52" s="1217"/>
      <c r="G52" s="1217"/>
      <c r="H52" s="1217"/>
      <c r="I52" s="1217"/>
      <c r="J52" s="1218"/>
      <c r="K52" s="303">
        <v>5391</v>
      </c>
      <c r="L52" s="304">
        <v>5488</v>
      </c>
      <c r="M52" s="304">
        <v>5547</v>
      </c>
      <c r="N52" s="304">
        <v>5524</v>
      </c>
      <c r="O52" s="305">
        <v>5546</v>
      </c>
      <c r="P52" s="288"/>
      <c r="Q52" s="288"/>
      <c r="R52" s="288"/>
      <c r="S52" s="288"/>
      <c r="T52" s="288"/>
      <c r="U52" s="288"/>
    </row>
    <row r="53" spans="1:21" ht="30.75" customHeight="1" thickBot="1" x14ac:dyDescent="0.2">
      <c r="A53" s="288"/>
      <c r="B53" s="1221" t="s">
        <v>545</v>
      </c>
      <c r="C53" s="1222"/>
      <c r="D53" s="307"/>
      <c r="E53" s="1223" t="s">
        <v>546</v>
      </c>
      <c r="F53" s="1223"/>
      <c r="G53" s="1223"/>
      <c r="H53" s="1223"/>
      <c r="I53" s="1223"/>
      <c r="J53" s="1224"/>
      <c r="K53" s="308">
        <v>3153</v>
      </c>
      <c r="L53" s="309">
        <v>3179</v>
      </c>
      <c r="M53" s="309">
        <v>3195</v>
      </c>
      <c r="N53" s="309">
        <v>3345</v>
      </c>
      <c r="O53" s="310">
        <v>3308</v>
      </c>
      <c r="P53" s="288"/>
      <c r="Q53" s="288"/>
      <c r="R53" s="288"/>
      <c r="S53" s="288"/>
      <c r="T53" s="288"/>
      <c r="U53" s="288"/>
    </row>
    <row r="54" spans="1:21" ht="24" customHeight="1" x14ac:dyDescent="0.15">
      <c r="A54" s="288"/>
      <c r="B54" s="311" t="s">
        <v>547</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548</v>
      </c>
      <c r="C55" s="313"/>
      <c r="D55" s="313"/>
      <c r="E55" s="313"/>
      <c r="F55" s="313"/>
      <c r="G55" s="313"/>
      <c r="H55" s="313"/>
      <c r="I55" s="313"/>
      <c r="J55" s="313"/>
      <c r="K55" s="314"/>
      <c r="L55" s="314"/>
      <c r="M55" s="314"/>
      <c r="N55" s="314"/>
      <c r="O55" s="315" t="s">
        <v>549</v>
      </c>
      <c r="P55" s="288"/>
      <c r="Q55" s="288"/>
      <c r="R55" s="288"/>
      <c r="S55" s="288"/>
      <c r="T55" s="288"/>
      <c r="U55" s="288"/>
    </row>
    <row r="56" spans="1:21" ht="31.5" customHeight="1" thickBot="1" x14ac:dyDescent="0.2">
      <c r="A56" s="288"/>
      <c r="B56" s="316"/>
      <c r="C56" s="317"/>
      <c r="D56" s="317"/>
      <c r="E56" s="318"/>
      <c r="F56" s="318"/>
      <c r="G56" s="318"/>
      <c r="H56" s="318"/>
      <c r="I56" s="318"/>
      <c r="J56" s="319" t="s">
        <v>513</v>
      </c>
      <c r="K56" s="320" t="s">
        <v>550</v>
      </c>
      <c r="L56" s="321" t="s">
        <v>551</v>
      </c>
      <c r="M56" s="321" t="s">
        <v>552</v>
      </c>
      <c r="N56" s="321" t="s">
        <v>553</v>
      </c>
      <c r="O56" s="322" t="s">
        <v>554</v>
      </c>
      <c r="P56" s="288"/>
      <c r="Q56" s="288"/>
      <c r="R56" s="288"/>
      <c r="S56" s="288"/>
      <c r="T56" s="288"/>
      <c r="U56" s="288"/>
    </row>
    <row r="57" spans="1:21" ht="31.5" customHeight="1" x14ac:dyDescent="0.15">
      <c r="B57" s="1225" t="s">
        <v>555</v>
      </c>
      <c r="C57" s="1226"/>
      <c r="D57" s="1229" t="s">
        <v>556</v>
      </c>
      <c r="E57" s="1230"/>
      <c r="F57" s="1230"/>
      <c r="G57" s="1230"/>
      <c r="H57" s="1230"/>
      <c r="I57" s="1230"/>
      <c r="J57" s="1231"/>
      <c r="K57" s="323">
        <v>524</v>
      </c>
      <c r="L57" s="324">
        <v>524</v>
      </c>
      <c r="M57" s="324">
        <v>524</v>
      </c>
      <c r="N57" s="324">
        <v>524</v>
      </c>
      <c r="O57" s="325">
        <v>524</v>
      </c>
    </row>
    <row r="58" spans="1:21" ht="31.5" customHeight="1" thickBot="1" x14ac:dyDescent="0.2">
      <c r="B58" s="1227"/>
      <c r="C58" s="1228"/>
      <c r="D58" s="1232" t="s">
        <v>557</v>
      </c>
      <c r="E58" s="1233"/>
      <c r="F58" s="1233"/>
      <c r="G58" s="1233"/>
      <c r="H58" s="1233"/>
      <c r="I58" s="1233"/>
      <c r="J58" s="1234"/>
      <c r="K58" s="326">
        <v>267</v>
      </c>
      <c r="L58" s="327">
        <v>267</v>
      </c>
      <c r="M58" s="327">
        <v>267</v>
      </c>
      <c r="N58" s="327">
        <v>267</v>
      </c>
      <c r="O58" s="328">
        <v>267</v>
      </c>
    </row>
    <row r="59" spans="1:21" ht="24" customHeight="1" x14ac:dyDescent="0.15">
      <c r="B59" s="329"/>
      <c r="C59" s="329"/>
      <c r="D59" s="330" t="s">
        <v>558</v>
      </c>
      <c r="E59" s="331"/>
      <c r="F59" s="331"/>
      <c r="G59" s="331"/>
      <c r="H59" s="331"/>
      <c r="I59" s="331"/>
      <c r="J59" s="331"/>
      <c r="K59" s="331"/>
      <c r="L59" s="331"/>
      <c r="M59" s="331"/>
      <c r="N59" s="331"/>
      <c r="O59" s="331"/>
    </row>
    <row r="60" spans="1:21" ht="24" customHeight="1" x14ac:dyDescent="0.15">
      <c r="B60" s="332"/>
      <c r="C60" s="332"/>
      <c r="D60" s="330" t="s">
        <v>559</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j2f6gVaXry1TmblVVXlN87nHGmG6ZO60ttt6yLBtW1IXfUxFVNAyqWWLBGnFmxWsWKrvHFcPhEEntP86vFyEcg==" saltValue="Jy3SwfqIkZf4vFrc0Grw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533</v>
      </c>
    </row>
    <row r="40" spans="2:13" ht="27.75" customHeight="1" thickBot="1" x14ac:dyDescent="0.2">
      <c r="B40" s="335" t="s">
        <v>534</v>
      </c>
      <c r="C40" s="336"/>
      <c r="D40" s="336"/>
      <c r="E40" s="337"/>
      <c r="F40" s="337"/>
      <c r="G40" s="337"/>
      <c r="H40" s="338" t="s">
        <v>513</v>
      </c>
      <c r="I40" s="339" t="s">
        <v>4</v>
      </c>
      <c r="J40" s="340" t="s">
        <v>5</v>
      </c>
      <c r="K40" s="340" t="s">
        <v>6</v>
      </c>
      <c r="L40" s="340" t="s">
        <v>7</v>
      </c>
      <c r="M40" s="341" t="s">
        <v>8</v>
      </c>
    </row>
    <row r="41" spans="2:13" ht="27.75" customHeight="1" x14ac:dyDescent="0.15">
      <c r="B41" s="1235" t="s">
        <v>560</v>
      </c>
      <c r="C41" s="1236"/>
      <c r="D41" s="342"/>
      <c r="E41" s="1241" t="s">
        <v>561</v>
      </c>
      <c r="F41" s="1241"/>
      <c r="G41" s="1241"/>
      <c r="H41" s="1242"/>
      <c r="I41" s="343">
        <v>70410</v>
      </c>
      <c r="J41" s="344">
        <v>70068</v>
      </c>
      <c r="K41" s="344">
        <v>69409</v>
      </c>
      <c r="L41" s="344">
        <v>71682</v>
      </c>
      <c r="M41" s="345">
        <v>71890</v>
      </c>
    </row>
    <row r="42" spans="2:13" ht="27.75" customHeight="1" x14ac:dyDescent="0.15">
      <c r="B42" s="1237"/>
      <c r="C42" s="1238"/>
      <c r="D42" s="346"/>
      <c r="E42" s="1243" t="s">
        <v>562</v>
      </c>
      <c r="F42" s="1243"/>
      <c r="G42" s="1243"/>
      <c r="H42" s="1244"/>
      <c r="I42" s="347">
        <v>708</v>
      </c>
      <c r="J42" s="348">
        <v>593</v>
      </c>
      <c r="K42" s="348">
        <v>504</v>
      </c>
      <c r="L42" s="348">
        <v>427</v>
      </c>
      <c r="M42" s="349">
        <v>374</v>
      </c>
    </row>
    <row r="43" spans="2:13" ht="27.75" customHeight="1" x14ac:dyDescent="0.15">
      <c r="B43" s="1237"/>
      <c r="C43" s="1238"/>
      <c r="D43" s="346"/>
      <c r="E43" s="1243" t="s">
        <v>563</v>
      </c>
      <c r="F43" s="1243"/>
      <c r="G43" s="1243"/>
      <c r="H43" s="1244"/>
      <c r="I43" s="347">
        <v>21925</v>
      </c>
      <c r="J43" s="348">
        <v>21679</v>
      </c>
      <c r="K43" s="348">
        <v>20906</v>
      </c>
      <c r="L43" s="348">
        <v>20367</v>
      </c>
      <c r="M43" s="349">
        <v>18926</v>
      </c>
    </row>
    <row r="44" spans="2:13" ht="27.75" customHeight="1" x14ac:dyDescent="0.15">
      <c r="B44" s="1237"/>
      <c r="C44" s="1238"/>
      <c r="D44" s="346"/>
      <c r="E44" s="1243" t="s">
        <v>564</v>
      </c>
      <c r="F44" s="1243"/>
      <c r="G44" s="1243"/>
      <c r="H44" s="1244"/>
      <c r="I44" s="347">
        <v>232</v>
      </c>
      <c r="J44" s="348">
        <v>277</v>
      </c>
      <c r="K44" s="348">
        <v>241</v>
      </c>
      <c r="L44" s="348">
        <v>247</v>
      </c>
      <c r="M44" s="349">
        <v>235</v>
      </c>
    </row>
    <row r="45" spans="2:13" ht="27.75" customHeight="1" x14ac:dyDescent="0.15">
      <c r="B45" s="1237"/>
      <c r="C45" s="1238"/>
      <c r="D45" s="346"/>
      <c r="E45" s="1243" t="s">
        <v>565</v>
      </c>
      <c r="F45" s="1243"/>
      <c r="G45" s="1243"/>
      <c r="H45" s="1244"/>
      <c r="I45" s="347">
        <v>6358</v>
      </c>
      <c r="J45" s="348">
        <v>5832</v>
      </c>
      <c r="K45" s="348">
        <v>5622</v>
      </c>
      <c r="L45" s="348">
        <v>5377</v>
      </c>
      <c r="M45" s="349">
        <v>5197</v>
      </c>
    </row>
    <row r="46" spans="2:13" ht="27.75" customHeight="1" x14ac:dyDescent="0.15">
      <c r="B46" s="1237"/>
      <c r="C46" s="1238"/>
      <c r="D46" s="350"/>
      <c r="E46" s="1243" t="s">
        <v>566</v>
      </c>
      <c r="F46" s="1243"/>
      <c r="G46" s="1243"/>
      <c r="H46" s="1244"/>
      <c r="I46" s="347">
        <v>131</v>
      </c>
      <c r="J46" s="348">
        <v>58</v>
      </c>
      <c r="K46" s="348">
        <v>30</v>
      </c>
      <c r="L46" s="348">
        <v>21</v>
      </c>
      <c r="M46" s="349">
        <v>14</v>
      </c>
    </row>
    <row r="47" spans="2:13" ht="27.75" customHeight="1" x14ac:dyDescent="0.15">
      <c r="B47" s="1237"/>
      <c r="C47" s="1238"/>
      <c r="D47" s="351"/>
      <c r="E47" s="1245" t="s">
        <v>567</v>
      </c>
      <c r="F47" s="1246"/>
      <c r="G47" s="1246"/>
      <c r="H47" s="1247"/>
      <c r="I47" s="347" t="s">
        <v>369</v>
      </c>
      <c r="J47" s="348" t="s">
        <v>369</v>
      </c>
      <c r="K47" s="348" t="s">
        <v>369</v>
      </c>
      <c r="L47" s="348" t="s">
        <v>369</v>
      </c>
      <c r="M47" s="349" t="s">
        <v>369</v>
      </c>
    </row>
    <row r="48" spans="2:13" ht="27.75" customHeight="1" x14ac:dyDescent="0.15">
      <c r="B48" s="1237"/>
      <c r="C48" s="1238"/>
      <c r="D48" s="346"/>
      <c r="E48" s="1243" t="s">
        <v>568</v>
      </c>
      <c r="F48" s="1243"/>
      <c r="G48" s="1243"/>
      <c r="H48" s="1244"/>
      <c r="I48" s="347" t="s">
        <v>369</v>
      </c>
      <c r="J48" s="348" t="s">
        <v>369</v>
      </c>
      <c r="K48" s="348" t="s">
        <v>369</v>
      </c>
      <c r="L48" s="348" t="s">
        <v>369</v>
      </c>
      <c r="M48" s="349" t="s">
        <v>369</v>
      </c>
    </row>
    <row r="49" spans="2:13" ht="27.75" customHeight="1" x14ac:dyDescent="0.15">
      <c r="B49" s="1239"/>
      <c r="C49" s="1240"/>
      <c r="D49" s="346"/>
      <c r="E49" s="1243" t="s">
        <v>569</v>
      </c>
      <c r="F49" s="1243"/>
      <c r="G49" s="1243"/>
      <c r="H49" s="1244"/>
      <c r="I49" s="347" t="s">
        <v>369</v>
      </c>
      <c r="J49" s="348" t="s">
        <v>369</v>
      </c>
      <c r="K49" s="348" t="s">
        <v>369</v>
      </c>
      <c r="L49" s="348" t="s">
        <v>369</v>
      </c>
      <c r="M49" s="349" t="s">
        <v>369</v>
      </c>
    </row>
    <row r="50" spans="2:13" ht="27.75" customHeight="1" x14ac:dyDescent="0.15">
      <c r="B50" s="1248" t="s">
        <v>570</v>
      </c>
      <c r="C50" s="1249"/>
      <c r="D50" s="352"/>
      <c r="E50" s="1243" t="s">
        <v>571</v>
      </c>
      <c r="F50" s="1243"/>
      <c r="G50" s="1243"/>
      <c r="H50" s="1244"/>
      <c r="I50" s="347">
        <v>12975</v>
      </c>
      <c r="J50" s="348">
        <v>12567</v>
      </c>
      <c r="K50" s="348">
        <v>13558</v>
      </c>
      <c r="L50" s="348">
        <v>13160</v>
      </c>
      <c r="M50" s="349">
        <v>11354</v>
      </c>
    </row>
    <row r="51" spans="2:13" ht="27.75" customHeight="1" x14ac:dyDescent="0.15">
      <c r="B51" s="1237"/>
      <c r="C51" s="1238"/>
      <c r="D51" s="346"/>
      <c r="E51" s="1243" t="s">
        <v>572</v>
      </c>
      <c r="F51" s="1243"/>
      <c r="G51" s="1243"/>
      <c r="H51" s="1244"/>
      <c r="I51" s="347">
        <v>4926</v>
      </c>
      <c r="J51" s="348">
        <v>4829</v>
      </c>
      <c r="K51" s="348">
        <v>4568</v>
      </c>
      <c r="L51" s="348">
        <v>4160</v>
      </c>
      <c r="M51" s="349">
        <v>3962</v>
      </c>
    </row>
    <row r="52" spans="2:13" ht="27.75" customHeight="1" x14ac:dyDescent="0.15">
      <c r="B52" s="1239"/>
      <c r="C52" s="1240"/>
      <c r="D52" s="346"/>
      <c r="E52" s="1243" t="s">
        <v>573</v>
      </c>
      <c r="F52" s="1243"/>
      <c r="G52" s="1243"/>
      <c r="H52" s="1244"/>
      <c r="I52" s="347">
        <v>58223</v>
      </c>
      <c r="J52" s="348">
        <v>56556</v>
      </c>
      <c r="K52" s="348">
        <v>55518</v>
      </c>
      <c r="L52" s="348">
        <v>54857</v>
      </c>
      <c r="M52" s="349">
        <v>53460</v>
      </c>
    </row>
    <row r="53" spans="2:13" ht="27.75" customHeight="1" thickBot="1" x14ac:dyDescent="0.2">
      <c r="B53" s="1250" t="s">
        <v>574</v>
      </c>
      <c r="C53" s="1251"/>
      <c r="D53" s="353"/>
      <c r="E53" s="1252" t="s">
        <v>575</v>
      </c>
      <c r="F53" s="1252"/>
      <c r="G53" s="1252"/>
      <c r="H53" s="1253"/>
      <c r="I53" s="354">
        <v>23641</v>
      </c>
      <c r="J53" s="355">
        <v>24555</v>
      </c>
      <c r="K53" s="355">
        <v>23067</v>
      </c>
      <c r="L53" s="355">
        <v>25943</v>
      </c>
      <c r="M53" s="356">
        <v>27861</v>
      </c>
    </row>
    <row r="54" spans="2:13" ht="27.75" customHeight="1" x14ac:dyDescent="0.15">
      <c r="B54" s="357" t="s">
        <v>576</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SARLV0lp7mgHdwzZrYfXG2MsxjBW628z8vzZuIlM/MCoxsLTrJi5mP87a63iFnRiUooPWfnMDlkLeIOuDHH7w==" saltValue="uQRBVm9c96uVT5lw2kMh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577</v>
      </c>
    </row>
    <row r="54" spans="2:8" ht="29.25" customHeight="1" thickBot="1" x14ac:dyDescent="0.25">
      <c r="B54" s="362" t="s">
        <v>25</v>
      </c>
      <c r="C54" s="363"/>
      <c r="D54" s="363"/>
      <c r="E54" s="364" t="s">
        <v>513</v>
      </c>
      <c r="F54" s="365" t="s">
        <v>6</v>
      </c>
      <c r="G54" s="365" t="s">
        <v>7</v>
      </c>
      <c r="H54" s="366" t="s">
        <v>8</v>
      </c>
    </row>
    <row r="55" spans="2:8" ht="52.5" customHeight="1" x14ac:dyDescent="0.15">
      <c r="B55" s="367"/>
      <c r="C55" s="1262" t="s">
        <v>126</v>
      </c>
      <c r="D55" s="1262"/>
      <c r="E55" s="1263"/>
      <c r="F55" s="368">
        <v>7321</v>
      </c>
      <c r="G55" s="368">
        <v>6780</v>
      </c>
      <c r="H55" s="369">
        <v>5723</v>
      </c>
    </row>
    <row r="56" spans="2:8" ht="52.5" customHeight="1" x14ac:dyDescent="0.15">
      <c r="B56" s="370"/>
      <c r="C56" s="1264" t="s">
        <v>578</v>
      </c>
      <c r="D56" s="1264"/>
      <c r="E56" s="1265"/>
      <c r="F56" s="371">
        <v>457</v>
      </c>
      <c r="G56" s="371">
        <v>457</v>
      </c>
      <c r="H56" s="372">
        <v>457</v>
      </c>
    </row>
    <row r="57" spans="2:8" ht="53.25" customHeight="1" x14ac:dyDescent="0.15">
      <c r="B57" s="370"/>
      <c r="C57" s="1266" t="s">
        <v>131</v>
      </c>
      <c r="D57" s="1266"/>
      <c r="E57" s="1267"/>
      <c r="F57" s="373">
        <v>3691</v>
      </c>
      <c r="G57" s="373">
        <v>3456</v>
      </c>
      <c r="H57" s="374">
        <v>2519</v>
      </c>
    </row>
    <row r="58" spans="2:8" ht="45.75" customHeight="1" x14ac:dyDescent="0.15">
      <c r="B58" s="375"/>
      <c r="C58" s="1254" t="s">
        <v>579</v>
      </c>
      <c r="D58" s="1255"/>
      <c r="E58" s="1256"/>
      <c r="F58" s="376">
        <v>452</v>
      </c>
      <c r="G58" s="376">
        <v>448</v>
      </c>
      <c r="H58" s="377">
        <v>444</v>
      </c>
    </row>
    <row r="59" spans="2:8" ht="45.75" customHeight="1" x14ac:dyDescent="0.15">
      <c r="B59" s="375"/>
      <c r="C59" s="1254" t="s">
        <v>580</v>
      </c>
      <c r="D59" s="1255"/>
      <c r="E59" s="1256"/>
      <c r="F59" s="376">
        <v>360</v>
      </c>
      <c r="G59" s="376">
        <v>361</v>
      </c>
      <c r="H59" s="377">
        <v>361</v>
      </c>
    </row>
    <row r="60" spans="2:8" ht="45.75" customHeight="1" x14ac:dyDescent="0.15">
      <c r="B60" s="375"/>
      <c r="C60" s="1254" t="s">
        <v>581</v>
      </c>
      <c r="D60" s="1255"/>
      <c r="E60" s="1256"/>
      <c r="F60" s="376">
        <v>722</v>
      </c>
      <c r="G60" s="376">
        <v>522</v>
      </c>
      <c r="H60" s="377">
        <v>322</v>
      </c>
    </row>
    <row r="61" spans="2:8" ht="45.75" customHeight="1" x14ac:dyDescent="0.15">
      <c r="B61" s="375"/>
      <c r="C61" s="1254" t="s">
        <v>582</v>
      </c>
      <c r="D61" s="1255"/>
      <c r="E61" s="1256"/>
      <c r="F61" s="376">
        <v>913</v>
      </c>
      <c r="G61" s="376">
        <v>914</v>
      </c>
      <c r="H61" s="377">
        <v>200</v>
      </c>
    </row>
    <row r="62" spans="2:8" ht="45.75" customHeight="1" thickBot="1" x14ac:dyDescent="0.2">
      <c r="B62" s="378"/>
      <c r="C62" s="1257" t="s">
        <v>583</v>
      </c>
      <c r="D62" s="1258"/>
      <c r="E62" s="1259"/>
      <c r="F62" s="379">
        <v>184</v>
      </c>
      <c r="G62" s="379">
        <v>184</v>
      </c>
      <c r="H62" s="380">
        <v>184</v>
      </c>
    </row>
    <row r="63" spans="2:8" ht="52.5" customHeight="1" thickBot="1" x14ac:dyDescent="0.2">
      <c r="B63" s="381"/>
      <c r="C63" s="1260" t="s">
        <v>584</v>
      </c>
      <c r="D63" s="1260"/>
      <c r="E63" s="1261"/>
      <c r="F63" s="382">
        <v>11468</v>
      </c>
      <c r="G63" s="382">
        <v>10694</v>
      </c>
      <c r="H63" s="383">
        <v>8699</v>
      </c>
    </row>
    <row r="64" spans="2:8" ht="15" customHeight="1" x14ac:dyDescent="0.15"/>
  </sheetData>
  <sheetProtection algorithmName="SHA-512" hashValue="blgzd2LcP8fRL1fWCo9fDaUJ88aBOxn1tBKxpfHaTUsK6T+Ms8n0TgDjkNeFK/CSMhku33juAKfi2iKwkz7L/A==" saltValue="HwxP7sxczbYWx0R/CwYn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G55" zoomScale="85" zoomScaleNormal="85" zoomScaleSheetLayoutView="55" workbookViewId="0">
      <selection activeCell="DD65" sqref="DD65"/>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0" t="s">
        <v>17</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x14ac:dyDescent="0.15">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8"/>
      <c r="BQ51" s="1269"/>
      <c r="BR51" s="1269"/>
      <c r="BS51" s="1269"/>
      <c r="BT51" s="1269"/>
      <c r="BU51" s="1269"/>
      <c r="BV51" s="1269"/>
      <c r="BW51" s="1269"/>
      <c r="BX51" s="1268"/>
      <c r="BY51" s="1269"/>
      <c r="BZ51" s="1269"/>
      <c r="CA51" s="1269"/>
      <c r="CB51" s="1269"/>
      <c r="CC51" s="1269"/>
      <c r="CD51" s="1269"/>
      <c r="CE51" s="1269"/>
      <c r="CF51" s="1268"/>
      <c r="CG51" s="1269"/>
      <c r="CH51" s="1269"/>
      <c r="CI51" s="1269"/>
      <c r="CJ51" s="1269"/>
      <c r="CK51" s="1269"/>
      <c r="CL51" s="1269"/>
      <c r="CM51" s="1269"/>
      <c r="CN51" s="1268"/>
      <c r="CO51" s="1269"/>
      <c r="CP51" s="1269"/>
      <c r="CQ51" s="1269"/>
      <c r="CR51" s="1269"/>
      <c r="CS51" s="1269"/>
      <c r="CT51" s="1269"/>
      <c r="CU51" s="1269"/>
      <c r="CV51" s="1269">
        <v>131.80000000000001</v>
      </c>
      <c r="CW51" s="1269"/>
      <c r="CX51" s="1269"/>
      <c r="CY51" s="1269"/>
      <c r="CZ51" s="1269"/>
      <c r="DA51" s="1269"/>
      <c r="DB51" s="1269"/>
      <c r="DC51" s="1269"/>
    </row>
    <row r="52" spans="1:109" x14ac:dyDescent="0.15">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8"/>
      <c r="BQ53" s="1269"/>
      <c r="BR53" s="1269"/>
      <c r="BS53" s="1269"/>
      <c r="BT53" s="1269"/>
      <c r="BU53" s="1269"/>
      <c r="BV53" s="1269"/>
      <c r="BW53" s="1269"/>
      <c r="BX53" s="1268"/>
      <c r="BY53" s="1269"/>
      <c r="BZ53" s="1269"/>
      <c r="CA53" s="1269"/>
      <c r="CB53" s="1269"/>
      <c r="CC53" s="1269"/>
      <c r="CD53" s="1269"/>
      <c r="CE53" s="1269"/>
      <c r="CF53" s="1268"/>
      <c r="CG53" s="1269"/>
      <c r="CH53" s="1269"/>
      <c r="CI53" s="1269"/>
      <c r="CJ53" s="1269"/>
      <c r="CK53" s="1269"/>
      <c r="CL53" s="1269"/>
      <c r="CM53" s="1269"/>
      <c r="CN53" s="1268"/>
      <c r="CO53" s="1269"/>
      <c r="CP53" s="1269"/>
      <c r="CQ53" s="1269"/>
      <c r="CR53" s="1269"/>
      <c r="CS53" s="1269"/>
      <c r="CT53" s="1269"/>
      <c r="CU53" s="1269"/>
      <c r="CV53" s="1269">
        <v>51.2</v>
      </c>
      <c r="CW53" s="1269"/>
      <c r="CX53" s="1269"/>
      <c r="CY53" s="1269"/>
      <c r="CZ53" s="1269"/>
      <c r="DA53" s="1269"/>
      <c r="DB53" s="1269"/>
      <c r="DC53" s="1269"/>
    </row>
    <row r="54" spans="1:109" x14ac:dyDescent="0.15">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10</v>
      </c>
      <c r="BC55" s="1286"/>
      <c r="BD55" s="1286"/>
      <c r="BE55" s="1286"/>
      <c r="BF55" s="1286"/>
      <c r="BG55" s="1286"/>
      <c r="BH55" s="1286"/>
      <c r="BI55" s="1286"/>
      <c r="BJ55" s="1286"/>
      <c r="BK55" s="1286"/>
      <c r="BL55" s="1286"/>
      <c r="BM55" s="1286"/>
      <c r="BN55" s="1286"/>
      <c r="BO55" s="1286"/>
      <c r="BP55" s="1268"/>
      <c r="BQ55" s="1269"/>
      <c r="BR55" s="1269"/>
      <c r="BS55" s="1269"/>
      <c r="BT55" s="1269"/>
      <c r="BU55" s="1269"/>
      <c r="BV55" s="1269"/>
      <c r="BW55" s="1269"/>
      <c r="BX55" s="1268"/>
      <c r="BY55" s="1269"/>
      <c r="BZ55" s="1269"/>
      <c r="CA55" s="1269"/>
      <c r="CB55" s="1269"/>
      <c r="CC55" s="1269"/>
      <c r="CD55" s="1269"/>
      <c r="CE55" s="1269"/>
      <c r="CF55" s="1268"/>
      <c r="CG55" s="1269"/>
      <c r="CH55" s="1269"/>
      <c r="CI55" s="1269"/>
      <c r="CJ55" s="1269"/>
      <c r="CK55" s="1269"/>
      <c r="CL55" s="1269"/>
      <c r="CM55" s="1269"/>
      <c r="CN55" s="1268"/>
      <c r="CO55" s="1269"/>
      <c r="CP55" s="1269"/>
      <c r="CQ55" s="1269"/>
      <c r="CR55" s="1269"/>
      <c r="CS55" s="1269"/>
      <c r="CT55" s="1269"/>
      <c r="CU55" s="1269"/>
      <c r="CV55" s="1269">
        <v>25.1</v>
      </c>
      <c r="CW55" s="1269"/>
      <c r="CX55" s="1269"/>
      <c r="CY55" s="1269"/>
      <c r="CZ55" s="1269"/>
      <c r="DA55" s="1269"/>
      <c r="DB55" s="1269"/>
      <c r="DC55" s="1269"/>
    </row>
    <row r="56" spans="1:109" x14ac:dyDescent="0.15">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8"/>
      <c r="BQ57" s="1269"/>
      <c r="BR57" s="1269"/>
      <c r="BS57" s="1269"/>
      <c r="BT57" s="1269"/>
      <c r="BU57" s="1269"/>
      <c r="BV57" s="1269"/>
      <c r="BW57" s="1269"/>
      <c r="BX57" s="1268"/>
      <c r="BY57" s="1269"/>
      <c r="BZ57" s="1269"/>
      <c r="CA57" s="1269"/>
      <c r="CB57" s="1269"/>
      <c r="CC57" s="1269"/>
      <c r="CD57" s="1269"/>
      <c r="CE57" s="1269"/>
      <c r="CF57" s="1268"/>
      <c r="CG57" s="1269"/>
      <c r="CH57" s="1269"/>
      <c r="CI57" s="1269"/>
      <c r="CJ57" s="1269"/>
      <c r="CK57" s="1269"/>
      <c r="CL57" s="1269"/>
      <c r="CM57" s="1269"/>
      <c r="CN57" s="1268"/>
      <c r="CO57" s="1269"/>
      <c r="CP57" s="1269"/>
      <c r="CQ57" s="1269"/>
      <c r="CR57" s="1269"/>
      <c r="CS57" s="1269"/>
      <c r="CT57" s="1269"/>
      <c r="CU57" s="1269"/>
      <c r="CV57" s="1269">
        <v>61</v>
      </c>
      <c r="CW57" s="1269"/>
      <c r="CX57" s="1269"/>
      <c r="CY57" s="1269"/>
      <c r="CZ57" s="1269"/>
      <c r="DA57" s="1269"/>
      <c r="DB57" s="1269"/>
      <c r="DC57" s="1269"/>
      <c r="DD57" s="25"/>
      <c r="DE57" s="24"/>
    </row>
    <row r="58" spans="1:109" s="20" customFormat="1" x14ac:dyDescent="0.15">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0" t="s">
        <v>585</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x14ac:dyDescent="0.15">
      <c r="B73" s="12"/>
      <c r="G73" s="1284"/>
      <c r="H73" s="1284"/>
      <c r="I73" s="1284"/>
      <c r="J73" s="1284"/>
      <c r="K73" s="1289"/>
      <c r="L73" s="1289"/>
      <c r="M73" s="1289"/>
      <c r="N73" s="1289"/>
      <c r="AM73" s="21"/>
      <c r="AN73" s="1286" t="s">
        <v>9</v>
      </c>
      <c r="AO73" s="1286"/>
      <c r="AP73" s="1286"/>
      <c r="AQ73" s="1286"/>
      <c r="AR73" s="1286"/>
      <c r="AS73" s="1286"/>
      <c r="AT73" s="1286"/>
      <c r="AU73" s="1286"/>
      <c r="AV73" s="1286"/>
      <c r="AW73" s="1286"/>
      <c r="AX73" s="1286"/>
      <c r="AY73" s="1286"/>
      <c r="AZ73" s="1286"/>
      <c r="BA73" s="1286"/>
      <c r="BB73" s="1286" t="s">
        <v>10</v>
      </c>
      <c r="BC73" s="1286"/>
      <c r="BD73" s="1286"/>
      <c r="BE73" s="1286"/>
      <c r="BF73" s="1286"/>
      <c r="BG73" s="1286"/>
      <c r="BH73" s="1286"/>
      <c r="BI73" s="1286"/>
      <c r="BJ73" s="1286"/>
      <c r="BK73" s="1286"/>
      <c r="BL73" s="1286"/>
      <c r="BM73" s="1286"/>
      <c r="BN73" s="1286"/>
      <c r="BO73" s="1286"/>
      <c r="BP73" s="1269">
        <v>115.7</v>
      </c>
      <c r="BQ73" s="1269"/>
      <c r="BR73" s="1269"/>
      <c r="BS73" s="1269"/>
      <c r="BT73" s="1269"/>
      <c r="BU73" s="1269"/>
      <c r="BV73" s="1269"/>
      <c r="BW73" s="1269"/>
      <c r="BX73" s="1269">
        <v>119.1</v>
      </c>
      <c r="BY73" s="1269"/>
      <c r="BZ73" s="1269"/>
      <c r="CA73" s="1269"/>
      <c r="CB73" s="1269"/>
      <c r="CC73" s="1269"/>
      <c r="CD73" s="1269"/>
      <c r="CE73" s="1269"/>
      <c r="CF73" s="1269">
        <v>111.6</v>
      </c>
      <c r="CG73" s="1269"/>
      <c r="CH73" s="1269"/>
      <c r="CI73" s="1269"/>
      <c r="CJ73" s="1269"/>
      <c r="CK73" s="1269"/>
      <c r="CL73" s="1269"/>
      <c r="CM73" s="1269"/>
      <c r="CN73" s="1269">
        <v>126.7</v>
      </c>
      <c r="CO73" s="1269"/>
      <c r="CP73" s="1269"/>
      <c r="CQ73" s="1269"/>
      <c r="CR73" s="1269"/>
      <c r="CS73" s="1269"/>
      <c r="CT73" s="1269"/>
      <c r="CU73" s="1269"/>
      <c r="CV73" s="1269">
        <v>131.80000000000001</v>
      </c>
      <c r="CW73" s="1269"/>
      <c r="CX73" s="1269"/>
      <c r="CY73" s="1269"/>
      <c r="CZ73" s="1269"/>
      <c r="DA73" s="1269"/>
      <c r="DB73" s="1269"/>
      <c r="DC73" s="1269"/>
    </row>
    <row r="74" spans="2:107" x14ac:dyDescent="0.15">
      <c r="B74" s="12"/>
      <c r="G74" s="1284"/>
      <c r="H74" s="1284"/>
      <c r="I74" s="1284"/>
      <c r="J74" s="1284"/>
      <c r="K74" s="1289"/>
      <c r="L74" s="1289"/>
      <c r="M74" s="1289"/>
      <c r="N74" s="1289"/>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14</v>
      </c>
      <c r="BC75" s="1286"/>
      <c r="BD75" s="1286"/>
      <c r="BE75" s="1286"/>
      <c r="BF75" s="1286"/>
      <c r="BG75" s="1286"/>
      <c r="BH75" s="1286"/>
      <c r="BI75" s="1286"/>
      <c r="BJ75" s="1286"/>
      <c r="BK75" s="1286"/>
      <c r="BL75" s="1286"/>
      <c r="BM75" s="1286"/>
      <c r="BN75" s="1286"/>
      <c r="BO75" s="1286"/>
      <c r="BP75" s="1269">
        <v>14.6</v>
      </c>
      <c r="BQ75" s="1269"/>
      <c r="BR75" s="1269"/>
      <c r="BS75" s="1269"/>
      <c r="BT75" s="1269"/>
      <c r="BU75" s="1269"/>
      <c r="BV75" s="1269"/>
      <c r="BW75" s="1269"/>
      <c r="BX75" s="1269">
        <v>15</v>
      </c>
      <c r="BY75" s="1269"/>
      <c r="BZ75" s="1269"/>
      <c r="CA75" s="1269"/>
      <c r="CB75" s="1269"/>
      <c r="CC75" s="1269"/>
      <c r="CD75" s="1269"/>
      <c r="CE75" s="1269"/>
      <c r="CF75" s="1269">
        <v>15.4</v>
      </c>
      <c r="CG75" s="1269"/>
      <c r="CH75" s="1269"/>
      <c r="CI75" s="1269"/>
      <c r="CJ75" s="1269"/>
      <c r="CK75" s="1269"/>
      <c r="CL75" s="1269"/>
      <c r="CM75" s="1269"/>
      <c r="CN75" s="1269">
        <v>15.7</v>
      </c>
      <c r="CO75" s="1269"/>
      <c r="CP75" s="1269"/>
      <c r="CQ75" s="1269"/>
      <c r="CR75" s="1269"/>
      <c r="CS75" s="1269"/>
      <c r="CT75" s="1269"/>
      <c r="CU75" s="1269"/>
      <c r="CV75" s="1269">
        <v>15.8</v>
      </c>
      <c r="CW75" s="1269"/>
      <c r="CX75" s="1269"/>
      <c r="CY75" s="1269"/>
      <c r="CZ75" s="1269"/>
      <c r="DA75" s="1269"/>
      <c r="DB75" s="1269"/>
      <c r="DC75" s="1269"/>
    </row>
    <row r="76" spans="2:107" x14ac:dyDescent="0.15">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79"/>
      <c r="H77" s="1279"/>
      <c r="I77" s="1279"/>
      <c r="J77" s="1279"/>
      <c r="K77" s="1289"/>
      <c r="L77" s="1289"/>
      <c r="M77" s="1289"/>
      <c r="N77" s="1289"/>
      <c r="AN77" s="1283" t="s">
        <v>12</v>
      </c>
      <c r="AO77" s="1283"/>
      <c r="AP77" s="1283"/>
      <c r="AQ77" s="1283"/>
      <c r="AR77" s="1283"/>
      <c r="AS77" s="1283"/>
      <c r="AT77" s="1283"/>
      <c r="AU77" s="1283"/>
      <c r="AV77" s="1283"/>
      <c r="AW77" s="1283"/>
      <c r="AX77" s="1283"/>
      <c r="AY77" s="1283"/>
      <c r="AZ77" s="1283"/>
      <c r="BA77" s="1283"/>
      <c r="BB77" s="1286" t="s">
        <v>10</v>
      </c>
      <c r="BC77" s="1286"/>
      <c r="BD77" s="1286"/>
      <c r="BE77" s="1286"/>
      <c r="BF77" s="1286"/>
      <c r="BG77" s="1286"/>
      <c r="BH77" s="1286"/>
      <c r="BI77" s="1286"/>
      <c r="BJ77" s="1286"/>
      <c r="BK77" s="1286"/>
      <c r="BL77" s="1286"/>
      <c r="BM77" s="1286"/>
      <c r="BN77" s="1286"/>
      <c r="BO77" s="1286"/>
      <c r="BP77" s="1269">
        <v>33.1</v>
      </c>
      <c r="BQ77" s="1269"/>
      <c r="BR77" s="1269"/>
      <c r="BS77" s="1269"/>
      <c r="BT77" s="1269"/>
      <c r="BU77" s="1269"/>
      <c r="BV77" s="1269"/>
      <c r="BW77" s="1269"/>
      <c r="BX77" s="1269">
        <v>31.3</v>
      </c>
      <c r="BY77" s="1269"/>
      <c r="BZ77" s="1269"/>
      <c r="CA77" s="1269"/>
      <c r="CB77" s="1269"/>
      <c r="CC77" s="1269"/>
      <c r="CD77" s="1269"/>
      <c r="CE77" s="1269"/>
      <c r="CF77" s="1269">
        <v>25.3</v>
      </c>
      <c r="CG77" s="1269"/>
      <c r="CH77" s="1269"/>
      <c r="CI77" s="1269"/>
      <c r="CJ77" s="1269"/>
      <c r="CK77" s="1269"/>
      <c r="CL77" s="1269"/>
      <c r="CM77" s="1269"/>
      <c r="CN77" s="1269">
        <v>25.5</v>
      </c>
      <c r="CO77" s="1269"/>
      <c r="CP77" s="1269"/>
      <c r="CQ77" s="1269"/>
      <c r="CR77" s="1269"/>
      <c r="CS77" s="1269"/>
      <c r="CT77" s="1269"/>
      <c r="CU77" s="1269"/>
      <c r="CV77" s="1269">
        <v>25.1</v>
      </c>
      <c r="CW77" s="1269"/>
      <c r="CX77" s="1269"/>
      <c r="CY77" s="1269"/>
      <c r="CZ77" s="1269"/>
      <c r="DA77" s="1269"/>
      <c r="DB77" s="1269"/>
      <c r="DC77" s="1269"/>
    </row>
    <row r="78" spans="2:107" x14ac:dyDescent="0.15">
      <c r="B78" s="12"/>
      <c r="G78" s="1279"/>
      <c r="H78" s="1279"/>
      <c r="I78" s="1279"/>
      <c r="J78" s="1279"/>
      <c r="K78" s="1289"/>
      <c r="L78" s="1289"/>
      <c r="M78" s="1289"/>
      <c r="N78" s="1289"/>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79"/>
      <c r="H79" s="1279"/>
      <c r="I79" s="1288"/>
      <c r="J79" s="1288"/>
      <c r="K79" s="1290"/>
      <c r="L79" s="1290"/>
      <c r="M79" s="1290"/>
      <c r="N79" s="1290"/>
      <c r="AN79" s="1283"/>
      <c r="AO79" s="1283"/>
      <c r="AP79" s="1283"/>
      <c r="AQ79" s="1283"/>
      <c r="AR79" s="1283"/>
      <c r="AS79" s="1283"/>
      <c r="AT79" s="1283"/>
      <c r="AU79" s="1283"/>
      <c r="AV79" s="1283"/>
      <c r="AW79" s="1283"/>
      <c r="AX79" s="1283"/>
      <c r="AY79" s="1283"/>
      <c r="AZ79" s="1283"/>
      <c r="BA79" s="1283"/>
      <c r="BB79" s="1286" t="s">
        <v>14</v>
      </c>
      <c r="BC79" s="1286"/>
      <c r="BD79" s="1286"/>
      <c r="BE79" s="1286"/>
      <c r="BF79" s="1286"/>
      <c r="BG79" s="1286"/>
      <c r="BH79" s="1286"/>
      <c r="BI79" s="1286"/>
      <c r="BJ79" s="1286"/>
      <c r="BK79" s="1286"/>
      <c r="BL79" s="1286"/>
      <c r="BM79" s="1286"/>
      <c r="BN79" s="1286"/>
      <c r="BO79" s="1286"/>
      <c r="BP79" s="1269">
        <v>7.5</v>
      </c>
      <c r="BQ79" s="1269"/>
      <c r="BR79" s="1269"/>
      <c r="BS79" s="1269"/>
      <c r="BT79" s="1269"/>
      <c r="BU79" s="1269"/>
      <c r="BV79" s="1269"/>
      <c r="BW79" s="1269"/>
      <c r="BX79" s="1269">
        <v>7.2</v>
      </c>
      <c r="BY79" s="1269"/>
      <c r="BZ79" s="1269"/>
      <c r="CA79" s="1269"/>
      <c r="CB79" s="1269"/>
      <c r="CC79" s="1269"/>
      <c r="CD79" s="1269"/>
      <c r="CE79" s="1269"/>
      <c r="CF79" s="1269">
        <v>6.9</v>
      </c>
      <c r="CG79" s="1269"/>
      <c r="CH79" s="1269"/>
      <c r="CI79" s="1269"/>
      <c r="CJ79" s="1269"/>
      <c r="CK79" s="1269"/>
      <c r="CL79" s="1269"/>
      <c r="CM79" s="1269"/>
      <c r="CN79" s="1269">
        <v>6.6</v>
      </c>
      <c r="CO79" s="1269"/>
      <c r="CP79" s="1269"/>
      <c r="CQ79" s="1269"/>
      <c r="CR79" s="1269"/>
      <c r="CS79" s="1269"/>
      <c r="CT79" s="1269"/>
      <c r="CU79" s="1269"/>
      <c r="CV79" s="1269">
        <v>6.4</v>
      </c>
      <c r="CW79" s="1269"/>
      <c r="CX79" s="1269"/>
      <c r="CY79" s="1269"/>
      <c r="CZ79" s="1269"/>
      <c r="DA79" s="1269"/>
      <c r="DB79" s="1269"/>
      <c r="DC79" s="1269"/>
    </row>
    <row r="80" spans="2:107" x14ac:dyDescent="0.15">
      <c r="B80" s="12"/>
      <c r="G80" s="1279"/>
      <c r="H80" s="1279"/>
      <c r="I80" s="1288"/>
      <c r="J80" s="1288"/>
      <c r="K80" s="1290"/>
      <c r="L80" s="1290"/>
      <c r="M80" s="1290"/>
      <c r="N80" s="1290"/>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rp3tDYDl426L+WeT4RSlnb2bHSfLT8ws+x2Jsoj/UX2bVFGQ4BqV1q+vdTnOvfL4LMOATT7rjcKNrjdIGiKpPQ==" saltValue="pad3oWNtInpCHBQYnu+T2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vseCTUTFxRIzvigbQuDFNVGgd42ftAD14kelmgFLSiGJVxu+Mv6F9+28ndXtdpCVcdlqlm/73QFF7ReMg06gTg==" saltValue="JGcIg0Pn1mpZZJolFnp0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MCcbj5f9gnd7+bqzBxQkwa4zGuZGx0j3OEsI5MGRhd6+qsWHxLvCfRzDaZ1QV42kByV/TEYc4WjX4uWVWoAS1w==" saltValue="8QggnfNqxayu7g6LrJ1F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2022-10-04T01:16:03Z</dcterms:modified>
</cp:coreProperties>
</file>