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kobayasi\Desktop\"/>
    </mc:Choice>
  </mc:AlternateContent>
  <bookViews>
    <workbookView xWindow="0" yWindow="0" windowWidth="20490" windowHeight="78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BY36" i="7"/>
  <c r="BE36" i="7"/>
  <c r="AM36" i="7"/>
  <c r="W36" i="7"/>
  <c r="E36" i="7"/>
  <c r="C36" i="7" s="1"/>
  <c r="DG35" i="7"/>
  <c r="CQ35" i="7"/>
  <c r="BY35" i="7"/>
  <c r="BG35" i="7"/>
  <c r="AM35" i="7"/>
  <c r="W35" i="7"/>
  <c r="E35" i="7"/>
  <c r="C35" i="7" s="1"/>
  <c r="DG34" i="7"/>
  <c r="CQ34" i="7"/>
  <c r="BY34" i="7"/>
  <c r="BG34" i="7"/>
  <c r="AO34" i="7"/>
  <c r="W34" i="7"/>
  <c r="E34" i="7"/>
  <c r="C34" i="7"/>
  <c r="U35" i="7" l="1"/>
  <c r="U34" i="7"/>
  <c r="U36" i="7" l="1"/>
  <c r="AM34" i="7" l="1"/>
  <c r="BE34" i="7" s="1"/>
  <c r="BE35" i="7" s="1"/>
  <c r="BW34" i="7"/>
  <c r="BW35" i="7" s="1"/>
  <c r="BW36" i="7" s="1"/>
  <c r="BW37" i="7" s="1"/>
  <c r="BW38" i="7" s="1"/>
  <c r="BW39" i="7" s="1"/>
  <c r="BW40" i="7" s="1"/>
  <c r="BW41" i="7" s="1"/>
  <c r="BW42" i="7" s="1"/>
  <c r="BW43" i="7" s="1"/>
  <c r="CO34" i="7" l="1"/>
  <c r="CO35" i="7" s="1"/>
  <c r="CO36" i="7" s="1"/>
</calcChain>
</file>

<file path=xl/sharedStrings.xml><?xml version="1.0" encoding="utf-8"?>
<sst xmlns="http://schemas.openxmlformats.org/spreadsheetml/2006/main" count="1009" uniqueCount="583">
  <si>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</si>
  <si>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</si>
  <si>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</si>
  <si>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</si>
  <si>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</si>
  <si>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</si>
  <si>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</si>
  <si>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</si>
  <si>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</si>
  <si>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</si>
  <si>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</si>
  <si>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</si>
  <si>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</si>
  <si>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</si>
  <si>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</si>
  <si>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</si>
  <si>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</si>
  <si>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</si>
  <si>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</si>
  <si>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</si>
  <si>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</si>
  <si>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</si>
  <si>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</si>
  <si>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</si>
  <si>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</si>
  <si>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</si>
  <si>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</si>
  <si>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</si>
  <si>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</si>
  <si>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</si>
  <si>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</si>
  <si>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</si>
  <si>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</si>
  <si>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</si>
  <si>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</si>
  <si>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</si>
  <si>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</si>
  <si>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三条市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</si>
  <si>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</si>
  <si>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</si>
  <si>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</si>
  <si>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</si>
  <si>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</si>
  <si>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</si>
  <si>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</si>
  <si>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</si>
  <si>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</si>
  <si>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</si>
  <si>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</si>
  <si>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</si>
  <si>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</si>
  <si>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</si>
  <si>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</si>
  <si>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</si>
  <si>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</si>
  <si>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</si>
  <si>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</si>
  <si>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</si>
  <si>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</si>
  <si>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</si>
  <si>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</si>
  <si>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</si>
  <si>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</si>
  <si>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</si>
  <si>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</si>
  <si>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</si>
  <si>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</si>
  <si>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</si>
  <si>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</si>
  <si>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</si>
  <si>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</si>
  <si>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</si>
  <si>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</si>
  <si>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</si>
  <si>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</si>
  <si>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</si>
  <si>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</si>
  <si>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</si>
  <si>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</si>
  <si>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</si>
  <si>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</si>
  <si>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</si>
  <si>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</si>
  <si>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</si>
  <si>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</si>
  <si>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</si>
  <si>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</si>
  <si>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</si>
  <si>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</si>
  <si>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</si>
  <si>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</si>
  <si>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</si>
  <si>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</si>
  <si>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</si>
  <si>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</si>
  <si>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</si>
  <si>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</si>
  <si>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</si>
  <si>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</si>
  <si>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</si>
  <si>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</si>
  <si>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</si>
  <si>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</si>
  <si>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</si>
  <si>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</si>
  <si>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</si>
  <si>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</si>
  <si>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</si>
  <si>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</si>
  <si>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</si>
  <si>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</si>
  <si>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</si>
  <si>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</si>
  <si>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</si>
  <si>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</si>
  <si>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</si>
  <si>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</si>
  <si>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</si>
  <si>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</si>
  <si>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</si>
  <si>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</si>
  <si>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</si>
  <si>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</si>
  <si>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</si>
  <si>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</si>
  <si>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</si>
  <si>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</si>
  <si>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</si>
  <si>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</si>
  <si>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</si>
  <si>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</si>
  <si>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</si>
  <si>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</si>
  <si>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</si>
  <si>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</si>
  <si>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</si>
  <si>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</si>
  <si>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</si>
  <si>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</si>
  <si>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</si>
  <si>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</si>
  <si>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</si>
  <si>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</si>
  <si>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</si>
  <si>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</si>
  <si>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</si>
  <si>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</si>
  <si>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</si>
  <si>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</si>
  <si>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</si>
  <si>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</si>
  <si>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</si>
  <si>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</si>
  <si>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</si>
  <si>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</si>
  <si>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新潟県三条市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</si>
  <si>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</si>
  <si>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</si>
  <si>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</si>
  <si>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</si>
  <si>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</si>
  <si>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</si>
  <si>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</si>
  <si>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</si>
  <si>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</si>
  <si>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</si>
  <si>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</si>
  <si>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</si>
  <si>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</si>
  <si>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</si>
  <si>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</si>
  <si>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</si>
  <si>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</si>
  <si>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</si>
  <si>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</si>
  <si>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</si>
  <si>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</si>
  <si>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</si>
  <si>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</si>
  <si>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</si>
  <si>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</si>
  <si>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</si>
  <si>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</si>
  <si>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</si>
  <si>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</si>
  <si>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</si>
  <si>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</si>
  <si>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</si>
  <si>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</si>
  <si>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</si>
  <si>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</si>
  <si>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</si>
  <si>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</si>
  <si>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</si>
  <si>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</si>
  <si>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</si>
  <si>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</si>
  <si>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</si>
  <si>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</si>
  <si>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</si>
  <si>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</si>
  <si>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</si>
  <si>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</si>
  <si>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</si>
  <si>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</si>
  <si>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</si>
  <si>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</si>
  <si>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</si>
  <si>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</si>
  <si>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</si>
  <si>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</si>
  <si>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</si>
  <si>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</si>
  <si>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</si>
  <si>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</si>
  <si>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</si>
  <si>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</si>
  <si>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</si>
  <si>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</si>
  <si>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</si>
  <si>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</si>
  <si>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</si>
  <si>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</si>
  <si>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</si>
  <si>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</si>
  <si>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</si>
  <si>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</si>
  <si>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</si>
  <si>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</si>
  <si>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</si>
  <si>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</si>
  <si>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</si>
  <si>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</si>
  <si>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</si>
  <si>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</si>
  <si>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</si>
  <si>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</si>
  <si>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</si>
  <si>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</si>
  <si>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</si>
  <si>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</si>
  <si>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</si>
  <si>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</si>
  <si>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</si>
  <si>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</si>
  <si>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</si>
  <si>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</si>
  <si>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</si>
  <si>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</si>
  <si>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</si>
  <si>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</si>
  <si>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</si>
  <si>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</si>
  <si>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</si>
  <si>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</si>
  <si>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</si>
  <si>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</si>
  <si>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</si>
  <si>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</si>
  <si>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</si>
  <si>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</si>
  <si>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</si>
  <si>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</si>
  <si>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</si>
  <si>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</si>
  <si>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</si>
  <si>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</si>
  <si>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</si>
  <si>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</si>
  <si>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</si>
  <si>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</si>
  <si>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</si>
  <si>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</si>
  <si>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</si>
  <si>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</si>
  <si>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</si>
  <si>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</si>
  <si>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</si>
  <si>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</si>
  <si>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</si>
  <si>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</si>
  <si>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</si>
  <si>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</si>
  <si>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</si>
  <si>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</si>
  <si>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</si>
  <si>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</si>
  <si>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</si>
  <si>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</si>
  <si>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</si>
  <si>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</si>
  <si>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</si>
  <si>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</si>
  <si>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</si>
  <si>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</si>
  <si>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</si>
  <si>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</si>
  <si>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</si>
  <si>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</si>
  <si>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</si>
  <si>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</si>
  <si>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</si>
  <si>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</si>
  <si>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</si>
  <si>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</si>
  <si>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</si>
  <si>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</si>
  <si>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</si>
  <si>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新潟県三条市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</si>
  <si>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</si>
  <si>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</si>
  <si>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</si>
  <si>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</si>
  <si>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</si>
  <si>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</si>
  <si>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</si>
  <si>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</si>
  <si>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</si>
  <si>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</si>
  <si>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</si>
  <si>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</si>
  <si>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</si>
  <si>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</si>
  <si>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</si>
  <si>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</si>
  <si>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</si>
  <si>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</si>
  <si>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</si>
  <si>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</si>
  <si>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県央土地開発公社</t>
    <rPh sb="0" eb="2">
      <t>ケンオウ</t>
    </rPh>
    <rPh sb="2" eb="4">
      <t>トチ</t>
    </rPh>
    <rPh sb="4" eb="6">
      <t>カイハツ</t>
    </rPh>
    <rPh sb="6" eb="8">
      <t>コウシャ</t>
    </rPh>
    <phoneticPr fontId="2"/>
  </si>
  <si>
    <t>-</t>
    <phoneticPr fontId="2"/>
  </si>
  <si>
    <t>-</t>
    <phoneticPr fontId="2"/>
  </si>
  <si>
    <t>勤労者福祉共済事業特別会計</t>
    <phoneticPr fontId="5"/>
  </si>
  <si>
    <t>下田郷開発</t>
    <rPh sb="0" eb="2">
      <t>シタダ</t>
    </rPh>
    <rPh sb="2" eb="3">
      <t>ゴウ</t>
    </rPh>
    <rPh sb="3" eb="5">
      <t>カイハツ</t>
    </rPh>
    <phoneticPr fontId="2"/>
  </si>
  <si>
    <t>-</t>
    <phoneticPr fontId="2"/>
  </si>
  <si>
    <t>-</t>
    <phoneticPr fontId="2"/>
  </si>
  <si>
    <t>燕三条地場産業振興センター</t>
    <rPh sb="0" eb="1">
      <t>ツバメ</t>
    </rPh>
    <rPh sb="1" eb="3">
      <t>サンジョウ</t>
    </rPh>
    <rPh sb="3" eb="5">
      <t>ジバ</t>
    </rPh>
    <rPh sb="5" eb="7">
      <t>サンギョウ</t>
    </rPh>
    <rPh sb="7" eb="9">
      <t>シンコウ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</si>
  <si>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</si>
  <si>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</si>
  <si>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</si>
  <si>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</si>
  <si>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</si>
  <si>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</si>
  <si>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</si>
  <si>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</si>
  <si>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</si>
  <si>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</si>
  <si>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</si>
  <si>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</si>
  <si>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</si>
  <si>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</si>
  <si>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</si>
  <si>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</si>
  <si>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介護保険事業特別会計</t>
    <phoneticPr fontId="5"/>
  </si>
  <si>
    <t>後期高齢者医療特別会計</t>
    <phoneticPr fontId="5"/>
  </si>
  <si>
    <t>-</t>
    <phoneticPr fontId="2"/>
  </si>
  <si>
    <t>水道事業会計</t>
    <phoneticPr fontId="5"/>
  </si>
  <si>
    <t>法適用企業</t>
    <phoneticPr fontId="5"/>
  </si>
  <si>
    <t>農業集落排水事業特別会計</t>
    <phoneticPr fontId="5"/>
  </si>
  <si>
    <t>-</t>
    <phoneticPr fontId="2"/>
  </si>
  <si>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</si>
  <si>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</si>
  <si>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</si>
  <si>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</si>
  <si>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</si>
  <si>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</si>
  <si>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</si>
  <si>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</si>
  <si>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左のうち
一般会計等
負担見込額</t>
    <phoneticPr fontId="5"/>
  </si>
  <si>
    <t>新潟県中越福祉事務組合</t>
    <rPh sb="0" eb="3">
      <t>ニイガタケン</t>
    </rPh>
    <rPh sb="3" eb="5">
      <t>チュウエツ</t>
    </rPh>
    <rPh sb="5" eb="7">
      <t>フクシ</t>
    </rPh>
    <rPh sb="7" eb="9">
      <t>ジム</t>
    </rPh>
    <rPh sb="9" eb="11">
      <t>クミアイ</t>
    </rPh>
    <phoneticPr fontId="2"/>
  </si>
  <si>
    <t>新潟県三条・燕総合グラウンド施設組合</t>
    <phoneticPr fontId="2"/>
  </si>
  <si>
    <t>三条・燕・西蒲・南蒲広域養護老人ホーム施設組合</t>
    <phoneticPr fontId="2"/>
  </si>
  <si>
    <t>新潟県市町村総合事務組合（一般会計）</t>
    <phoneticPr fontId="2"/>
  </si>
  <si>
    <t>新潟県市町村総合事務組合（職員退職手当支給事業特別会計）</t>
    <phoneticPr fontId="2"/>
  </si>
  <si>
    <t>新潟県市町村総合事務組合（消防団員等公務災害補償事業特別会計）</t>
    <phoneticPr fontId="2"/>
  </si>
  <si>
    <t>新潟県市町村総合事務組合（消防賞じゅつ金支給事業特別会計）</t>
    <phoneticPr fontId="2"/>
  </si>
  <si>
    <t>新潟県市町村総合事務組合（非常勤職員公務災害補償等特別会計）</t>
    <phoneticPr fontId="2"/>
  </si>
  <si>
    <t>新潟県市町村総合事務組合（交通災害共済事業特別会計）</t>
    <phoneticPr fontId="2"/>
  </si>
  <si>
    <t>新潟県後期高齢者医療広域連合（一般会計）</t>
    <phoneticPr fontId="2"/>
  </si>
  <si>
    <t>新潟県後期高齢者医療広域連合（後期高齢者医療特別会計）</t>
    <phoneticPr fontId="2"/>
  </si>
  <si>
    <t>三条地域水道用水供給企業団</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</si>
  <si>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</si>
  <si>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</si>
  <si>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</si>
  <si>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</si>
  <si>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</si>
  <si>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</si>
  <si>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</si>
  <si>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</si>
  <si>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</si>
  <si>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</si>
  <si>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</si>
  <si>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</si>
  <si>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</si>
  <si>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</si>
  <si>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</si>
  <si>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</si>
  <si>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</si>
  <si>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</si>
  <si>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</si>
  <si>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</si>
  <si>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</si>
  <si>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</si>
  <si>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</si>
  <si>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</si>
  <si>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</si>
  <si>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</si>
  <si>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</si>
  <si>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</si>
  <si>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</si>
  <si>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</si>
  <si>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</si>
  <si>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</si>
  <si>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</si>
  <si>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</si>
  <si>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</si>
  <si>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</si>
  <si>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</si>
  <si>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</si>
  <si>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</si>
  <si>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</si>
  <si>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</si>
  <si>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</si>
  <si>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</si>
  <si>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</si>
  <si>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</si>
  <si>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</si>
  <si>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</si>
  <si>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</si>
  <si>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</si>
  <si>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</si>
  <si>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</si>
  <si>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</si>
  <si>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</si>
  <si>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</si>
  <si>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</si>
  <si>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</si>
  <si>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</si>
  <si>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</si>
  <si>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</si>
  <si>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</si>
  <si>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</si>
  <si>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</si>
  <si>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</si>
  <si>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</si>
  <si>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</si>
  <si>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</si>
  <si>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</si>
  <si>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</si>
  <si>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</si>
  <si>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</si>
  <si>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</si>
  <si>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</si>
  <si>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</si>
  <si>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</si>
  <si>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</si>
  <si>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</si>
  <si>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</si>
  <si>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</si>
  <si>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</si>
  <si>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</si>
  <si>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</si>
  <si>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</si>
  <si>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</si>
  <si>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</si>
  <si>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</si>
  <si>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</si>
  <si>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</si>
  <si>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</si>
  <si>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</si>
  <si>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</si>
  <si>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</si>
  <si>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</si>
  <si>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</si>
  <si>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</si>
  <si>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</si>
  <si>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</si>
  <si>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</si>
  <si>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</si>
  <si>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</si>
  <si>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</si>
  <si>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</si>
  <si>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</si>
  <si>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</si>
  <si>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</si>
  <si>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</si>
  <si>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</si>
  <si>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</si>
  <si>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</si>
  <si>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</si>
  <si>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</si>
  <si>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</si>
  <si>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</si>
  <si>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</si>
  <si>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</si>
  <si>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</si>
  <si>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</si>
  <si>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</si>
  <si>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</si>
  <si>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</si>
  <si>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</si>
  <si>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</si>
  <si>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</si>
  <si>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</si>
  <si>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</si>
  <si>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</si>
  <si>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</si>
  <si>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</si>
  <si>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</si>
  <si>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</si>
  <si>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</si>
  <si>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</si>
  <si>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</si>
  <si>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</si>
  <si>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4.95</t>
  </si>
  <si>
    <t>▲ 2.36</t>
  </si>
  <si>
    <t>▲ 2.71</t>
  </si>
  <si>
    <t>標準財政規模比（％）</t>
    <phoneticPr fontId="5"/>
  </si>
  <si>
    <t>会計</t>
    <rPh sb="0" eb="2">
      <t>カイケイ</t>
    </rPh>
    <phoneticPr fontId="5"/>
  </si>
  <si>
    <t>水道事業会計</t>
  </si>
  <si>
    <t>一般会計</t>
  </si>
  <si>
    <t>介護保険事業特別会計</t>
  </si>
  <si>
    <t>国民健康保険事業特別会計</t>
  </si>
  <si>
    <t>▲ 0.93</t>
  </si>
  <si>
    <t>公共下水道事業特別会計</t>
  </si>
  <si>
    <t>農業集落排水事業特別会計</t>
  </si>
  <si>
    <t>勤労者福祉共済事業特別会計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</si>
  <si>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</si>
  <si>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</si>
  <si>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</si>
  <si>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</si>
  <si>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</si>
  <si>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</si>
  <si>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</si>
  <si>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</si>
  <si>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</si>
  <si>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</si>
  <si>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</si>
  <si>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</si>
  <si>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</si>
  <si>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</si>
  <si>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</si>
  <si>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</si>
  <si>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</si>
  <si>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</si>
  <si>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</si>
  <si>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</si>
  <si>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</si>
  <si>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</si>
  <si>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</si>
  <si>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</si>
  <si>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</si>
  <si>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</si>
  <si>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</si>
  <si>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</si>
  <si>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</si>
  <si>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</si>
  <si>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</si>
  <si>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</si>
  <si>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</si>
  <si>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</si>
  <si>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</si>
  <si>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</si>
  <si>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</si>
  <si>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</si>
  <si>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</si>
  <si>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</si>
  <si>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</si>
  <si>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</si>
  <si>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</si>
  <si>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</si>
  <si>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</si>
  <si>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</si>
  <si>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</si>
  <si>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</si>
  <si>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</si>
  <si>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共和松井基金</t>
    <rPh sb="0" eb="2">
      <t>キョウワ</t>
    </rPh>
    <rPh sb="2" eb="4">
      <t>マツイ</t>
    </rPh>
    <rPh sb="4" eb="6">
      <t>キキン</t>
    </rPh>
    <phoneticPr fontId="5"/>
  </si>
  <si>
    <t>職員退職手当基金</t>
    <rPh sb="0" eb="2">
      <t>ショクイン</t>
    </rPh>
    <rPh sb="2" eb="4">
      <t>タイショク</t>
    </rPh>
    <rPh sb="4" eb="6">
      <t>テアテ</t>
    </rPh>
    <rPh sb="6" eb="8">
      <t>キキン</t>
    </rPh>
    <phoneticPr fontId="5"/>
  </si>
  <si>
    <t>社会福祉基金</t>
    <rPh sb="0" eb="2">
      <t>シャカイ</t>
    </rPh>
    <rPh sb="2" eb="4">
      <t>フクシ</t>
    </rPh>
    <rPh sb="4" eb="6">
      <t>キキン</t>
    </rPh>
    <phoneticPr fontId="5"/>
  </si>
  <si>
    <t>公共施設整備基金</t>
    <rPh sb="0" eb="2">
      <t>コウキョウ</t>
    </rPh>
    <rPh sb="2" eb="4">
      <t>シセツ</t>
    </rPh>
    <rPh sb="4" eb="6">
      <t>セイビ</t>
    </rPh>
    <rPh sb="6" eb="8">
      <t>キキン</t>
    </rPh>
    <phoneticPr fontId="5"/>
  </si>
  <si>
    <t>コメリ捧賢一記念少年スポーツ育成基金</t>
    <rPh sb="3" eb="4">
      <t>ササゲ</t>
    </rPh>
    <rPh sb="4" eb="6">
      <t>ケンイチ</t>
    </rPh>
    <rPh sb="6" eb="8">
      <t>キネン</t>
    </rPh>
    <rPh sb="8" eb="10">
      <t>ショウネン</t>
    </rPh>
    <rPh sb="14" eb="16">
      <t>イクセイ</t>
    </rPh>
    <rPh sb="16" eb="18">
      <t>キキン</t>
    </rPh>
    <phoneticPr fontId="5"/>
  </si>
  <si>
    <t>基金残高合計</t>
    <rPh sb="0" eb="2">
      <t>キキン</t>
    </rPh>
    <rPh sb="2" eb="4">
      <t>ザンダカ</t>
    </rPh>
    <rPh sb="4" eb="6">
      <t>ゴウケイ</t>
    </rPh>
    <phoneticPr fontId="5"/>
  </si>
  <si>
    <t>両比率ともに類似団体と比較して高い状態にある。
実質公債費比率については合併特例債に係る償還金の増などに伴い、また、将来負担比率は三条市立大学等の施設建設事業の進捗に伴い、それぞれ上昇が見込まれるが、償還の進捗に伴い償還額及び地方債残高は令和３年度前後をピークに減少していくものと見込んでいる。
引き続き、地方債残高の推移などに注視し、比率の改善に努める。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</si>
</sst>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2756-4572-971A-B6F7C3181F1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84606</c:v>
                </c:pt>
                <c:pt idx="1">
                  <c:v>54134</c:v>
                </c:pt>
                <c:pt idx="2">
                  <c:v>80786</c:v>
                </c:pt>
                <c:pt idx="3">
                  <c:v>79382</c:v>
                </c:pt>
                <c:pt idx="4">
                  <c:v>137759</c:v>
                </c:pt>
              </c:numCache>
            </c:numRef>
          </c:val>
          <c:smooth val="0"/>
          <c:extLst>
            <c:ext xmlns:c16="http://schemas.microsoft.com/office/drawing/2014/chart" uri="{C3380CC4-5D6E-409C-BE32-E72D297353CC}">
              <c16:uniqueId val="{00000001-2756-4572-971A-B6F7C3181F1E}"/>
            </c:ext>
          </c:extLst>
        </c:ser>
        <c:dLbls>
          <c:showLegendKey val="0"/>
          <c:showVal val="0"/>
          <c:showCatName val="0"/>
          <c:showSerName val="0"/>
          <c:showPercent val="0"/>
          <c:showBubbleSize val="0"/>
        </c:dLbls>
        <c:marker val="1"/>
        <c:smooth val="0"/>
        <c:axId val="120714368"/>
        <c:axId val="120716288"/>
      </c:lineChart>
      <c:catAx>
        <c:axId val="12071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16288"/>
        <c:crosses val="autoZero"/>
        <c:auto val="1"/>
        <c:lblAlgn val="ctr"/>
        <c:lblOffset val="100"/>
        <c:tickLblSkip val="1"/>
        <c:tickMarkSkip val="1"/>
        <c:noMultiLvlLbl val="0"/>
      </c:catAx>
      <c:valAx>
        <c:axId val="120716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1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5.65</c:v>
                </c:pt>
                <c:pt idx="1">
                  <c:v>1.2</c:v>
                </c:pt>
                <c:pt idx="2">
                  <c:v>1.19</c:v>
                </c:pt>
                <c:pt idx="3">
                  <c:v>1.18</c:v>
                </c:pt>
                <c:pt idx="4">
                  <c:v>1.18</c:v>
                </c:pt>
              </c:numCache>
            </c:numRef>
          </c:val>
          <c:extLst>
            <c:ext xmlns:c16="http://schemas.microsoft.com/office/drawing/2014/chart" uri="{C3380CC4-5D6E-409C-BE32-E72D297353CC}">
              <c16:uniqueId val="{00000000-71F7-49F0-9FD4-57F5B7092E1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23.34</c:v>
                </c:pt>
                <c:pt idx="1">
                  <c:v>28.38</c:v>
                </c:pt>
                <c:pt idx="2">
                  <c:v>26.31</c:v>
                </c:pt>
                <c:pt idx="3">
                  <c:v>28.39</c:v>
                </c:pt>
                <c:pt idx="4">
                  <c:v>26.52</c:v>
                </c:pt>
              </c:numCache>
            </c:numRef>
          </c:val>
          <c:extLst>
            <c:ext xmlns:c16="http://schemas.microsoft.com/office/drawing/2014/chart" uri="{C3380CC4-5D6E-409C-BE32-E72D297353CC}">
              <c16:uniqueId val="{00000001-71F7-49F0-9FD4-57F5B7092E1F}"/>
            </c:ext>
          </c:extLst>
        </c:ser>
        <c:dLbls>
          <c:showLegendKey val="0"/>
          <c:showVal val="0"/>
          <c:showCatName val="0"/>
          <c:showSerName val="0"/>
          <c:showPercent val="0"/>
          <c:showBubbleSize val="0"/>
        </c:dLbls>
        <c:gapWidth val="250"/>
        <c:overlap val="100"/>
        <c:axId val="128812544"/>
        <c:axId val="12881446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4.55</c:v>
                </c:pt>
                <c:pt idx="1">
                  <c:v>-4.95</c:v>
                </c:pt>
                <c:pt idx="2">
                  <c:v>-2.36</c:v>
                </c:pt>
                <c:pt idx="3">
                  <c:v>1.64</c:v>
                </c:pt>
                <c:pt idx="4">
                  <c:v>-2.71</c:v>
                </c:pt>
              </c:numCache>
            </c:numRef>
          </c:val>
          <c:smooth val="0"/>
          <c:extLst>
            <c:ext xmlns:c16="http://schemas.microsoft.com/office/drawing/2014/chart" uri="{C3380CC4-5D6E-409C-BE32-E72D297353CC}">
              <c16:uniqueId val="{00000002-71F7-49F0-9FD4-57F5B7092E1F}"/>
            </c:ext>
          </c:extLst>
        </c:ser>
        <c:dLbls>
          <c:showLegendKey val="0"/>
          <c:showVal val="0"/>
          <c:showCatName val="0"/>
          <c:showSerName val="0"/>
          <c:showPercent val="0"/>
          <c:showBubbleSize val="0"/>
        </c:dLbls>
        <c:marker val="1"/>
        <c:smooth val="0"/>
        <c:axId val="128812544"/>
        <c:axId val="128814464"/>
      </c:lineChart>
      <c:catAx>
        <c:axId val="1288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814464"/>
        <c:crosses val="autoZero"/>
        <c:auto val="1"/>
        <c:lblAlgn val="ctr"/>
        <c:lblOffset val="100"/>
        <c:tickLblSkip val="1"/>
        <c:tickMarkSkip val="1"/>
        <c:noMultiLvlLbl val="0"/>
      </c:catAx>
      <c:valAx>
        <c:axId val="12881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FE-4FC9-91C6-B0684AD9A92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FE-4FC9-91C6-B0684AD9A92C}"/>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0.03</c:v>
                </c:pt>
                <c:pt idx="4">
                  <c:v>#N/A</c:v>
                </c:pt>
                <c:pt idx="5">
                  <c:v>0.12</c:v>
                </c:pt>
                <c:pt idx="6">
                  <c:v>#N/A</c:v>
                </c:pt>
                <c:pt idx="7">
                  <c:v>0.13</c:v>
                </c:pt>
                <c:pt idx="8">
                  <c:v>#N/A</c:v>
                </c:pt>
                <c:pt idx="9">
                  <c:v>0</c:v>
                </c:pt>
              </c:numCache>
            </c:numRef>
          </c:val>
          <c:extLst>
            <c:ext xmlns:c16="http://schemas.microsoft.com/office/drawing/2014/chart" uri="{C3380CC4-5D6E-409C-BE32-E72D297353CC}">
              <c16:uniqueId val="{00000002-ADFE-4FC9-91C6-B0684AD9A92C}"/>
            </c:ext>
          </c:extLst>
        </c:ser>
        <c:ser>
          <c:idx val="3"/>
          <c:order val="3"/>
          <c:tx>
            <c:strRef>
              <c:f>[1]データシート!$A$30</c:f>
              <c:strCache>
                <c:ptCount val="1"/>
                <c:pt idx="0">
                  <c:v>勤労者福祉共済事業特別会計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0.04</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3-ADFE-4FC9-91C6-B0684AD9A92C}"/>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4-ADFE-4FC9-91C6-B0684AD9A92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0.33</c:v>
                </c:pt>
              </c:numCache>
            </c:numRef>
          </c:val>
          <c:extLst>
            <c:ext xmlns:c16="http://schemas.microsoft.com/office/drawing/2014/chart" uri="{C3380CC4-5D6E-409C-BE32-E72D297353CC}">
              <c16:uniqueId val="{00000005-ADFE-4FC9-91C6-B0684AD9A92C}"/>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0.93</c:v>
                </c:pt>
                <c:pt idx="1">
                  <c:v>#N/A</c:v>
                </c:pt>
                <c:pt idx="2">
                  <c:v>#N/A</c:v>
                </c:pt>
                <c:pt idx="3">
                  <c:v>0.03</c:v>
                </c:pt>
                <c:pt idx="4">
                  <c:v>#N/A</c:v>
                </c:pt>
                <c:pt idx="5">
                  <c:v>1.72</c:v>
                </c:pt>
                <c:pt idx="6">
                  <c:v>#N/A</c:v>
                </c:pt>
                <c:pt idx="7">
                  <c:v>1.03</c:v>
                </c:pt>
                <c:pt idx="8">
                  <c:v>#N/A</c:v>
                </c:pt>
                <c:pt idx="9">
                  <c:v>0.48</c:v>
                </c:pt>
              </c:numCache>
            </c:numRef>
          </c:val>
          <c:extLst>
            <c:ext xmlns:c16="http://schemas.microsoft.com/office/drawing/2014/chart" uri="{C3380CC4-5D6E-409C-BE32-E72D297353CC}">
              <c16:uniqueId val="{00000006-ADFE-4FC9-91C6-B0684AD9A92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1.54</c:v>
                </c:pt>
                <c:pt idx="2">
                  <c:v>#N/A</c:v>
                </c:pt>
                <c:pt idx="3">
                  <c:v>1.49</c:v>
                </c:pt>
                <c:pt idx="4">
                  <c:v>#N/A</c:v>
                </c:pt>
                <c:pt idx="5">
                  <c:v>0.62</c:v>
                </c:pt>
                <c:pt idx="6">
                  <c:v>#N/A</c:v>
                </c:pt>
                <c:pt idx="7">
                  <c:v>0.77</c:v>
                </c:pt>
                <c:pt idx="8">
                  <c:v>#N/A</c:v>
                </c:pt>
                <c:pt idx="9">
                  <c:v>0.54</c:v>
                </c:pt>
              </c:numCache>
            </c:numRef>
          </c:val>
          <c:extLst>
            <c:ext xmlns:c16="http://schemas.microsoft.com/office/drawing/2014/chart" uri="{C3380CC4-5D6E-409C-BE32-E72D297353CC}">
              <c16:uniqueId val="{00000007-ADFE-4FC9-91C6-B0684AD9A92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5.59</c:v>
                </c:pt>
                <c:pt idx="2">
                  <c:v>#N/A</c:v>
                </c:pt>
                <c:pt idx="3">
                  <c:v>1.1299999999999999</c:v>
                </c:pt>
                <c:pt idx="4">
                  <c:v>#N/A</c:v>
                </c:pt>
                <c:pt idx="5">
                  <c:v>1.1200000000000001</c:v>
                </c:pt>
                <c:pt idx="6">
                  <c:v>#N/A</c:v>
                </c:pt>
                <c:pt idx="7">
                  <c:v>1.1200000000000001</c:v>
                </c:pt>
                <c:pt idx="8">
                  <c:v>#N/A</c:v>
                </c:pt>
                <c:pt idx="9">
                  <c:v>1.1200000000000001</c:v>
                </c:pt>
              </c:numCache>
            </c:numRef>
          </c:val>
          <c:extLst>
            <c:ext xmlns:c16="http://schemas.microsoft.com/office/drawing/2014/chart" uri="{C3380CC4-5D6E-409C-BE32-E72D297353CC}">
              <c16:uniqueId val="{00000008-ADFE-4FC9-91C6-B0684AD9A92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6.15</c:v>
                </c:pt>
                <c:pt idx="2">
                  <c:v>#N/A</c:v>
                </c:pt>
                <c:pt idx="3">
                  <c:v>6.77</c:v>
                </c:pt>
                <c:pt idx="4">
                  <c:v>#N/A</c:v>
                </c:pt>
                <c:pt idx="5">
                  <c:v>6.15</c:v>
                </c:pt>
                <c:pt idx="6">
                  <c:v>#N/A</c:v>
                </c:pt>
                <c:pt idx="7">
                  <c:v>7.4</c:v>
                </c:pt>
                <c:pt idx="8">
                  <c:v>#N/A</c:v>
                </c:pt>
                <c:pt idx="9">
                  <c:v>8.25</c:v>
                </c:pt>
              </c:numCache>
            </c:numRef>
          </c:val>
          <c:extLst>
            <c:ext xmlns:c16="http://schemas.microsoft.com/office/drawing/2014/chart" uri="{C3380CC4-5D6E-409C-BE32-E72D297353CC}">
              <c16:uniqueId val="{00000009-ADFE-4FC9-91C6-B0684AD9A92C}"/>
            </c:ext>
          </c:extLst>
        </c:ser>
        <c:dLbls>
          <c:showLegendKey val="0"/>
          <c:showVal val="0"/>
          <c:showCatName val="0"/>
          <c:showSerName val="0"/>
          <c:showPercent val="0"/>
          <c:showBubbleSize val="0"/>
        </c:dLbls>
        <c:gapWidth val="150"/>
        <c:overlap val="100"/>
        <c:axId val="129027456"/>
        <c:axId val="129033344"/>
      </c:barChart>
      <c:catAx>
        <c:axId val="1290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33344"/>
        <c:crosses val="autoZero"/>
        <c:auto val="1"/>
        <c:lblAlgn val="ctr"/>
        <c:lblOffset val="100"/>
        <c:tickLblSkip val="1"/>
        <c:tickMarkSkip val="1"/>
        <c:noMultiLvlLbl val="0"/>
      </c:catAx>
      <c:valAx>
        <c:axId val="12903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2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5170</c:v>
                </c:pt>
                <c:pt idx="5">
                  <c:v>5391</c:v>
                </c:pt>
                <c:pt idx="8">
                  <c:v>5488</c:v>
                </c:pt>
                <c:pt idx="11">
                  <c:v>5547</c:v>
                </c:pt>
                <c:pt idx="14">
                  <c:v>5524</c:v>
                </c:pt>
              </c:numCache>
            </c:numRef>
          </c:val>
          <c:extLst>
            <c:ext xmlns:c16="http://schemas.microsoft.com/office/drawing/2014/chart" uri="{C3380CC4-5D6E-409C-BE32-E72D297353CC}">
              <c16:uniqueId val="{00000000-0BF2-48C0-B238-614D5990198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F2-48C0-B238-614D5990198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145</c:v>
                </c:pt>
                <c:pt idx="3">
                  <c:v>147</c:v>
                </c:pt>
                <c:pt idx="6">
                  <c:v>123</c:v>
                </c:pt>
                <c:pt idx="9">
                  <c:v>95</c:v>
                </c:pt>
                <c:pt idx="12">
                  <c:v>69</c:v>
                </c:pt>
              </c:numCache>
            </c:numRef>
          </c:val>
          <c:extLst>
            <c:ext xmlns:c16="http://schemas.microsoft.com/office/drawing/2014/chart" uri="{C3380CC4-5D6E-409C-BE32-E72D297353CC}">
              <c16:uniqueId val="{00000002-0BF2-48C0-B238-614D5990198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63</c:v>
                </c:pt>
                <c:pt idx="3">
                  <c:v>48</c:v>
                </c:pt>
                <c:pt idx="6">
                  <c:v>35</c:v>
                </c:pt>
                <c:pt idx="9">
                  <c:v>29</c:v>
                </c:pt>
                <c:pt idx="12">
                  <c:v>12</c:v>
                </c:pt>
              </c:numCache>
            </c:numRef>
          </c:val>
          <c:extLst>
            <c:ext xmlns:c16="http://schemas.microsoft.com/office/drawing/2014/chart" uri="{C3380CC4-5D6E-409C-BE32-E72D297353CC}">
              <c16:uniqueId val="{00000003-0BF2-48C0-B238-614D5990198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1478</c:v>
                </c:pt>
                <c:pt idx="3">
                  <c:v>1518</c:v>
                </c:pt>
                <c:pt idx="6">
                  <c:v>1565</c:v>
                </c:pt>
                <c:pt idx="9">
                  <c:v>1524</c:v>
                </c:pt>
                <c:pt idx="12">
                  <c:v>1505</c:v>
                </c:pt>
              </c:numCache>
            </c:numRef>
          </c:val>
          <c:extLst>
            <c:ext xmlns:c16="http://schemas.microsoft.com/office/drawing/2014/chart" uri="{C3380CC4-5D6E-409C-BE32-E72D297353CC}">
              <c16:uniqueId val="{00000004-0BF2-48C0-B238-614D5990198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133</c:v>
                </c:pt>
                <c:pt idx="3">
                  <c:v>133</c:v>
                </c:pt>
                <c:pt idx="6">
                  <c:v>133</c:v>
                </c:pt>
                <c:pt idx="9">
                  <c:v>133</c:v>
                </c:pt>
                <c:pt idx="12">
                  <c:v>133</c:v>
                </c:pt>
              </c:numCache>
            </c:numRef>
          </c:val>
          <c:extLst>
            <c:ext xmlns:c16="http://schemas.microsoft.com/office/drawing/2014/chart" uri="{C3380CC4-5D6E-409C-BE32-E72D297353CC}">
              <c16:uniqueId val="{00000005-0BF2-48C0-B238-614D5990198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F2-48C0-B238-614D5990198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6358</c:v>
                </c:pt>
                <c:pt idx="3">
                  <c:v>6698</c:v>
                </c:pt>
                <c:pt idx="6">
                  <c:v>6811</c:v>
                </c:pt>
                <c:pt idx="9">
                  <c:v>6961</c:v>
                </c:pt>
                <c:pt idx="12">
                  <c:v>7150</c:v>
                </c:pt>
              </c:numCache>
            </c:numRef>
          </c:val>
          <c:extLst>
            <c:ext xmlns:c16="http://schemas.microsoft.com/office/drawing/2014/chart" uri="{C3380CC4-5D6E-409C-BE32-E72D297353CC}">
              <c16:uniqueId val="{00000007-0BF2-48C0-B238-614D5990198D}"/>
            </c:ext>
          </c:extLst>
        </c:ser>
        <c:dLbls>
          <c:showLegendKey val="0"/>
          <c:showVal val="0"/>
          <c:showCatName val="0"/>
          <c:showSerName val="0"/>
          <c:showPercent val="0"/>
          <c:showBubbleSize val="0"/>
        </c:dLbls>
        <c:gapWidth val="100"/>
        <c:overlap val="100"/>
        <c:axId val="122813056"/>
        <c:axId val="1319370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3007</c:v>
                </c:pt>
                <c:pt idx="2">
                  <c:v>#N/A</c:v>
                </c:pt>
                <c:pt idx="3">
                  <c:v>#N/A</c:v>
                </c:pt>
                <c:pt idx="4">
                  <c:v>3153</c:v>
                </c:pt>
                <c:pt idx="5">
                  <c:v>#N/A</c:v>
                </c:pt>
                <c:pt idx="6">
                  <c:v>#N/A</c:v>
                </c:pt>
                <c:pt idx="7">
                  <c:v>3179</c:v>
                </c:pt>
                <c:pt idx="8">
                  <c:v>#N/A</c:v>
                </c:pt>
                <c:pt idx="9">
                  <c:v>#N/A</c:v>
                </c:pt>
                <c:pt idx="10">
                  <c:v>3195</c:v>
                </c:pt>
                <c:pt idx="11">
                  <c:v>#N/A</c:v>
                </c:pt>
                <c:pt idx="12">
                  <c:v>#N/A</c:v>
                </c:pt>
                <c:pt idx="13">
                  <c:v>3345</c:v>
                </c:pt>
                <c:pt idx="14">
                  <c:v>#N/A</c:v>
                </c:pt>
              </c:numCache>
            </c:numRef>
          </c:val>
          <c:smooth val="0"/>
          <c:extLst>
            <c:ext xmlns:c16="http://schemas.microsoft.com/office/drawing/2014/chart" uri="{C3380CC4-5D6E-409C-BE32-E72D297353CC}">
              <c16:uniqueId val="{00000008-0BF2-48C0-B238-614D5990198D}"/>
            </c:ext>
          </c:extLst>
        </c:ser>
        <c:dLbls>
          <c:showLegendKey val="0"/>
          <c:showVal val="0"/>
          <c:showCatName val="0"/>
          <c:showSerName val="0"/>
          <c:showPercent val="0"/>
          <c:showBubbleSize val="0"/>
        </c:dLbls>
        <c:marker val="1"/>
        <c:smooth val="0"/>
        <c:axId val="122813056"/>
        <c:axId val="131937024"/>
      </c:lineChart>
      <c:catAx>
        <c:axId val="1228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37024"/>
        <c:crosses val="autoZero"/>
        <c:auto val="1"/>
        <c:lblAlgn val="ctr"/>
        <c:lblOffset val="100"/>
        <c:tickLblSkip val="1"/>
        <c:tickMarkSkip val="1"/>
        <c:noMultiLvlLbl val="0"/>
      </c:catAx>
      <c:valAx>
        <c:axId val="13193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1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60038</c:v>
                </c:pt>
                <c:pt idx="5">
                  <c:v>58223</c:v>
                </c:pt>
                <c:pt idx="8">
                  <c:v>56556</c:v>
                </c:pt>
                <c:pt idx="11">
                  <c:v>55518</c:v>
                </c:pt>
                <c:pt idx="14">
                  <c:v>54857</c:v>
                </c:pt>
              </c:numCache>
            </c:numRef>
          </c:val>
          <c:extLst>
            <c:ext xmlns:c16="http://schemas.microsoft.com/office/drawing/2014/chart" uri="{C3380CC4-5D6E-409C-BE32-E72D297353CC}">
              <c16:uniqueId val="{00000000-3AC4-4002-9EC4-66A7EE8DDF4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5094</c:v>
                </c:pt>
                <c:pt idx="5">
                  <c:v>4926</c:v>
                </c:pt>
                <c:pt idx="8">
                  <c:v>4829</c:v>
                </c:pt>
                <c:pt idx="11">
                  <c:v>4568</c:v>
                </c:pt>
                <c:pt idx="14">
                  <c:v>4160</c:v>
                </c:pt>
              </c:numCache>
            </c:numRef>
          </c:val>
          <c:extLst>
            <c:ext xmlns:c16="http://schemas.microsoft.com/office/drawing/2014/chart" uri="{C3380CC4-5D6E-409C-BE32-E72D297353CC}">
              <c16:uniqueId val="{00000001-3AC4-4002-9EC4-66A7EE8DDF4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11754</c:v>
                </c:pt>
                <c:pt idx="5">
                  <c:v>12975</c:v>
                </c:pt>
                <c:pt idx="8">
                  <c:v>12567</c:v>
                </c:pt>
                <c:pt idx="11">
                  <c:v>13558</c:v>
                </c:pt>
                <c:pt idx="14">
                  <c:v>13160</c:v>
                </c:pt>
              </c:numCache>
            </c:numRef>
          </c:val>
          <c:extLst>
            <c:ext xmlns:c16="http://schemas.microsoft.com/office/drawing/2014/chart" uri="{C3380CC4-5D6E-409C-BE32-E72D297353CC}">
              <c16:uniqueId val="{00000002-3AC4-4002-9EC4-66A7EE8DDF4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C4-4002-9EC4-66A7EE8DDF4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C4-4002-9EC4-66A7EE8DDF4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130</c:v>
                </c:pt>
                <c:pt idx="3">
                  <c:v>131</c:v>
                </c:pt>
                <c:pt idx="6">
                  <c:v>58</c:v>
                </c:pt>
                <c:pt idx="9">
                  <c:v>30</c:v>
                </c:pt>
                <c:pt idx="12">
                  <c:v>21</c:v>
                </c:pt>
              </c:numCache>
            </c:numRef>
          </c:val>
          <c:extLst>
            <c:ext xmlns:c16="http://schemas.microsoft.com/office/drawing/2014/chart" uri="{C3380CC4-5D6E-409C-BE32-E72D297353CC}">
              <c16:uniqueId val="{00000005-3AC4-4002-9EC4-66A7EE8DDF4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7446</c:v>
                </c:pt>
                <c:pt idx="3">
                  <c:v>6358</c:v>
                </c:pt>
                <c:pt idx="6">
                  <c:v>5832</c:v>
                </c:pt>
                <c:pt idx="9">
                  <c:v>5622</c:v>
                </c:pt>
                <c:pt idx="12">
                  <c:v>5377</c:v>
                </c:pt>
              </c:numCache>
            </c:numRef>
          </c:val>
          <c:extLst>
            <c:ext xmlns:c16="http://schemas.microsoft.com/office/drawing/2014/chart" uri="{C3380CC4-5D6E-409C-BE32-E72D297353CC}">
              <c16:uniqueId val="{00000006-3AC4-4002-9EC4-66A7EE8DDF4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338</c:v>
                </c:pt>
                <c:pt idx="3">
                  <c:v>232</c:v>
                </c:pt>
                <c:pt idx="6">
                  <c:v>277</c:v>
                </c:pt>
                <c:pt idx="9">
                  <c:v>241</c:v>
                </c:pt>
                <c:pt idx="12">
                  <c:v>247</c:v>
                </c:pt>
              </c:numCache>
            </c:numRef>
          </c:val>
          <c:extLst>
            <c:ext xmlns:c16="http://schemas.microsoft.com/office/drawing/2014/chart" uri="{C3380CC4-5D6E-409C-BE32-E72D297353CC}">
              <c16:uniqueId val="{00000007-3AC4-4002-9EC4-66A7EE8DDF4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22844</c:v>
                </c:pt>
                <c:pt idx="3">
                  <c:v>21925</c:v>
                </c:pt>
                <c:pt idx="6">
                  <c:v>21679</c:v>
                </c:pt>
                <c:pt idx="9">
                  <c:v>20906</c:v>
                </c:pt>
                <c:pt idx="12">
                  <c:v>20367</c:v>
                </c:pt>
              </c:numCache>
            </c:numRef>
          </c:val>
          <c:extLst>
            <c:ext xmlns:c16="http://schemas.microsoft.com/office/drawing/2014/chart" uri="{C3380CC4-5D6E-409C-BE32-E72D297353CC}">
              <c16:uniqueId val="{00000008-3AC4-4002-9EC4-66A7EE8DDF4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643</c:v>
                </c:pt>
                <c:pt idx="3">
                  <c:v>708</c:v>
                </c:pt>
                <c:pt idx="6">
                  <c:v>593</c:v>
                </c:pt>
                <c:pt idx="9">
                  <c:v>504</c:v>
                </c:pt>
                <c:pt idx="12">
                  <c:v>427</c:v>
                </c:pt>
              </c:numCache>
            </c:numRef>
          </c:val>
          <c:extLst>
            <c:ext xmlns:c16="http://schemas.microsoft.com/office/drawing/2014/chart" uri="{C3380CC4-5D6E-409C-BE32-E72D297353CC}">
              <c16:uniqueId val="{00000009-3AC4-4002-9EC4-66A7EE8DDF4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72272</c:v>
                </c:pt>
                <c:pt idx="3">
                  <c:v>70410</c:v>
                </c:pt>
                <c:pt idx="6">
                  <c:v>70068</c:v>
                </c:pt>
                <c:pt idx="9">
                  <c:v>69409</c:v>
                </c:pt>
                <c:pt idx="12">
                  <c:v>71682</c:v>
                </c:pt>
              </c:numCache>
            </c:numRef>
          </c:val>
          <c:extLst>
            <c:ext xmlns:c16="http://schemas.microsoft.com/office/drawing/2014/chart" uri="{C3380CC4-5D6E-409C-BE32-E72D297353CC}">
              <c16:uniqueId val="{0000000A-3AC4-4002-9EC4-66A7EE8DDF46}"/>
            </c:ext>
          </c:extLst>
        </c:ser>
        <c:dLbls>
          <c:showLegendKey val="0"/>
          <c:showVal val="0"/>
          <c:showCatName val="0"/>
          <c:showSerName val="0"/>
          <c:showPercent val="0"/>
          <c:showBubbleSize val="0"/>
        </c:dLbls>
        <c:gapWidth val="100"/>
        <c:overlap val="100"/>
        <c:axId val="131891968"/>
        <c:axId val="1318938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26788</c:v>
                </c:pt>
                <c:pt idx="2">
                  <c:v>#N/A</c:v>
                </c:pt>
                <c:pt idx="3">
                  <c:v>#N/A</c:v>
                </c:pt>
                <c:pt idx="4">
                  <c:v>23641</c:v>
                </c:pt>
                <c:pt idx="5">
                  <c:v>#N/A</c:v>
                </c:pt>
                <c:pt idx="6">
                  <c:v>#N/A</c:v>
                </c:pt>
                <c:pt idx="7">
                  <c:v>24555</c:v>
                </c:pt>
                <c:pt idx="8">
                  <c:v>#N/A</c:v>
                </c:pt>
                <c:pt idx="9">
                  <c:v>#N/A</c:v>
                </c:pt>
                <c:pt idx="10">
                  <c:v>23067</c:v>
                </c:pt>
                <c:pt idx="11">
                  <c:v>#N/A</c:v>
                </c:pt>
                <c:pt idx="12">
                  <c:v>#N/A</c:v>
                </c:pt>
                <c:pt idx="13">
                  <c:v>25943</c:v>
                </c:pt>
                <c:pt idx="14">
                  <c:v>#N/A</c:v>
                </c:pt>
              </c:numCache>
            </c:numRef>
          </c:val>
          <c:smooth val="0"/>
          <c:extLst>
            <c:ext xmlns:c16="http://schemas.microsoft.com/office/drawing/2014/chart" uri="{C3380CC4-5D6E-409C-BE32-E72D297353CC}">
              <c16:uniqueId val="{0000000B-3AC4-4002-9EC4-66A7EE8DDF46}"/>
            </c:ext>
          </c:extLst>
        </c:ser>
        <c:dLbls>
          <c:showLegendKey val="0"/>
          <c:showVal val="0"/>
          <c:showCatName val="0"/>
          <c:showSerName val="0"/>
          <c:showPercent val="0"/>
          <c:showBubbleSize val="0"/>
        </c:dLbls>
        <c:marker val="1"/>
        <c:smooth val="0"/>
        <c:axId val="131891968"/>
        <c:axId val="131893888"/>
      </c:lineChart>
      <c:catAx>
        <c:axId val="1318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893888"/>
        <c:crosses val="autoZero"/>
        <c:auto val="1"/>
        <c:lblAlgn val="ctr"/>
        <c:lblOffset val="100"/>
        <c:tickLblSkip val="1"/>
        <c:tickMarkSkip val="1"/>
        <c:noMultiLvlLbl val="0"/>
      </c:catAx>
      <c:valAx>
        <c:axId val="13189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9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6749</c:v>
                </c:pt>
                <c:pt idx="1">
                  <c:v>7321</c:v>
                </c:pt>
                <c:pt idx="2">
                  <c:v>6780</c:v>
                </c:pt>
              </c:numCache>
            </c:numRef>
          </c:val>
          <c:extLst>
            <c:ext xmlns:c16="http://schemas.microsoft.com/office/drawing/2014/chart" uri="{C3380CC4-5D6E-409C-BE32-E72D297353CC}">
              <c16:uniqueId val="{00000000-FC37-4FDA-9CE4-C826394EF29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457</c:v>
                </c:pt>
                <c:pt idx="1">
                  <c:v>457</c:v>
                </c:pt>
                <c:pt idx="2">
                  <c:v>457</c:v>
                </c:pt>
              </c:numCache>
            </c:numRef>
          </c:val>
          <c:extLst>
            <c:ext xmlns:c16="http://schemas.microsoft.com/office/drawing/2014/chart" uri="{C3380CC4-5D6E-409C-BE32-E72D297353CC}">
              <c16:uniqueId val="{00000001-FC37-4FDA-9CE4-C826394EF29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3722</c:v>
                </c:pt>
                <c:pt idx="1">
                  <c:v>3691</c:v>
                </c:pt>
                <c:pt idx="2">
                  <c:v>3456</c:v>
                </c:pt>
              </c:numCache>
            </c:numRef>
          </c:val>
          <c:extLst>
            <c:ext xmlns:c16="http://schemas.microsoft.com/office/drawing/2014/chart" uri="{C3380CC4-5D6E-409C-BE32-E72D297353CC}">
              <c16:uniqueId val="{00000002-FC37-4FDA-9CE4-C826394EF297}"/>
            </c:ext>
          </c:extLst>
        </c:ser>
        <c:dLbls>
          <c:showLegendKey val="0"/>
          <c:showVal val="0"/>
          <c:showCatName val="0"/>
          <c:showSerName val="0"/>
          <c:showPercent val="0"/>
          <c:showBubbleSize val="0"/>
        </c:dLbls>
        <c:gapWidth val="120"/>
        <c:overlap val="100"/>
        <c:axId val="131664128"/>
        <c:axId val="131670016"/>
      </c:barChart>
      <c:catAx>
        <c:axId val="1316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670016"/>
        <c:crosses val="autoZero"/>
        <c:auto val="1"/>
        <c:lblAlgn val="ctr"/>
        <c:lblOffset val="100"/>
        <c:tickLblSkip val="1"/>
        <c:tickMarkSkip val="1"/>
        <c:noMultiLvlLbl val="0"/>
      </c:catAx>
      <c:valAx>
        <c:axId val="131670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66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{93FC9313-DA4D-4A8A-BD46-63630BC0773F}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89B-4B5E-AA7E-34DEEC3933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{E7769510-A343-480C-8293-E40A4EAB305D}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9B-4B5E-AA7E-34DEEC3933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{FC7A7B11-13D5-4F85-A5C2-24DA67072BA9}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9B-4B5E-AA7E-34DEEC3933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{FE42D2DF-EFF6-4E49-A797-EE8CFD12DBDD}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9B-4B5E-AA7E-34DEEC3933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{25150B2E-2904-4D38-946F-9ABE9C5C0309}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9B-4B5E-AA7E-34DEEC39332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{46C5CF93-70BE-474C-8899-EA6EF588C3FA}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89B-4B5E-AA7E-34DEEC39332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{83FCFA0B-94E0-41A5-BB46-D6D232F17BB5}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89B-4B5E-AA7E-34DEEC3933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{7F2DCC1C-3B99-4835-A9C3-28AD7B6F8781}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89B-4B5E-AA7E-34DEEC3933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{72AD3A05-C112-4BF0-80C4-C67A495B1702}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89B-4B5E-AA7E-34DEEC3933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9B-4B5E-AA7E-34DEEC3933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{CA62A042-CCC6-4FC3-B957-F80B44F04F1E}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89B-4B5E-AA7E-34DEEC3933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{75C1E9FF-F778-474A-99E8-F2A2DA260C7B}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9B-4B5E-AA7E-34DEEC3933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{333973F5-0BBC-4DF8-8A48-AD9E6E39F55E}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9B-4B5E-AA7E-34DEEC3933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{EB3BD4AB-8375-4311-8DAE-4325EA5085EF}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9B-4B5E-AA7E-34DEEC3933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{C26D2847-1B32-42C1-AD03-7818C8867397}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9B-4B5E-AA7E-34DEEC39332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{2FCF5B5F-FB0A-42A8-8DAE-632FD3D62AF7}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89B-4B5E-AA7E-34DEEC39332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{B6AC875A-D199-45D0-83BB-84B735C56C3D}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89B-4B5E-AA7E-34DEEC3933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{8CC7B800-8883-47B9-9186-42A939BD47E3}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89B-4B5E-AA7E-34DEEC3933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{153D04C3-77F4-4DAA-908F-8A28CB0348ED}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89B-4B5E-AA7E-34DEEC3933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89B-4B5E-AA7E-34DEEC393320}"/>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{659593D6-CD09-4F9A-A9E8-613290E88107}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215-4F9B-830A-0F9FDE1E8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{A6DC50EA-E222-46F0-A8A5-A44701EAA4D8}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15-4F9B-830A-0F9FDE1E8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{704CE9CB-162F-4A35-9310-88F9943FD134}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15-4F9B-830A-0F9FDE1E8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{86853863-CD7C-4970-BBF7-3A2125401CA8}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15-4F9B-830A-0F9FDE1E8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{ECFF815E-6DE5-41B4-8FAF-DA0C0FB02E6E}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15-4F9B-830A-0F9FDE1E87F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{60ECCAA2-FFAB-4042-98DF-4CB8AF5E124D}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215-4F9B-830A-0F9FDE1E87F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{C048C2C8-A9C6-4CCB-8345-606A75A0F54C}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215-4F9B-830A-0F9FDE1E87F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{4AD023B7-9557-4502-A03C-B55A708BE2D4}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215-4F9B-830A-0F9FDE1E87F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{B18EDF5F-365A-4030-85F6-F531270AA0AB}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215-4F9B-830A-0F9FDE1E8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14.6</c:v>
                </c:pt>
                <c:pt idx="16">
                  <c:v>15</c:v>
                </c:pt>
                <c:pt idx="24">
                  <c:v>15.4</c:v>
                </c:pt>
                <c:pt idx="32">
                  <c:v>15.7</c:v>
                </c:pt>
              </c:numCache>
            </c:numRef>
          </c:xVal>
          <c:yVal>
            <c:numRef>
              <c:f>公会計指標分析・財政指標組合せ分析表!$BP$73:$DC$73</c:f>
              <c:numCache>
                <c:formatCode>#,##0.0;"▲ "#,##0.0</c:formatCode>
                <c:ptCount val="40"/>
                <c:pt idx="0">
                  <c:v>127.3</c:v>
                </c:pt>
                <c:pt idx="8">
                  <c:v>115.7</c:v>
                </c:pt>
                <c:pt idx="16">
                  <c:v>119.1</c:v>
                </c:pt>
                <c:pt idx="24">
                  <c:v>111.6</c:v>
                </c:pt>
                <c:pt idx="32">
                  <c:v>126.7</c:v>
                </c:pt>
              </c:numCache>
            </c:numRef>
          </c:yVal>
          <c:smooth val="0"/>
          <c:extLst>
            <c:ext xmlns:c16="http://schemas.microsoft.com/office/drawing/2014/chart" uri="{C3380CC4-5D6E-409C-BE32-E72D297353CC}">
              <c16:uniqueId val="{00000009-0215-4F9B-830A-0F9FDE1E87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24773247319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{E0198A0F-F410-4668-A406-C279F06DF357}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215-4F9B-830A-0F9FDE1E87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{96BA73E8-1C92-406A-90A3-62920EF1C609}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15-4F9B-830A-0F9FDE1E8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{99002585-CF70-4F89-AF49-369EDADB964D}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15-4F9B-830A-0F9FDE1E8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{5F7880C6-5FCE-4AF3-8EB9-5776C1B49153}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15-4F9B-830A-0F9FDE1E8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{C10EDC37-9A69-470D-A9B6-1D1ED59915E5}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15-4F9B-830A-0F9FDE1E87F7}"/>
                </c:ext>
              </c:extLst>
            </c:dLbl>
            <c:dLbl>
              <c:idx val="8"/>
              <c:layout>
                <c:manualLayout>
                  <c:x val="-3.3052735505748075E-2"/>
                  <c:y val="-8.09190242940133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{0499A274-EB81-40D9-8032-91C4C12AD39D}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215-4F9B-830A-0F9FDE1E87F7}"/>
                </c:ext>
              </c:extLst>
            </c:dLbl>
            <c:dLbl>
              <c:idx val="16"/>
              <c:layout>
                <c:manualLayout>
                  <c:x val="-3.1697991619110633E-2"/>
                  <c:y val="-5.309499166727751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{4CD55B1A-011C-410C-B6C9-381F2FD7770D}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215-4F9B-830A-0F9FDE1E87F7}"/>
                </c:ext>
              </c:extLst>
            </c:dLbl>
            <c:dLbl>
              <c:idx val="24"/>
              <c:layout>
                <c:manualLayout>
                  <c:x val="-3.1697991619110633E-2"/>
                  <c:y val="-3.946210272298166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{00376DED-246A-4C83-855A-D1BAA1F5A9D0}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215-4F9B-830A-0F9FDE1E87F7}"/>
                </c:ext>
              </c:extLst>
            </c:dLbl>
            <c:dLbl>
              <c:idx val="32"/>
              <c:layout>
                <c:manualLayout>
                  <c:x val="-3.1570342725075584E-2"/>
                  <c:y val="-7.61904696669035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{B88681DB-FA8F-436D-828A-715338A6D5F8}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215-4F9B-830A-0F9FDE1E8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215-4F9B-830A-0F9FDE1E87F7}"/>
            </c:ext>
          </c:extLst>
        </c:ser>
        <c:dLbls>
          <c:showLegendKey val="0"/>
          <c:showVal val="1"/>
          <c:showCatName val="0"/>
          <c:showSerName val="0"/>
          <c:showPercent val="0"/>
          <c:showBubbleSize val="0"/>
        </c:dLbls>
        <c:axId val="84219776"/>
        <c:axId val="84234240"/>
      </c:scatterChart>
      <c:valAx>
        <c:axId val="84219776"/>
        <c:scaling>
          <c:orientation val="minMax"/>
          <c:max val="16.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97,068
96,400
431.97
50,742,929
50,358,107
301,773
25,570,108
71,615,054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営戦略プログラムの考えに基づき、財政基盤の強化を図ってはいるものの、類似団体平均を大きく下回っており、近年の数値はほぼ横ばいで推移してきている。今後も引き続き歳出入改革等の対策を着実に実施し、財政の健全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歳出面においては、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合併特例債などの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償還金で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の増などがあったが、維持補修費、人件費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減があり、経常的な歳出額は減少した。一方、歳入面においては、地方税や普通交付税の増があったものの臨時財政対策債が大きく減となったため、経常収支比率は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依然として類似団体平均を大きく上回っていることから、今後も人件費の削減や公債費負担の適正化等、これまでの取組を継続し、行政評価などを活用しながら現在取り組んでいる事業の費用対効果や市民ニーズを考慮し、更なる検証を加え経常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35348</xdr:rowOff>
    </xdr:to>
    <xdr:cxnSp macro="">
      <xdr:nvCxnSpPr>
        <xdr:cNvPr id="132" name="直線コネクタ 131"/>
        <xdr:cNvCxnSpPr/>
      </xdr:nvCxnSpPr>
      <xdr:spPr>
        <a:xfrm>
          <a:off x="4114800" y="1098401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59479</xdr:rowOff>
    </xdr:to>
    <xdr:cxnSp macro="">
      <xdr:nvCxnSpPr>
        <xdr:cNvPr id="135" name="直線コネクタ 134"/>
        <xdr:cNvCxnSpPr/>
      </xdr:nvCxnSpPr>
      <xdr:spPr>
        <a:xfrm flipV="1">
          <a:off x="3225800" y="109840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59479</xdr:rowOff>
    </xdr:to>
    <xdr:cxnSp macro="">
      <xdr:nvCxnSpPr>
        <xdr:cNvPr id="138" name="直線コネクタ 137"/>
        <xdr:cNvCxnSpPr/>
      </xdr:nvCxnSpPr>
      <xdr:spPr>
        <a:xfrm>
          <a:off x="2336800" y="110202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47413</xdr:rowOff>
    </xdr:to>
    <xdr:cxnSp macro="">
      <xdr:nvCxnSpPr>
        <xdr:cNvPr id="141" name="直線コネクタ 140"/>
        <xdr:cNvCxnSpPr/>
      </xdr:nvCxnSpPr>
      <xdr:spPr>
        <a:xfrm>
          <a:off x="1447800" y="109076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1" name="楕円 150"/>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128075</xdr:rowOff>
    </xdr:from>
    <xdr:ext cx="762000" cy="259045"/>
    <xdr:sp macro="" textlink="">
      <xdr:nvSpPr>
        <xdr:cNvPr id="152"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3" name="楕円 152"/>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4" name="テキスト ボックス 153"/>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8679</xdr:rowOff>
    </xdr:from>
    <xdr:to>
      <xdr:col>15</xdr:col>
      <xdr:colOff>133350</xdr:colOff>
      <xdr:row>64</xdr:row>
      <xdr:rowOff>110279</xdr:rowOff>
    </xdr:to>
    <xdr:sp macro="" textlink="">
      <xdr:nvSpPr>
        <xdr:cNvPr id="155" name="楕円 154"/>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56" name="テキスト ボックス 155"/>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7" name="楕円 156"/>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8" name="テキスト ボックス 157"/>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9" name="楕円 158"/>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60" name="テキスト ボックス 159"/>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定員適正化計画による職員削減により着実にコストの削減を図って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おり、類似団体平均を下回った。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引き続き定員適正化計画による職員削減の実施、指定管理者制度の導入など業務の外部委託化を進め、コストの低減を図っていく。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35750</xdr:rowOff>
    </xdr:from>
    <xdr:to>
      <xdr:col>23</xdr:col>
      <xdr:colOff>133350</xdr:colOff>
      <xdr:row>82</xdr:row>
      <xdr:rowOff>54156</xdr:rowOff>
    </xdr:to>
    <xdr:cxnSp macro="">
      <xdr:nvCxnSpPr>
        <xdr:cNvPr id="193" name="直線コネクタ 192"/>
        <xdr:cNvCxnSpPr/>
      </xdr:nvCxnSpPr>
      <xdr:spPr>
        <a:xfrm flipV="1">
          <a:off x="4114800" y="14094650"/>
          <a:ext cx="8382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54156</xdr:rowOff>
    </xdr:from>
    <xdr:to>
      <xdr:col>19</xdr:col>
      <xdr:colOff>133350</xdr:colOff>
      <xdr:row>83</xdr:row>
      <xdr:rowOff>11001</xdr:rowOff>
    </xdr:to>
    <xdr:cxnSp macro="">
      <xdr:nvCxnSpPr>
        <xdr:cNvPr id="196" name="直線コネクタ 195"/>
        <xdr:cNvCxnSpPr/>
      </xdr:nvCxnSpPr>
      <xdr:spPr>
        <a:xfrm flipV="1">
          <a:off x="3225800" y="14113056"/>
          <a:ext cx="889000" cy="1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68297</xdr:rowOff>
    </xdr:from>
    <xdr:to>
      <xdr:col>15</xdr:col>
      <xdr:colOff>82550</xdr:colOff>
      <xdr:row>83</xdr:row>
      <xdr:rowOff>11001</xdr:rowOff>
    </xdr:to>
    <xdr:cxnSp macro="">
      <xdr:nvCxnSpPr>
        <xdr:cNvPr id="199" name="直線コネクタ 198"/>
        <xdr:cNvCxnSpPr/>
      </xdr:nvCxnSpPr>
      <xdr:spPr>
        <a:xfrm>
          <a:off x="2336800" y="14127197"/>
          <a:ext cx="889000" cy="1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68297</xdr:rowOff>
    </xdr:from>
    <xdr:to>
      <xdr:col>11</xdr:col>
      <xdr:colOff>31750</xdr:colOff>
      <xdr:row>82</xdr:row>
      <xdr:rowOff>70169</xdr:rowOff>
    </xdr:to>
    <xdr:cxnSp macro="">
      <xdr:nvCxnSpPr>
        <xdr:cNvPr id="202" name="直線コネクタ 201"/>
        <xdr:cNvCxnSpPr/>
      </xdr:nvCxnSpPr>
      <xdr:spPr>
        <a:xfrm flipV="1">
          <a:off x="1447800" y="14127197"/>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156400</xdr:rowOff>
    </xdr:from>
    <xdr:to>
      <xdr:col>23</xdr:col>
      <xdr:colOff>184150</xdr:colOff>
      <xdr:row>82</xdr:row>
      <xdr:rowOff>86550</xdr:rowOff>
    </xdr:to>
    <xdr:sp macro="" textlink="">
      <xdr:nvSpPr>
        <xdr:cNvPr id="212" name="楕円 211"/>
        <xdr:cNvSpPr/>
      </xdr:nvSpPr>
      <xdr:spPr>
        <a:xfrm>
          <a:off x="4902200" y="140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1477</xdr:rowOff>
    </xdr:from>
    <xdr:ext cx="762000" cy="259045"/>
    <xdr:sp macro="" textlink="">
      <xdr:nvSpPr>
        <xdr:cNvPr id="213" name="人件費・物件費等の状況該当値テキスト"/>
        <xdr:cNvSpPr txBox="1"/>
      </xdr:nvSpPr>
      <xdr:spPr>
        <a:xfrm>
          <a:off x="5041900" y="1388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3356</xdr:rowOff>
    </xdr:from>
    <xdr:to>
      <xdr:col>19</xdr:col>
      <xdr:colOff>184150</xdr:colOff>
      <xdr:row>82</xdr:row>
      <xdr:rowOff>104956</xdr:rowOff>
    </xdr:to>
    <xdr:sp macro="" textlink="">
      <xdr:nvSpPr>
        <xdr:cNvPr id="214" name="楕円 213"/>
        <xdr:cNvSpPr/>
      </xdr:nvSpPr>
      <xdr:spPr>
        <a:xfrm>
          <a:off x="4064000" y="140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115133</xdr:rowOff>
    </xdr:from>
    <xdr:ext cx="736600" cy="259045"/>
    <xdr:sp macro="" textlink="">
      <xdr:nvSpPr>
        <xdr:cNvPr id="215" name="テキスト ボックス 214"/>
        <xdr:cNvSpPr txBox="1"/>
      </xdr:nvSpPr>
      <xdr:spPr>
        <a:xfrm>
          <a:off x="3733800" y="1383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131651</xdr:rowOff>
    </xdr:from>
    <xdr:to>
      <xdr:col>15</xdr:col>
      <xdr:colOff>133350</xdr:colOff>
      <xdr:row>83</xdr:row>
      <xdr:rowOff>61801</xdr:rowOff>
    </xdr:to>
    <xdr:sp macro="" textlink="">
      <xdr:nvSpPr>
        <xdr:cNvPr id="216" name="楕円 215"/>
        <xdr:cNvSpPr/>
      </xdr:nvSpPr>
      <xdr:spPr>
        <a:xfrm>
          <a:off x="3175000" y="141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46578</xdr:rowOff>
    </xdr:from>
    <xdr:ext cx="762000" cy="259045"/>
    <xdr:sp macro="" textlink="">
      <xdr:nvSpPr>
        <xdr:cNvPr id="217" name="テキスト ボックス 216"/>
        <xdr:cNvSpPr txBox="1"/>
      </xdr:nvSpPr>
      <xdr:spPr>
        <a:xfrm>
          <a:off x="2844800" y="1427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17497</xdr:rowOff>
    </xdr:from>
    <xdr:to>
      <xdr:col>11</xdr:col>
      <xdr:colOff>82550</xdr:colOff>
      <xdr:row>82</xdr:row>
      <xdr:rowOff>119097</xdr:rowOff>
    </xdr:to>
    <xdr:sp macro="" textlink="">
      <xdr:nvSpPr>
        <xdr:cNvPr id="218" name="楕円 217"/>
        <xdr:cNvSpPr/>
      </xdr:nvSpPr>
      <xdr:spPr>
        <a:xfrm>
          <a:off x="2286000" y="140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129274</xdr:rowOff>
    </xdr:from>
    <xdr:ext cx="762000" cy="259045"/>
    <xdr:sp macro="" textlink="">
      <xdr:nvSpPr>
        <xdr:cNvPr id="219" name="テキスト ボックス 218"/>
        <xdr:cNvSpPr txBox="1"/>
      </xdr:nvSpPr>
      <xdr:spPr>
        <a:xfrm>
          <a:off x="1955800" y="138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19369</xdr:rowOff>
    </xdr:from>
    <xdr:to>
      <xdr:col>7</xdr:col>
      <xdr:colOff>31750</xdr:colOff>
      <xdr:row>82</xdr:row>
      <xdr:rowOff>120969</xdr:rowOff>
    </xdr:to>
    <xdr:sp macro="" textlink="">
      <xdr:nvSpPr>
        <xdr:cNvPr id="220" name="楕円 219"/>
        <xdr:cNvSpPr/>
      </xdr:nvSpPr>
      <xdr:spPr>
        <a:xfrm>
          <a:off x="1397000" y="14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105746</xdr:rowOff>
    </xdr:from>
    <xdr:ext cx="762000" cy="259045"/>
    <xdr:sp macro="" textlink="">
      <xdr:nvSpPr>
        <xdr:cNvPr id="221" name="テキスト ボックス 220"/>
        <xdr:cNvSpPr txBox="1"/>
      </xdr:nvSpPr>
      <xdr:spPr>
        <a:xfrm>
          <a:off x="1066800" y="141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類似団体平均を下回っている。今後も昇給・昇格制度の適正な運用などにより引き続き給与の適正化に努める。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120952</xdr:rowOff>
    </xdr:from>
    <xdr:to>
      <xdr:col>81</xdr:col>
      <xdr:colOff>44450</xdr:colOff>
      <xdr:row>83</xdr:row>
      <xdr:rowOff>6955</xdr:rowOff>
    </xdr:to>
    <xdr:cxnSp macro="">
      <xdr:nvCxnSpPr>
        <xdr:cNvPr id="257" name="直線コネクタ 256"/>
        <xdr:cNvCxnSpPr/>
      </xdr:nvCxnSpPr>
      <xdr:spPr>
        <a:xfrm>
          <a:off x="16179800" y="141798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120952</xdr:rowOff>
    </xdr:from>
    <xdr:to>
      <xdr:col>77</xdr:col>
      <xdr:colOff>44450</xdr:colOff>
      <xdr:row>82</xdr:row>
      <xdr:rowOff>166914</xdr:rowOff>
    </xdr:to>
    <xdr:cxnSp macro="">
      <xdr:nvCxnSpPr>
        <xdr:cNvPr id="260" name="直線コネクタ 259"/>
        <xdr:cNvCxnSpPr/>
      </xdr:nvCxnSpPr>
      <xdr:spPr>
        <a:xfrm flipV="1">
          <a:off x="15290800" y="141798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155423</xdr:rowOff>
    </xdr:from>
    <xdr:to>
      <xdr:col>72</xdr:col>
      <xdr:colOff>203200</xdr:colOff>
      <xdr:row>82</xdr:row>
      <xdr:rowOff>166914</xdr:rowOff>
    </xdr:to>
    <xdr:cxnSp macro="">
      <xdr:nvCxnSpPr>
        <xdr:cNvPr id="263" name="直線コネクタ 262"/>
        <xdr:cNvCxnSpPr/>
      </xdr:nvCxnSpPr>
      <xdr:spPr>
        <a:xfrm>
          <a:off x="14401800" y="142143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109462</xdr:rowOff>
    </xdr:from>
    <xdr:to>
      <xdr:col>68</xdr:col>
      <xdr:colOff>152400</xdr:colOff>
      <xdr:row>82</xdr:row>
      <xdr:rowOff>155423</xdr:rowOff>
    </xdr:to>
    <xdr:cxnSp macro="">
      <xdr:nvCxnSpPr>
        <xdr:cNvPr id="266" name="直線コネクタ 265"/>
        <xdr:cNvCxnSpPr/>
      </xdr:nvCxnSpPr>
      <xdr:spPr>
        <a:xfrm>
          <a:off x="13512800" y="141683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76" name="楕円 275"/>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144132</xdr:rowOff>
    </xdr:from>
    <xdr:ext cx="762000" cy="259045"/>
    <xdr:sp macro="" textlink="">
      <xdr:nvSpPr>
        <xdr:cNvPr id="277"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70152</xdr:rowOff>
    </xdr:from>
    <xdr:to>
      <xdr:col>77</xdr:col>
      <xdr:colOff>95250</xdr:colOff>
      <xdr:row>83</xdr:row>
      <xdr:rowOff>302</xdr:rowOff>
    </xdr:to>
    <xdr:sp macro="" textlink="">
      <xdr:nvSpPr>
        <xdr:cNvPr id="278" name="楕円 277"/>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10479</xdr:rowOff>
    </xdr:from>
    <xdr:ext cx="736600" cy="259045"/>
    <xdr:sp macro="" textlink="">
      <xdr:nvSpPr>
        <xdr:cNvPr id="279" name="テキスト ボックス 278"/>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0" name="楕円 279"/>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1" name="テキスト ボックス 280"/>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104623</xdr:rowOff>
    </xdr:from>
    <xdr:to>
      <xdr:col>68</xdr:col>
      <xdr:colOff>203200</xdr:colOff>
      <xdr:row>83</xdr:row>
      <xdr:rowOff>34773</xdr:rowOff>
    </xdr:to>
    <xdr:sp macro="" textlink="">
      <xdr:nvSpPr>
        <xdr:cNvPr id="282" name="楕円 281"/>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44950</xdr:rowOff>
    </xdr:from>
    <xdr:ext cx="762000" cy="259045"/>
    <xdr:sp macro="" textlink="">
      <xdr:nvSpPr>
        <xdr:cNvPr id="283" name="テキスト ボックス 282"/>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58662</xdr:rowOff>
    </xdr:from>
    <xdr:to>
      <xdr:col>64</xdr:col>
      <xdr:colOff>152400</xdr:colOff>
      <xdr:row>82</xdr:row>
      <xdr:rowOff>160262</xdr:rowOff>
    </xdr:to>
    <xdr:sp macro="" textlink="">
      <xdr:nvSpPr>
        <xdr:cNvPr id="284" name="楕円 283"/>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170439</xdr:rowOff>
    </xdr:from>
    <xdr:ext cx="762000" cy="259045"/>
    <xdr:sp macro="" textlink="">
      <xdr:nvSpPr>
        <xdr:cNvPr id="285" name="テキスト ボックス 284"/>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事業の見直しや非常勤職員化をし、職員数の削減を行った部門があった一方、業務に応じた職員配置を行い増員となった部門があったため、全体としては職員数の増減がなかった。そのため、人口の減により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前年度比で０．０</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今後も、将来の職員構成や財政状況を考慮した定員適正化計画による必要最小限の採用を行い、適正な職員数の維持に努める。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4233</xdr:rowOff>
    </xdr:to>
    <xdr:cxnSp macro="">
      <xdr:nvCxnSpPr>
        <xdr:cNvPr id="320" name="直線コネクタ 319"/>
        <xdr:cNvCxnSpPr/>
      </xdr:nvCxnSpPr>
      <xdr:spPr>
        <a:xfrm>
          <a:off x="16179800" y="106180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61</xdr:row>
      <xdr:rowOff>169651</xdr:rowOff>
    </xdr:to>
    <xdr:cxnSp macro="">
      <xdr:nvCxnSpPr>
        <xdr:cNvPr id="323" name="直線コネクタ 322"/>
        <xdr:cNvCxnSpPr/>
      </xdr:nvCxnSpPr>
      <xdr:spPr>
        <a:xfrm flipV="1">
          <a:off x="15290800" y="106180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169651</xdr:rowOff>
    </xdr:from>
    <xdr:to>
      <xdr:col>72</xdr:col>
      <xdr:colOff>203200</xdr:colOff>
      <xdr:row>62</xdr:row>
      <xdr:rowOff>4233</xdr:rowOff>
    </xdr:to>
    <xdr:cxnSp macro="">
      <xdr:nvCxnSpPr>
        <xdr:cNvPr id="326" name="直線コネクタ 325"/>
        <xdr:cNvCxnSpPr/>
      </xdr:nvCxnSpPr>
      <xdr:spPr>
        <a:xfrm flipV="1">
          <a:off x="14401800" y="1062810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30374</xdr:rowOff>
    </xdr:to>
    <xdr:cxnSp macro="">
      <xdr:nvCxnSpPr>
        <xdr:cNvPr id="329" name="直線コネクタ 328"/>
        <xdr:cNvCxnSpPr/>
      </xdr:nvCxnSpPr>
      <xdr:spPr>
        <a:xfrm flipV="1">
          <a:off x="13512800" y="1063413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39" name="楕円 338"/>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141410</xdr:rowOff>
    </xdr:from>
    <xdr:ext cx="762000" cy="259045"/>
    <xdr:sp macro="" textlink="">
      <xdr:nvSpPr>
        <xdr:cNvPr id="340" name="定員管理の状況該当値テキスト"/>
        <xdr:cNvSpPr txBox="1"/>
      </xdr:nvSpPr>
      <xdr:spPr>
        <a:xfrm>
          <a:off x="17106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1" name="楕円 340"/>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42" name="テキスト ボックス 341"/>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118851</xdr:rowOff>
    </xdr:from>
    <xdr:to>
      <xdr:col>73</xdr:col>
      <xdr:colOff>44450</xdr:colOff>
      <xdr:row>62</xdr:row>
      <xdr:rowOff>49001</xdr:rowOff>
    </xdr:to>
    <xdr:sp macro="" textlink="">
      <xdr:nvSpPr>
        <xdr:cNvPr id="343" name="楕円 342"/>
        <xdr:cNvSpPr/>
      </xdr:nvSpPr>
      <xdr:spPr>
        <a:xfrm>
          <a:off x="15240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59178</xdr:rowOff>
    </xdr:from>
    <xdr:ext cx="762000" cy="259045"/>
    <xdr:sp macro="" textlink="">
      <xdr:nvSpPr>
        <xdr:cNvPr id="344" name="テキスト ボックス 343"/>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5" name="楕円 344"/>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65210</xdr:rowOff>
    </xdr:from>
    <xdr:ext cx="762000" cy="259045"/>
    <xdr:sp macro="" textlink="">
      <xdr:nvSpPr>
        <xdr:cNvPr id="346" name="テキスト ボックス 345"/>
        <xdr:cNvSpPr txBox="1"/>
      </xdr:nvSpPr>
      <xdr:spPr>
        <a:xfrm>
          <a:off x="14020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151024</xdr:rowOff>
    </xdr:from>
    <xdr:to>
      <xdr:col>64</xdr:col>
      <xdr:colOff>152400</xdr:colOff>
      <xdr:row>62</xdr:row>
      <xdr:rowOff>81174</xdr:rowOff>
    </xdr:to>
    <xdr:sp macro="" textlink="">
      <xdr:nvSpPr>
        <xdr:cNvPr id="347" name="楕円 346"/>
        <xdr:cNvSpPr/>
      </xdr:nvSpPr>
      <xdr:spPr>
        <a:xfrm>
          <a:off x="13462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65951</xdr:rowOff>
    </xdr:from>
    <xdr:ext cx="762000" cy="259045"/>
    <xdr:sp macro="" textlink="">
      <xdr:nvSpPr>
        <xdr:cNvPr id="348" name="テキスト ボックス 347"/>
        <xdr:cNvSpPr txBox="1"/>
      </xdr:nvSpPr>
      <xdr:spPr>
        <a:xfrm>
          <a:off x="13131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・合併特例債や臨時財政対策債に係る償還金の増などによる元利償還金の増や、下水道費における需要額の減などによる標準財政規模の減等が要因となり、３カ年平均でみると対前年度比で０．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ポイント増加した。依然として類似団体平均よりも高いことから今後も事業の見直しによる起債発行額の抑制などにより、公債費の抑制を図る。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106256</xdr:rowOff>
    </xdr:from>
    <xdr:to>
      <xdr:col>81</xdr:col>
      <xdr:colOff>44450</xdr:colOff>
      <xdr:row>45</xdr:row>
      <xdr:rowOff>130387</xdr:rowOff>
    </xdr:to>
    <xdr:cxnSp macro="">
      <xdr:nvCxnSpPr>
        <xdr:cNvPr id="381" name="直線コネクタ 380"/>
        <xdr:cNvCxnSpPr/>
      </xdr:nvCxnSpPr>
      <xdr:spPr>
        <a:xfrm>
          <a:off x="16179800" y="78215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74083</xdr:rowOff>
    </xdr:from>
    <xdr:to>
      <xdr:col>77</xdr:col>
      <xdr:colOff>44450</xdr:colOff>
      <xdr:row>45</xdr:row>
      <xdr:rowOff>106256</xdr:rowOff>
    </xdr:to>
    <xdr:cxnSp macro="">
      <xdr:nvCxnSpPr>
        <xdr:cNvPr id="384" name="直線コネクタ 383"/>
        <xdr:cNvCxnSpPr/>
      </xdr:nvCxnSpPr>
      <xdr:spPr>
        <a:xfrm>
          <a:off x="15290800" y="77893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41910</xdr:rowOff>
    </xdr:from>
    <xdr:to>
      <xdr:col>72</xdr:col>
      <xdr:colOff>203200</xdr:colOff>
      <xdr:row>45</xdr:row>
      <xdr:rowOff>74083</xdr:rowOff>
    </xdr:to>
    <xdr:cxnSp macro="">
      <xdr:nvCxnSpPr>
        <xdr:cNvPr id="387" name="直線コネクタ 386"/>
        <xdr:cNvCxnSpPr/>
      </xdr:nvCxnSpPr>
      <xdr:spPr>
        <a:xfrm>
          <a:off x="14401800" y="77571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41910</xdr:rowOff>
    </xdr:to>
    <xdr:cxnSp macro="">
      <xdr:nvCxnSpPr>
        <xdr:cNvPr id="390" name="直線コネクタ 389"/>
        <xdr:cNvCxnSpPr/>
      </xdr:nvCxnSpPr>
      <xdr:spPr>
        <a:xfrm>
          <a:off x="13512800" y="77410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79587</xdr:rowOff>
    </xdr:from>
    <xdr:to>
      <xdr:col>81</xdr:col>
      <xdr:colOff>95250</xdr:colOff>
      <xdr:row>46</xdr:row>
      <xdr:rowOff>9737</xdr:rowOff>
    </xdr:to>
    <xdr:sp macro="" textlink="">
      <xdr:nvSpPr>
        <xdr:cNvPr id="400" name="楕円 399"/>
        <xdr:cNvSpPr/>
      </xdr:nvSpPr>
      <xdr:spPr>
        <a:xfrm>
          <a:off x="169672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146914</xdr:rowOff>
    </xdr:from>
    <xdr:ext cx="762000" cy="259045"/>
    <xdr:sp macro="" textlink="">
      <xdr:nvSpPr>
        <xdr:cNvPr id="401" name="公債費負担の状況該当値テキスト"/>
        <xdr:cNvSpPr txBox="1"/>
      </xdr:nvSpPr>
      <xdr:spPr>
        <a:xfrm>
          <a:off x="17106900" y="76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55456</xdr:rowOff>
    </xdr:from>
    <xdr:to>
      <xdr:col>77</xdr:col>
      <xdr:colOff>95250</xdr:colOff>
      <xdr:row>45</xdr:row>
      <xdr:rowOff>157056</xdr:rowOff>
    </xdr:to>
    <xdr:sp macro="" textlink="">
      <xdr:nvSpPr>
        <xdr:cNvPr id="402" name="楕円 401"/>
        <xdr:cNvSpPr/>
      </xdr:nvSpPr>
      <xdr:spPr>
        <a:xfrm>
          <a:off x="16129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141833</xdr:rowOff>
    </xdr:from>
    <xdr:ext cx="736600" cy="259045"/>
    <xdr:sp macro="" textlink="">
      <xdr:nvSpPr>
        <xdr:cNvPr id="403" name="テキスト ボックス 402"/>
        <xdr:cNvSpPr txBox="1"/>
      </xdr:nvSpPr>
      <xdr:spPr>
        <a:xfrm>
          <a:off x="15798800" y="785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23283</xdr:rowOff>
    </xdr:from>
    <xdr:to>
      <xdr:col>73</xdr:col>
      <xdr:colOff>44450</xdr:colOff>
      <xdr:row>45</xdr:row>
      <xdr:rowOff>124883</xdr:rowOff>
    </xdr:to>
    <xdr:sp macro="" textlink="">
      <xdr:nvSpPr>
        <xdr:cNvPr id="404" name="楕円 403"/>
        <xdr:cNvSpPr/>
      </xdr:nvSpPr>
      <xdr:spPr>
        <a:xfrm>
          <a:off x="15240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109660</xdr:rowOff>
    </xdr:from>
    <xdr:ext cx="762000" cy="259045"/>
    <xdr:sp macro="" textlink="">
      <xdr:nvSpPr>
        <xdr:cNvPr id="405" name="テキスト ボックス 404"/>
        <xdr:cNvSpPr txBox="1"/>
      </xdr:nvSpPr>
      <xdr:spPr>
        <a:xfrm>
          <a:off x="14909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6" name="楕円 405"/>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7" name="テキスト ボックス 406"/>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146473</xdr:rowOff>
    </xdr:from>
    <xdr:to>
      <xdr:col>64</xdr:col>
      <xdr:colOff>152400</xdr:colOff>
      <xdr:row>45</xdr:row>
      <xdr:rowOff>76623</xdr:rowOff>
    </xdr:to>
    <xdr:sp macro="" textlink="">
      <xdr:nvSpPr>
        <xdr:cNvPr id="408" name="楕円 407"/>
        <xdr:cNvSpPr/>
      </xdr:nvSpPr>
      <xdr:spPr>
        <a:xfrm>
          <a:off x="13462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61400</xdr:rowOff>
    </xdr:from>
    <xdr:ext cx="762000" cy="259045"/>
    <xdr:sp macro="" textlink="">
      <xdr:nvSpPr>
        <xdr:cNvPr id="409" name="テキスト ボックス 408"/>
        <xdr:cNvSpPr txBox="1"/>
      </xdr:nvSpPr>
      <xdr:spPr>
        <a:xfrm>
          <a:off x="13131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建設事業に伴い地方債現在高の総額は増となった一方、合併特例債や公害防止対策事業債など交付税算入がある地方債現在高は減となり基準財政需要額算入見込額の減となったこと、財政調整基金などの充当可能財源が減となったこと等から、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ポイント増加した。依然として類似団体平均を大きく上回っていることから、今後も定員適正化計画に基づく定員の適正化や事業の見直しなどによる起債発行額の抑制などに努める。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10753</xdr:rowOff>
    </xdr:from>
    <xdr:to>
      <xdr:col>81</xdr:col>
      <xdr:colOff>44450</xdr:colOff>
      <xdr:row>19</xdr:row>
      <xdr:rowOff>132207</xdr:rowOff>
    </xdr:to>
    <xdr:cxnSp macro="">
      <xdr:nvCxnSpPr>
        <xdr:cNvPr id="443" name="直線コネクタ 442"/>
        <xdr:cNvCxnSpPr/>
      </xdr:nvCxnSpPr>
      <xdr:spPr>
        <a:xfrm>
          <a:off x="16179800" y="3268303"/>
          <a:ext cx="8382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10753</xdr:rowOff>
    </xdr:from>
    <xdr:to>
      <xdr:col>77</xdr:col>
      <xdr:colOff>44450</xdr:colOff>
      <xdr:row>19</xdr:row>
      <xdr:rowOff>71078</xdr:rowOff>
    </xdr:to>
    <xdr:cxnSp macro="">
      <xdr:nvCxnSpPr>
        <xdr:cNvPr id="446" name="直線コネクタ 445"/>
        <xdr:cNvCxnSpPr/>
      </xdr:nvCxnSpPr>
      <xdr:spPr>
        <a:xfrm flipV="1">
          <a:off x="15290800" y="326830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43730</xdr:rowOff>
    </xdr:from>
    <xdr:to>
      <xdr:col>72</xdr:col>
      <xdr:colOff>203200</xdr:colOff>
      <xdr:row>19</xdr:row>
      <xdr:rowOff>71078</xdr:rowOff>
    </xdr:to>
    <xdr:cxnSp macro="">
      <xdr:nvCxnSpPr>
        <xdr:cNvPr id="449" name="直線コネクタ 448"/>
        <xdr:cNvCxnSpPr/>
      </xdr:nvCxnSpPr>
      <xdr:spPr>
        <a:xfrm>
          <a:off x="14401800" y="3301280"/>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43730</xdr:rowOff>
    </xdr:from>
    <xdr:to>
      <xdr:col>68</xdr:col>
      <xdr:colOff>152400</xdr:colOff>
      <xdr:row>19</xdr:row>
      <xdr:rowOff>137033</xdr:rowOff>
    </xdr:to>
    <xdr:cxnSp macro="">
      <xdr:nvCxnSpPr>
        <xdr:cNvPr id="452" name="直線コネクタ 451"/>
        <xdr:cNvCxnSpPr/>
      </xdr:nvCxnSpPr>
      <xdr:spPr>
        <a:xfrm flipV="1">
          <a:off x="13512800" y="3301280"/>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81407</xdr:rowOff>
    </xdr:from>
    <xdr:to>
      <xdr:col>81</xdr:col>
      <xdr:colOff>95250</xdr:colOff>
      <xdr:row>20</xdr:row>
      <xdr:rowOff>11557</xdr:rowOff>
    </xdr:to>
    <xdr:sp macro="" textlink="">
      <xdr:nvSpPr>
        <xdr:cNvPr id="462" name="楕円 461"/>
        <xdr:cNvSpPr/>
      </xdr:nvSpPr>
      <xdr:spPr>
        <a:xfrm>
          <a:off x="169672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53484</xdr:rowOff>
    </xdr:from>
    <xdr:ext cx="762000" cy="259045"/>
    <xdr:sp macro="" textlink="">
      <xdr:nvSpPr>
        <xdr:cNvPr id="463" name="将来負担の状況該当値テキスト"/>
        <xdr:cNvSpPr txBox="1"/>
      </xdr:nvSpPr>
      <xdr:spPr>
        <a:xfrm>
          <a:off x="17106900" y="331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131403</xdr:rowOff>
    </xdr:from>
    <xdr:to>
      <xdr:col>77</xdr:col>
      <xdr:colOff>95250</xdr:colOff>
      <xdr:row>19</xdr:row>
      <xdr:rowOff>61553</xdr:rowOff>
    </xdr:to>
    <xdr:sp macro="" textlink="">
      <xdr:nvSpPr>
        <xdr:cNvPr id="464" name="楕円 463"/>
        <xdr:cNvSpPr/>
      </xdr:nvSpPr>
      <xdr:spPr>
        <a:xfrm>
          <a:off x="16129000" y="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46330</xdr:rowOff>
    </xdr:from>
    <xdr:ext cx="736600" cy="259045"/>
    <xdr:sp macro="" textlink="">
      <xdr:nvSpPr>
        <xdr:cNvPr id="465" name="テキスト ボックス 464"/>
        <xdr:cNvSpPr txBox="1"/>
      </xdr:nvSpPr>
      <xdr:spPr>
        <a:xfrm>
          <a:off x="15798800" y="330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20278</xdr:rowOff>
    </xdr:from>
    <xdr:to>
      <xdr:col>73</xdr:col>
      <xdr:colOff>44450</xdr:colOff>
      <xdr:row>19</xdr:row>
      <xdr:rowOff>121878</xdr:rowOff>
    </xdr:to>
    <xdr:sp macro="" textlink="">
      <xdr:nvSpPr>
        <xdr:cNvPr id="466" name="楕円 465"/>
        <xdr:cNvSpPr/>
      </xdr:nvSpPr>
      <xdr:spPr>
        <a:xfrm>
          <a:off x="15240000" y="32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106655</xdr:rowOff>
    </xdr:from>
    <xdr:ext cx="762000" cy="259045"/>
    <xdr:sp macro="" textlink="">
      <xdr:nvSpPr>
        <xdr:cNvPr id="467" name="テキスト ボックス 466"/>
        <xdr:cNvSpPr txBox="1"/>
      </xdr:nvSpPr>
      <xdr:spPr>
        <a:xfrm>
          <a:off x="14909800" y="3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164380</xdr:rowOff>
    </xdr:from>
    <xdr:to>
      <xdr:col>68</xdr:col>
      <xdr:colOff>203200</xdr:colOff>
      <xdr:row>19</xdr:row>
      <xdr:rowOff>94530</xdr:rowOff>
    </xdr:to>
    <xdr:sp macro="" textlink="">
      <xdr:nvSpPr>
        <xdr:cNvPr id="468" name="楕円 467"/>
        <xdr:cNvSpPr/>
      </xdr:nvSpPr>
      <xdr:spPr>
        <a:xfrm>
          <a:off x="14351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69" name="テキスト ボックス 468"/>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86233</xdr:rowOff>
    </xdr:from>
    <xdr:to>
      <xdr:col>64</xdr:col>
      <xdr:colOff>152400</xdr:colOff>
      <xdr:row>20</xdr:row>
      <xdr:rowOff>16383</xdr:rowOff>
    </xdr:to>
    <xdr:sp macro="" textlink="">
      <xdr:nvSpPr>
        <xdr:cNvPr id="470" name="楕円 469"/>
        <xdr:cNvSpPr/>
      </xdr:nvSpPr>
      <xdr:spPr>
        <a:xfrm>
          <a:off x="134620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1160</xdr:rowOff>
    </xdr:from>
    <xdr:ext cx="762000" cy="259045"/>
    <xdr:sp macro="" textlink="">
      <xdr:nvSpPr>
        <xdr:cNvPr id="471" name="テキスト ボックス 470"/>
        <xdr:cNvSpPr txBox="1"/>
      </xdr:nvSpPr>
      <xdr:spPr>
        <a:xfrm>
          <a:off x="13131800" y="34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97,068
96,400
431.97
50,742,929
50,358,107
301,773
25,570,108
71,615,054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対前年度比で０．４ポイント減の効果を上げ、類似団体平均を下回った。定員適正化計画による職員数の削減等のコスト削減の効果によるものと考えられ、今後も引き続き、比率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27940</xdr:rowOff>
    </xdr:to>
    <xdr:cxnSp macro="">
      <xdr:nvCxnSpPr>
        <xdr:cNvPr id="66" name="直線コネクタ 65"/>
        <xdr:cNvCxnSpPr/>
      </xdr:nvCxnSpPr>
      <xdr:spPr>
        <a:xfrm flipV="1">
          <a:off x="3987800" y="616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73660</xdr:rowOff>
    </xdr:to>
    <xdr:cxnSp macro="">
      <xdr:nvCxnSpPr>
        <xdr:cNvPr id="69" name="直線コネクタ 68"/>
        <xdr:cNvCxnSpPr/>
      </xdr:nvCxnSpPr>
      <xdr:spPr>
        <a:xfrm flipV="1">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142240</xdr:rowOff>
    </xdr:to>
    <xdr:cxnSp macro="">
      <xdr:nvCxnSpPr>
        <xdr:cNvPr id="72" name="直線コネクタ 71"/>
        <xdr:cNvCxnSpPr/>
      </xdr:nvCxnSpPr>
      <xdr:spPr>
        <a:xfrm flipV="1">
          <a:off x="2209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24130</xdr:rowOff>
    </xdr:to>
    <xdr:cxnSp macro="">
      <xdr:nvCxnSpPr>
        <xdr:cNvPr id="75" name="直線コネクタ 74"/>
        <xdr:cNvCxnSpPr/>
      </xdr:nvCxnSpPr>
      <xdr:spPr>
        <a:xfrm flipV="1">
          <a:off x="1320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物件費は、類似団体平均を下回っており、近年の数値はほぼ横ばいで推移してきている。引き続き、業務の改善・効率化を進め、業務の無駄を排除し物件費の抑制に努める。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30988</xdr:rowOff>
    </xdr:to>
    <xdr:cxnSp macro="">
      <xdr:nvCxnSpPr>
        <xdr:cNvPr id="125" name="直線コネクタ 124"/>
        <xdr:cNvCxnSpPr/>
      </xdr:nvCxnSpPr>
      <xdr:spPr>
        <a:xfrm>
          <a:off x="15671800" y="2755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xdr:rowOff>
    </xdr:to>
    <xdr:cxnSp macro="">
      <xdr:nvCxnSpPr>
        <xdr:cNvPr id="128" name="直線コネクタ 127"/>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12700</xdr:rowOff>
    </xdr:to>
    <xdr:cxnSp macro="">
      <xdr:nvCxnSpPr>
        <xdr:cNvPr id="131" name="直線コネクタ 130"/>
        <xdr:cNvCxnSpPr/>
      </xdr:nvCxnSpPr>
      <xdr:spPr>
        <a:xfrm>
          <a:off x="13893800" y="2737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165862</xdr:rowOff>
    </xdr:to>
    <xdr:cxnSp macro="">
      <xdr:nvCxnSpPr>
        <xdr:cNvPr id="134" name="直線コネクタ 133"/>
        <xdr:cNvCxnSpPr/>
      </xdr:nvCxnSpPr>
      <xdr:spPr>
        <a:xfrm>
          <a:off x="13004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障がい児通所給付費の増や公立保育所運営費、私立保育園運営費の増などにより、対前年度比で０．３ポイント増加した。類似団体平均を下回っているが、今後は障がい者自立支援給付費の増加などが見込まれる中で、執行の適正化等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21844</xdr:rowOff>
    </xdr:from>
    <xdr:to>
      <xdr:col>24</xdr:col>
      <xdr:colOff>25400</xdr:colOff>
      <xdr:row>56</xdr:row>
      <xdr:rowOff>49276</xdr:rowOff>
    </xdr:to>
    <xdr:cxnSp macro="">
      <xdr:nvCxnSpPr>
        <xdr:cNvPr id="184" name="直線コネクタ 183"/>
        <xdr:cNvCxnSpPr/>
      </xdr:nvCxnSpPr>
      <xdr:spPr>
        <a:xfrm>
          <a:off x="3987800" y="9623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21844</xdr:rowOff>
    </xdr:from>
    <xdr:to>
      <xdr:col>19</xdr:col>
      <xdr:colOff>187325</xdr:colOff>
      <xdr:row>56</xdr:row>
      <xdr:rowOff>40132</xdr:rowOff>
    </xdr:to>
    <xdr:cxnSp macro="">
      <xdr:nvCxnSpPr>
        <xdr:cNvPr id="187" name="直線コネクタ 186"/>
        <xdr:cNvCxnSpPr/>
      </xdr:nvCxnSpPr>
      <xdr:spPr>
        <a:xfrm flipV="1">
          <a:off x="3098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40132</xdr:rowOff>
    </xdr:to>
    <xdr:cxnSp macro="">
      <xdr:nvCxnSpPr>
        <xdr:cNvPr id="190" name="直線コネクタ 189"/>
        <xdr:cNvCxnSpPr/>
      </xdr:nvCxnSpPr>
      <xdr:spPr>
        <a:xfrm>
          <a:off x="2209800" y="9613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56</xdr:row>
      <xdr:rowOff>12700</xdr:rowOff>
    </xdr:to>
    <xdr:cxnSp macro="">
      <xdr:nvCxnSpPr>
        <xdr:cNvPr id="193" name="直線コネクタ 192"/>
        <xdr:cNvCxnSpPr/>
      </xdr:nvCxnSpPr>
      <xdr:spPr>
        <a:xfrm>
          <a:off x="1320800" y="9559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203" name="楕円 202"/>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15003</xdr:rowOff>
    </xdr:from>
    <xdr:ext cx="762000" cy="259045"/>
    <xdr:sp macro="" textlink="">
      <xdr:nvSpPr>
        <xdr:cNvPr id="204" name="扶助費該当値テキスト"/>
        <xdr:cNvSpPr txBox="1"/>
      </xdr:nvSpPr>
      <xdr:spPr>
        <a:xfrm>
          <a:off x="4914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142494</xdr:rowOff>
    </xdr:from>
    <xdr:to>
      <xdr:col>20</xdr:col>
      <xdr:colOff>38100</xdr:colOff>
      <xdr:row>56</xdr:row>
      <xdr:rowOff>72644</xdr:rowOff>
    </xdr:to>
    <xdr:sp macro="" textlink="">
      <xdr:nvSpPr>
        <xdr:cNvPr id="205" name="楕円 204"/>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82821</xdr:rowOff>
    </xdr:from>
    <xdr:ext cx="736600" cy="259045"/>
    <xdr:sp macro="" textlink="">
      <xdr:nvSpPr>
        <xdr:cNvPr id="206" name="テキスト ボックス 205"/>
        <xdr:cNvSpPr txBox="1"/>
      </xdr:nvSpPr>
      <xdr:spPr>
        <a:xfrm>
          <a:off x="3606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160782</xdr:rowOff>
    </xdr:from>
    <xdr:to>
      <xdr:col>15</xdr:col>
      <xdr:colOff>149225</xdr:colOff>
      <xdr:row>56</xdr:row>
      <xdr:rowOff>90932</xdr:rowOff>
    </xdr:to>
    <xdr:sp macro="" textlink="">
      <xdr:nvSpPr>
        <xdr:cNvPr id="207" name="楕円 206"/>
        <xdr:cNvSpPr/>
      </xdr:nvSpPr>
      <xdr:spPr>
        <a:xfrm>
          <a:off x="3048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208" name="テキスト ボックス 207"/>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211" name="楕円 210"/>
        <xdr:cNvSpPr/>
      </xdr:nvSpPr>
      <xdr:spPr>
        <a:xfrm>
          <a:off x="1270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212" name="テキスト ボックス 211"/>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特別会計等への繰出金の増があったものの、市道に係る道路維持費や除雪経費などの減があり、０．４ポイント減少した。他方で、類似団体平均を上回っており、今後、下水道事業経営戦略に基づく使用料収入等の確保・事業費の節減等により適正化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157480</xdr:rowOff>
    </xdr:to>
    <xdr:cxnSp macro="">
      <xdr:nvCxnSpPr>
        <xdr:cNvPr id="245" name="直線コネクタ 244"/>
        <xdr:cNvCxnSpPr/>
      </xdr:nvCxnSpPr>
      <xdr:spPr>
        <a:xfrm flipV="1">
          <a:off x="15671800" y="1007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69850</xdr:rowOff>
    </xdr:to>
    <xdr:cxnSp macro="">
      <xdr:nvCxnSpPr>
        <xdr:cNvPr id="248" name="直線コネクタ 247"/>
        <xdr:cNvCxnSpPr/>
      </xdr:nvCxnSpPr>
      <xdr:spPr>
        <a:xfrm flipV="1">
          <a:off x="14782800" y="1010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69850</xdr:rowOff>
    </xdr:to>
    <xdr:cxnSp macro="">
      <xdr:nvCxnSpPr>
        <xdr:cNvPr id="251" name="直線コネクタ 250"/>
        <xdr:cNvCxnSpPr/>
      </xdr:nvCxnSpPr>
      <xdr:spPr>
        <a:xfrm>
          <a:off x="13893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24130</xdr:rowOff>
    </xdr:to>
    <xdr:cxnSp macro="">
      <xdr:nvCxnSpPr>
        <xdr:cNvPr id="254" name="直線コネクタ 253"/>
        <xdr:cNvCxnSpPr/>
      </xdr:nvCxnSpPr>
      <xdr:spPr>
        <a:xfrm>
          <a:off x="13004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4" name="楕円 26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6" name="楕円 265"/>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7" name="テキスト ボックス 266"/>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8" name="楕円 26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9" name="テキスト ボックス 26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0" name="楕円 269"/>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1" name="テキスト ボックス 270"/>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2" name="楕円 27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3" name="テキスト ボックス 27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大きく下回っているのは、平成１７年５月１日の市町村合併に伴う一部事務組合の解散により、一部事務組合に対する負担金が大きく減少したためである。今後も、補助費等の支出に当たり、対象事業の実施内容、効果等の検証を行うとともに、必要な見直しを行うなど、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165862</xdr:rowOff>
    </xdr:from>
    <xdr:to>
      <xdr:col>82</xdr:col>
      <xdr:colOff>107950</xdr:colOff>
      <xdr:row>33</xdr:row>
      <xdr:rowOff>165862</xdr:rowOff>
    </xdr:to>
    <xdr:cxnSp macro="">
      <xdr:nvCxnSpPr>
        <xdr:cNvPr id="303" name="直線コネクタ 302"/>
        <xdr:cNvCxnSpPr/>
      </xdr:nvCxnSpPr>
      <xdr:spPr>
        <a:xfrm>
          <a:off x="15671800" y="5823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156718</xdr:rowOff>
    </xdr:from>
    <xdr:to>
      <xdr:col>78</xdr:col>
      <xdr:colOff>69850</xdr:colOff>
      <xdr:row>33</xdr:row>
      <xdr:rowOff>165862</xdr:rowOff>
    </xdr:to>
    <xdr:cxnSp macro="">
      <xdr:nvCxnSpPr>
        <xdr:cNvPr id="306" name="直線コネクタ 305"/>
        <xdr:cNvCxnSpPr/>
      </xdr:nvCxnSpPr>
      <xdr:spPr>
        <a:xfrm>
          <a:off x="14782800" y="58145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156718</xdr:rowOff>
    </xdr:from>
    <xdr:to>
      <xdr:col>73</xdr:col>
      <xdr:colOff>180975</xdr:colOff>
      <xdr:row>33</xdr:row>
      <xdr:rowOff>161290</xdr:rowOff>
    </xdr:to>
    <xdr:cxnSp macro="">
      <xdr:nvCxnSpPr>
        <xdr:cNvPr id="309" name="直線コネクタ 308"/>
        <xdr:cNvCxnSpPr/>
      </xdr:nvCxnSpPr>
      <xdr:spPr>
        <a:xfrm flipV="1">
          <a:off x="13893800" y="5814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165862</xdr:rowOff>
    </xdr:to>
    <xdr:cxnSp macro="">
      <xdr:nvCxnSpPr>
        <xdr:cNvPr id="312" name="直線コネクタ 311"/>
        <xdr:cNvCxnSpPr/>
      </xdr:nvCxnSpPr>
      <xdr:spPr>
        <a:xfrm flipV="1">
          <a:off x="13004800" y="5819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115062</xdr:rowOff>
    </xdr:from>
    <xdr:to>
      <xdr:col>82</xdr:col>
      <xdr:colOff>158750</xdr:colOff>
      <xdr:row>34</xdr:row>
      <xdr:rowOff>45212</xdr:rowOff>
    </xdr:to>
    <xdr:sp macro="" textlink="">
      <xdr:nvSpPr>
        <xdr:cNvPr id="322" name="楕円 321"/>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23639</xdr:rowOff>
    </xdr:from>
    <xdr:ext cx="762000" cy="259045"/>
    <xdr:sp macro="" textlink="">
      <xdr:nvSpPr>
        <xdr:cNvPr id="323" name="補助費等該当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115062</xdr:rowOff>
    </xdr:from>
    <xdr:to>
      <xdr:col>78</xdr:col>
      <xdr:colOff>120650</xdr:colOff>
      <xdr:row>34</xdr:row>
      <xdr:rowOff>45212</xdr:rowOff>
    </xdr:to>
    <xdr:sp macro="" textlink="">
      <xdr:nvSpPr>
        <xdr:cNvPr id="324" name="楕円 323"/>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55389</xdr:rowOff>
    </xdr:from>
    <xdr:ext cx="736600" cy="259045"/>
    <xdr:sp macro="" textlink="">
      <xdr:nvSpPr>
        <xdr:cNvPr id="325" name="テキスト ボックス 324"/>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105918</xdr:rowOff>
    </xdr:from>
    <xdr:to>
      <xdr:col>74</xdr:col>
      <xdr:colOff>31750</xdr:colOff>
      <xdr:row>34</xdr:row>
      <xdr:rowOff>36068</xdr:rowOff>
    </xdr:to>
    <xdr:sp macro="" textlink="">
      <xdr:nvSpPr>
        <xdr:cNvPr id="326" name="楕円 325"/>
        <xdr:cNvSpPr/>
      </xdr:nvSpPr>
      <xdr:spPr>
        <a:xfrm>
          <a:off x="14732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46245</xdr:rowOff>
    </xdr:from>
    <xdr:ext cx="762000" cy="259045"/>
    <xdr:sp macro="" textlink="">
      <xdr:nvSpPr>
        <xdr:cNvPr id="327" name="テキスト ボックス 326"/>
        <xdr:cNvSpPr txBox="1"/>
      </xdr:nvSpPr>
      <xdr:spPr>
        <a:xfrm>
          <a:off x="14401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28" name="楕円 327"/>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29" name="テキスト ボックス 328"/>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115062</xdr:rowOff>
    </xdr:from>
    <xdr:to>
      <xdr:col>65</xdr:col>
      <xdr:colOff>53975</xdr:colOff>
      <xdr:row>34</xdr:row>
      <xdr:rowOff>45212</xdr:rowOff>
    </xdr:to>
    <xdr:sp macro="" textlink="">
      <xdr:nvSpPr>
        <xdr:cNvPr id="330" name="楕円 329"/>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55389</xdr:rowOff>
    </xdr:from>
    <xdr:ext cx="762000" cy="259045"/>
    <xdr:sp macro="" textlink="">
      <xdr:nvSpPr>
        <xdr:cNvPr id="331" name="テキスト ボックス 330"/>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公債費は、対前年度比で０．９ポイント増加した。合併特例債等の償還費の増などから、公債費に係る経常収支比率は類似団体平均を上回っている。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99568</xdr:rowOff>
    </xdr:from>
    <xdr:to>
      <xdr:col>24</xdr:col>
      <xdr:colOff>25400</xdr:colOff>
      <xdr:row>80</xdr:row>
      <xdr:rowOff>140715</xdr:rowOff>
    </xdr:to>
    <xdr:cxnSp macro="">
      <xdr:nvCxnSpPr>
        <xdr:cNvPr id="361" name="直線コネクタ 360"/>
        <xdr:cNvCxnSpPr/>
      </xdr:nvCxnSpPr>
      <xdr:spPr>
        <a:xfrm>
          <a:off x="3987800" y="138155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76708</xdr:rowOff>
    </xdr:from>
    <xdr:to>
      <xdr:col>19</xdr:col>
      <xdr:colOff>187325</xdr:colOff>
      <xdr:row>80</xdr:row>
      <xdr:rowOff>99568</xdr:rowOff>
    </xdr:to>
    <xdr:cxnSp macro="">
      <xdr:nvCxnSpPr>
        <xdr:cNvPr id="364" name="直線コネクタ 363"/>
        <xdr:cNvCxnSpPr/>
      </xdr:nvCxnSpPr>
      <xdr:spPr>
        <a:xfrm>
          <a:off x="3098800" y="13792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67563</xdr:rowOff>
    </xdr:from>
    <xdr:to>
      <xdr:col>15</xdr:col>
      <xdr:colOff>98425</xdr:colOff>
      <xdr:row>80</xdr:row>
      <xdr:rowOff>76708</xdr:rowOff>
    </xdr:to>
    <xdr:cxnSp macro="">
      <xdr:nvCxnSpPr>
        <xdr:cNvPr id="367" name="直線コネクタ 366"/>
        <xdr:cNvCxnSpPr/>
      </xdr:nvCxnSpPr>
      <xdr:spPr>
        <a:xfrm>
          <a:off x="2209800" y="137835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152146</xdr:rowOff>
    </xdr:from>
    <xdr:to>
      <xdr:col>11</xdr:col>
      <xdr:colOff>9525</xdr:colOff>
      <xdr:row>80</xdr:row>
      <xdr:rowOff>67563</xdr:rowOff>
    </xdr:to>
    <xdr:cxnSp macro="">
      <xdr:nvCxnSpPr>
        <xdr:cNvPr id="370" name="直線コネクタ 369"/>
        <xdr:cNvCxnSpPr/>
      </xdr:nvCxnSpPr>
      <xdr:spPr>
        <a:xfrm>
          <a:off x="1320800" y="136966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89915</xdr:rowOff>
    </xdr:from>
    <xdr:to>
      <xdr:col>24</xdr:col>
      <xdr:colOff>76200</xdr:colOff>
      <xdr:row>81</xdr:row>
      <xdr:rowOff>20065</xdr:rowOff>
    </xdr:to>
    <xdr:sp macro="" textlink="">
      <xdr:nvSpPr>
        <xdr:cNvPr id="380" name="楕円 379"/>
        <xdr:cNvSpPr/>
      </xdr:nvSpPr>
      <xdr:spPr>
        <a:xfrm>
          <a:off x="4775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169942</xdr:rowOff>
    </xdr:from>
    <xdr:ext cx="762000" cy="259045"/>
    <xdr:sp macro="" textlink="">
      <xdr:nvSpPr>
        <xdr:cNvPr id="381" name="公債費該当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48768</xdr:rowOff>
    </xdr:from>
    <xdr:to>
      <xdr:col>20</xdr:col>
      <xdr:colOff>38100</xdr:colOff>
      <xdr:row>80</xdr:row>
      <xdr:rowOff>150368</xdr:rowOff>
    </xdr:to>
    <xdr:sp macro="" textlink="">
      <xdr:nvSpPr>
        <xdr:cNvPr id="382" name="楕円 381"/>
        <xdr:cNvSpPr/>
      </xdr:nvSpPr>
      <xdr:spPr>
        <a:xfrm>
          <a:off x="3937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135145</xdr:rowOff>
    </xdr:from>
    <xdr:ext cx="736600" cy="259045"/>
    <xdr:sp macro="" textlink="">
      <xdr:nvSpPr>
        <xdr:cNvPr id="383" name="テキスト ボックス 382"/>
        <xdr:cNvSpPr txBox="1"/>
      </xdr:nvSpPr>
      <xdr:spPr>
        <a:xfrm>
          <a:off x="3606800" y="1385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25908</xdr:rowOff>
    </xdr:from>
    <xdr:to>
      <xdr:col>15</xdr:col>
      <xdr:colOff>149225</xdr:colOff>
      <xdr:row>80</xdr:row>
      <xdr:rowOff>127508</xdr:rowOff>
    </xdr:to>
    <xdr:sp macro="" textlink="">
      <xdr:nvSpPr>
        <xdr:cNvPr id="384" name="楕円 383"/>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112285</xdr:rowOff>
    </xdr:from>
    <xdr:ext cx="762000" cy="259045"/>
    <xdr:sp macro="" textlink="">
      <xdr:nvSpPr>
        <xdr:cNvPr id="385" name="テキスト ボックス 384"/>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xdr:rowOff>
    </xdr:from>
    <xdr:to>
      <xdr:col>11</xdr:col>
      <xdr:colOff>60325</xdr:colOff>
      <xdr:row>80</xdr:row>
      <xdr:rowOff>118363</xdr:rowOff>
    </xdr:to>
    <xdr:sp macro="" textlink="">
      <xdr:nvSpPr>
        <xdr:cNvPr id="386" name="楕円 385"/>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103140</xdr:rowOff>
    </xdr:from>
    <xdr:ext cx="762000" cy="259045"/>
    <xdr:sp macro="" textlink="">
      <xdr:nvSpPr>
        <xdr:cNvPr id="387" name="テキスト ボックス 386"/>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88" name="楕円 387"/>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89" name="テキスト ボックス 388"/>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対前年度比で０．８ポイント減少した。引き続き、事業の優先度や必要性、費用対効果等を勘案しながら、事業費の抑制などに努める。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107950</xdr:rowOff>
    </xdr:from>
    <xdr:to>
      <xdr:col>82</xdr:col>
      <xdr:colOff>107950</xdr:colOff>
      <xdr:row>74</xdr:row>
      <xdr:rowOff>119380</xdr:rowOff>
    </xdr:to>
    <xdr:cxnSp macro="">
      <xdr:nvCxnSpPr>
        <xdr:cNvPr id="422" name="直線コネクタ 421"/>
        <xdr:cNvCxnSpPr/>
      </xdr:nvCxnSpPr>
      <xdr:spPr>
        <a:xfrm flipV="1">
          <a:off x="15671800" y="12795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75</xdr:row>
      <xdr:rowOff>12700</xdr:rowOff>
    </xdr:to>
    <xdr:cxnSp macro="">
      <xdr:nvCxnSpPr>
        <xdr:cNvPr id="425" name="直線コネクタ 424"/>
        <xdr:cNvCxnSpPr/>
      </xdr:nvCxnSpPr>
      <xdr:spPr>
        <a:xfrm flipV="1">
          <a:off x="14782800" y="12806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75</xdr:row>
      <xdr:rowOff>12700</xdr:rowOff>
    </xdr:to>
    <xdr:cxnSp macro="">
      <xdr:nvCxnSpPr>
        <xdr:cNvPr id="428" name="直線コネクタ 427"/>
        <xdr:cNvCxnSpPr/>
      </xdr:nvCxnSpPr>
      <xdr:spPr>
        <a:xfrm>
          <a:off x="13893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146050</xdr:rowOff>
    </xdr:from>
    <xdr:to>
      <xdr:col>69</xdr:col>
      <xdr:colOff>92075</xdr:colOff>
      <xdr:row>75</xdr:row>
      <xdr:rowOff>8890</xdr:rowOff>
    </xdr:to>
    <xdr:cxnSp macro="">
      <xdr:nvCxnSpPr>
        <xdr:cNvPr id="431" name="直線コネクタ 430"/>
        <xdr:cNvCxnSpPr/>
      </xdr:nvCxnSpPr>
      <xdr:spPr>
        <a:xfrm>
          <a:off x="13004800" y="12833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57150</xdr:rowOff>
    </xdr:from>
    <xdr:to>
      <xdr:col>82</xdr:col>
      <xdr:colOff>158750</xdr:colOff>
      <xdr:row>74</xdr:row>
      <xdr:rowOff>158750</xdr:rowOff>
    </xdr:to>
    <xdr:sp macro="" textlink="">
      <xdr:nvSpPr>
        <xdr:cNvPr id="441" name="楕円 440"/>
        <xdr:cNvSpPr/>
      </xdr:nvSpPr>
      <xdr:spPr>
        <a:xfrm>
          <a:off x="16459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137177</xdr:rowOff>
    </xdr:from>
    <xdr:ext cx="762000" cy="259045"/>
    <xdr:sp macro="" textlink="">
      <xdr:nvSpPr>
        <xdr:cNvPr id="442" name="公債費以外該当値テキスト"/>
        <xdr:cNvSpPr txBox="1"/>
      </xdr:nvSpPr>
      <xdr:spPr>
        <a:xfrm>
          <a:off x="16598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68580</xdr:rowOff>
    </xdr:from>
    <xdr:to>
      <xdr:col>78</xdr:col>
      <xdr:colOff>120650</xdr:colOff>
      <xdr:row>74</xdr:row>
      <xdr:rowOff>170180</xdr:rowOff>
    </xdr:to>
    <xdr:sp macro="" textlink="">
      <xdr:nvSpPr>
        <xdr:cNvPr id="443" name="楕円 442"/>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8907</xdr:rowOff>
    </xdr:from>
    <xdr:ext cx="736600" cy="259045"/>
    <xdr:sp macro="" textlink="">
      <xdr:nvSpPr>
        <xdr:cNvPr id="444" name="テキスト ボックス 443"/>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45" name="楕円 444"/>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46" name="テキスト ボックス 445"/>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47" name="楕円 446"/>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48" name="テキスト ボックス 447"/>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49" name="楕円 448"/>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35577</xdr:rowOff>
    </xdr:from>
    <xdr:ext cx="762000" cy="259045"/>
    <xdr:sp macro="" textlink="">
      <xdr:nvSpPr>
        <xdr:cNvPr id="450" name="テキスト ボックス 449"/>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43882</xdr:rowOff>
    </xdr:from>
    <xdr:to>
      <xdr:col>29</xdr:col>
      <xdr:colOff>127000</xdr:colOff>
      <xdr:row>18</xdr:row>
      <xdr:rowOff>58953</xdr:rowOff>
    </xdr:to>
    <xdr:cxnSp macro="">
      <xdr:nvCxnSpPr>
        <xdr:cNvPr id="52" name="直線コネクタ 51"/>
        <xdr:cNvCxnSpPr/>
      </xdr:nvCxnSpPr>
      <xdr:spPr bwMode="auto">
        <a:xfrm>
          <a:off x="5003800" y="3177607"/>
          <a:ext cx="6477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21496</xdr:rowOff>
    </xdr:from>
    <xdr:to>
      <xdr:col>26</xdr:col>
      <xdr:colOff>50800</xdr:colOff>
      <xdr:row>18</xdr:row>
      <xdr:rowOff>43882</xdr:rowOff>
    </xdr:to>
    <xdr:cxnSp macro="">
      <xdr:nvCxnSpPr>
        <xdr:cNvPr id="55" name="直線コネクタ 54"/>
        <xdr:cNvCxnSpPr/>
      </xdr:nvCxnSpPr>
      <xdr:spPr bwMode="auto">
        <a:xfrm>
          <a:off x="4305300" y="3155221"/>
          <a:ext cx="698500" cy="2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21496</xdr:rowOff>
    </xdr:from>
    <xdr:to>
      <xdr:col>22</xdr:col>
      <xdr:colOff>114300</xdr:colOff>
      <xdr:row>18</xdr:row>
      <xdr:rowOff>23080</xdr:rowOff>
    </xdr:to>
    <xdr:cxnSp macro="">
      <xdr:nvCxnSpPr>
        <xdr:cNvPr id="58" name="直線コネクタ 57"/>
        <xdr:cNvCxnSpPr/>
      </xdr:nvCxnSpPr>
      <xdr:spPr bwMode="auto">
        <a:xfrm flipV="1">
          <a:off x="3606800" y="3155221"/>
          <a:ext cx="698500" cy="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161758</xdr:rowOff>
    </xdr:from>
    <xdr:to>
      <xdr:col>18</xdr:col>
      <xdr:colOff>177800</xdr:colOff>
      <xdr:row>18</xdr:row>
      <xdr:rowOff>23080</xdr:rowOff>
    </xdr:to>
    <xdr:cxnSp macro="">
      <xdr:nvCxnSpPr>
        <xdr:cNvPr id="61" name="直線コネクタ 60"/>
        <xdr:cNvCxnSpPr/>
      </xdr:nvCxnSpPr>
      <xdr:spPr bwMode="auto">
        <a:xfrm>
          <a:off x="2908300" y="3124033"/>
          <a:ext cx="698500" cy="3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8153</xdr:rowOff>
    </xdr:from>
    <xdr:to>
      <xdr:col>29</xdr:col>
      <xdr:colOff>177800</xdr:colOff>
      <xdr:row>18</xdr:row>
      <xdr:rowOff>109753</xdr:rowOff>
    </xdr:to>
    <xdr:sp macro="" textlink="">
      <xdr:nvSpPr>
        <xdr:cNvPr id="71" name="楕円 70"/>
        <xdr:cNvSpPr/>
      </xdr:nvSpPr>
      <xdr:spPr bwMode="auto">
        <a:xfrm>
          <a:off x="5600700" y="314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151680</xdr:rowOff>
    </xdr:from>
    <xdr:ext cx="762000" cy="259045"/>
    <xdr:sp macro="" textlink="">
      <xdr:nvSpPr>
        <xdr:cNvPr id="72" name="人口1人当たり決算額の推移該当値テキスト130"/>
        <xdr:cNvSpPr txBox="1"/>
      </xdr:nvSpPr>
      <xdr:spPr>
        <a:xfrm>
          <a:off x="5740400" y="31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164532</xdr:rowOff>
    </xdr:from>
    <xdr:to>
      <xdr:col>26</xdr:col>
      <xdr:colOff>101600</xdr:colOff>
      <xdr:row>18</xdr:row>
      <xdr:rowOff>94682</xdr:rowOff>
    </xdr:to>
    <xdr:sp macro="" textlink="">
      <xdr:nvSpPr>
        <xdr:cNvPr id="73" name="楕円 72"/>
        <xdr:cNvSpPr/>
      </xdr:nvSpPr>
      <xdr:spPr bwMode="auto">
        <a:xfrm>
          <a:off x="4953000" y="312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79459</xdr:rowOff>
    </xdr:from>
    <xdr:ext cx="736600" cy="259045"/>
    <xdr:sp macro="" textlink="">
      <xdr:nvSpPr>
        <xdr:cNvPr id="74" name="テキスト ボックス 73"/>
        <xdr:cNvSpPr txBox="1"/>
      </xdr:nvSpPr>
      <xdr:spPr>
        <a:xfrm>
          <a:off x="4622800" y="321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142146</xdr:rowOff>
    </xdr:from>
    <xdr:to>
      <xdr:col>22</xdr:col>
      <xdr:colOff>165100</xdr:colOff>
      <xdr:row>18</xdr:row>
      <xdr:rowOff>72296</xdr:rowOff>
    </xdr:to>
    <xdr:sp macro="" textlink="">
      <xdr:nvSpPr>
        <xdr:cNvPr id="75" name="楕円 74"/>
        <xdr:cNvSpPr/>
      </xdr:nvSpPr>
      <xdr:spPr bwMode="auto">
        <a:xfrm>
          <a:off x="4254500" y="310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57073</xdr:rowOff>
    </xdr:from>
    <xdr:ext cx="762000" cy="259045"/>
    <xdr:sp macro="" textlink="">
      <xdr:nvSpPr>
        <xdr:cNvPr id="76" name="テキスト ボックス 75"/>
        <xdr:cNvSpPr txBox="1"/>
      </xdr:nvSpPr>
      <xdr:spPr>
        <a:xfrm>
          <a:off x="3924300" y="319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143730</xdr:rowOff>
    </xdr:from>
    <xdr:to>
      <xdr:col>19</xdr:col>
      <xdr:colOff>38100</xdr:colOff>
      <xdr:row>18</xdr:row>
      <xdr:rowOff>73880</xdr:rowOff>
    </xdr:to>
    <xdr:sp macro="" textlink="">
      <xdr:nvSpPr>
        <xdr:cNvPr id="77" name="楕円 76"/>
        <xdr:cNvSpPr/>
      </xdr:nvSpPr>
      <xdr:spPr bwMode="auto">
        <a:xfrm>
          <a:off x="3556000" y="310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58657</xdr:rowOff>
    </xdr:from>
    <xdr:ext cx="762000" cy="259045"/>
    <xdr:sp macro="" textlink="">
      <xdr:nvSpPr>
        <xdr:cNvPr id="78" name="テキスト ボックス 77"/>
        <xdr:cNvSpPr txBox="1"/>
      </xdr:nvSpPr>
      <xdr:spPr>
        <a:xfrm>
          <a:off x="3225800" y="319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110958</xdr:rowOff>
    </xdr:from>
    <xdr:to>
      <xdr:col>15</xdr:col>
      <xdr:colOff>101600</xdr:colOff>
      <xdr:row>18</xdr:row>
      <xdr:rowOff>41108</xdr:rowOff>
    </xdr:to>
    <xdr:sp macro="" textlink="">
      <xdr:nvSpPr>
        <xdr:cNvPr id="79" name="楕円 78"/>
        <xdr:cNvSpPr/>
      </xdr:nvSpPr>
      <xdr:spPr bwMode="auto">
        <a:xfrm>
          <a:off x="2857500" y="307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25885</xdr:rowOff>
    </xdr:from>
    <xdr:ext cx="762000" cy="259045"/>
    <xdr:sp macro="" textlink="">
      <xdr:nvSpPr>
        <xdr:cNvPr id="80" name="テキスト ボックス 79"/>
        <xdr:cNvSpPr txBox="1"/>
      </xdr:nvSpPr>
      <xdr:spPr>
        <a:xfrm>
          <a:off x="2527300" y="31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234017</xdr:rowOff>
    </xdr:from>
    <xdr:to>
      <xdr:col>29</xdr:col>
      <xdr:colOff>127000</xdr:colOff>
      <xdr:row>33</xdr:row>
      <xdr:rowOff>297307</xdr:rowOff>
    </xdr:to>
    <xdr:cxnSp macro="">
      <xdr:nvCxnSpPr>
        <xdr:cNvPr id="115" name="直線コネクタ 114"/>
        <xdr:cNvCxnSpPr/>
      </xdr:nvCxnSpPr>
      <xdr:spPr bwMode="auto">
        <a:xfrm flipV="1">
          <a:off x="5003800" y="6158567"/>
          <a:ext cx="647700" cy="63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297307</xdr:rowOff>
    </xdr:from>
    <xdr:to>
      <xdr:col>26</xdr:col>
      <xdr:colOff>50800</xdr:colOff>
      <xdr:row>33</xdr:row>
      <xdr:rowOff>313276</xdr:rowOff>
    </xdr:to>
    <xdr:cxnSp macro="">
      <xdr:nvCxnSpPr>
        <xdr:cNvPr id="118" name="直線コネクタ 117"/>
        <xdr:cNvCxnSpPr/>
      </xdr:nvCxnSpPr>
      <xdr:spPr bwMode="auto">
        <a:xfrm flipV="1">
          <a:off x="4305300" y="6221857"/>
          <a:ext cx="6985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313276</xdr:rowOff>
    </xdr:from>
    <xdr:to>
      <xdr:col>22</xdr:col>
      <xdr:colOff>114300</xdr:colOff>
      <xdr:row>33</xdr:row>
      <xdr:rowOff>330715</xdr:rowOff>
    </xdr:to>
    <xdr:cxnSp macro="">
      <xdr:nvCxnSpPr>
        <xdr:cNvPr id="121" name="直線コネクタ 120"/>
        <xdr:cNvCxnSpPr/>
      </xdr:nvCxnSpPr>
      <xdr:spPr bwMode="auto">
        <a:xfrm flipV="1">
          <a:off x="3606800" y="6237826"/>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330715</xdr:rowOff>
    </xdr:from>
    <xdr:to>
      <xdr:col>18</xdr:col>
      <xdr:colOff>177800</xdr:colOff>
      <xdr:row>34</xdr:row>
      <xdr:rowOff>42940</xdr:rowOff>
    </xdr:to>
    <xdr:cxnSp macro="">
      <xdr:nvCxnSpPr>
        <xdr:cNvPr id="124" name="直線コネクタ 123"/>
        <xdr:cNvCxnSpPr/>
      </xdr:nvCxnSpPr>
      <xdr:spPr bwMode="auto">
        <a:xfrm flipV="1">
          <a:off x="2908300" y="6255265"/>
          <a:ext cx="698500" cy="5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183217</xdr:rowOff>
    </xdr:from>
    <xdr:to>
      <xdr:col>29</xdr:col>
      <xdr:colOff>177800</xdr:colOff>
      <xdr:row>33</xdr:row>
      <xdr:rowOff>284817</xdr:rowOff>
    </xdr:to>
    <xdr:sp macro="" textlink="">
      <xdr:nvSpPr>
        <xdr:cNvPr id="134" name="楕円 133"/>
        <xdr:cNvSpPr/>
      </xdr:nvSpPr>
      <xdr:spPr bwMode="auto">
        <a:xfrm>
          <a:off x="5600700" y="610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91794</xdr:rowOff>
    </xdr:from>
    <xdr:ext cx="762000" cy="259045"/>
    <xdr:sp macro="" textlink="">
      <xdr:nvSpPr>
        <xdr:cNvPr id="135" name="人口1人当たり決算額の推移該当値テキスト445"/>
        <xdr:cNvSpPr txBox="1"/>
      </xdr:nvSpPr>
      <xdr:spPr>
        <a:xfrm>
          <a:off x="5740400" y="601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246507</xdr:rowOff>
    </xdr:from>
    <xdr:to>
      <xdr:col>26</xdr:col>
      <xdr:colOff>101600</xdr:colOff>
      <xdr:row>34</xdr:row>
      <xdr:rowOff>5207</xdr:rowOff>
    </xdr:to>
    <xdr:sp macro="" textlink="">
      <xdr:nvSpPr>
        <xdr:cNvPr id="136" name="楕円 135"/>
        <xdr:cNvSpPr/>
      </xdr:nvSpPr>
      <xdr:spPr bwMode="auto">
        <a:xfrm>
          <a:off x="4953000" y="617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15384</xdr:rowOff>
    </xdr:from>
    <xdr:ext cx="736600" cy="259045"/>
    <xdr:sp macro="" textlink="">
      <xdr:nvSpPr>
        <xdr:cNvPr id="137" name="テキスト ボックス 136"/>
        <xdr:cNvSpPr txBox="1"/>
      </xdr:nvSpPr>
      <xdr:spPr>
        <a:xfrm>
          <a:off x="4622800" y="593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262476</xdr:rowOff>
    </xdr:from>
    <xdr:to>
      <xdr:col>22</xdr:col>
      <xdr:colOff>165100</xdr:colOff>
      <xdr:row>34</xdr:row>
      <xdr:rowOff>21176</xdr:rowOff>
    </xdr:to>
    <xdr:sp macro="" textlink="">
      <xdr:nvSpPr>
        <xdr:cNvPr id="138" name="楕円 137"/>
        <xdr:cNvSpPr/>
      </xdr:nvSpPr>
      <xdr:spPr bwMode="auto">
        <a:xfrm>
          <a:off x="4254500" y="618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31353</xdr:rowOff>
    </xdr:from>
    <xdr:ext cx="762000" cy="259045"/>
    <xdr:sp macro="" textlink="">
      <xdr:nvSpPr>
        <xdr:cNvPr id="139" name="テキスト ボックス 138"/>
        <xdr:cNvSpPr txBox="1"/>
      </xdr:nvSpPr>
      <xdr:spPr>
        <a:xfrm>
          <a:off x="3924300" y="595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279915</xdr:rowOff>
    </xdr:from>
    <xdr:to>
      <xdr:col>19</xdr:col>
      <xdr:colOff>38100</xdr:colOff>
      <xdr:row>34</xdr:row>
      <xdr:rowOff>38615</xdr:rowOff>
    </xdr:to>
    <xdr:sp macro="" textlink="">
      <xdr:nvSpPr>
        <xdr:cNvPr id="140" name="楕円 139"/>
        <xdr:cNvSpPr/>
      </xdr:nvSpPr>
      <xdr:spPr bwMode="auto">
        <a:xfrm>
          <a:off x="3556000" y="62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48792</xdr:rowOff>
    </xdr:from>
    <xdr:ext cx="762000" cy="259045"/>
    <xdr:sp macro="" textlink="">
      <xdr:nvSpPr>
        <xdr:cNvPr id="141" name="テキスト ボックス 140"/>
        <xdr:cNvSpPr txBox="1"/>
      </xdr:nvSpPr>
      <xdr:spPr>
        <a:xfrm>
          <a:off x="3225800" y="597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335040</xdr:rowOff>
    </xdr:from>
    <xdr:to>
      <xdr:col>15</xdr:col>
      <xdr:colOff>101600</xdr:colOff>
      <xdr:row>34</xdr:row>
      <xdr:rowOff>93740</xdr:rowOff>
    </xdr:to>
    <xdr:sp macro="" textlink="">
      <xdr:nvSpPr>
        <xdr:cNvPr id="142" name="楕円 141"/>
        <xdr:cNvSpPr/>
      </xdr:nvSpPr>
      <xdr:spPr bwMode="auto">
        <a:xfrm>
          <a:off x="2857500" y="62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103917</xdr:rowOff>
    </xdr:from>
    <xdr:ext cx="762000" cy="259045"/>
    <xdr:sp macro="" textlink="">
      <xdr:nvSpPr>
        <xdr:cNvPr id="143" name="テキスト ボックス 142"/>
        <xdr:cNvSpPr txBox="1"/>
      </xdr:nvSpPr>
      <xdr:spPr>
        <a:xfrm>
          <a:off x="2527300" y="60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97,068
96,400
431.97
50,742,929
50,358,107
301,773
25,570,108
71,615,054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55621</xdr:rowOff>
    </xdr:from>
    <xdr:to>
      <xdr:col>24</xdr:col>
      <xdr:colOff>63500</xdr:colOff>
      <xdr:row>35</xdr:row>
      <xdr:rowOff>98644</xdr:rowOff>
    </xdr:to>
    <xdr:cxnSp macro="">
      <xdr:nvCxnSpPr>
        <xdr:cNvPr id="59" name="直線コネクタ 58"/>
        <xdr:cNvCxnSpPr/>
      </xdr:nvCxnSpPr>
      <xdr:spPr>
        <a:xfrm>
          <a:off x="3797300" y="6056371"/>
          <a:ext cx="8382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22657</xdr:rowOff>
    </xdr:from>
    <xdr:to>
      <xdr:col>19</xdr:col>
      <xdr:colOff>177800</xdr:colOff>
      <xdr:row>35</xdr:row>
      <xdr:rowOff>55621</xdr:rowOff>
    </xdr:to>
    <xdr:cxnSp macro="">
      <xdr:nvCxnSpPr>
        <xdr:cNvPr id="62" name="直線コネクタ 61"/>
        <xdr:cNvCxnSpPr/>
      </xdr:nvCxnSpPr>
      <xdr:spPr>
        <a:xfrm>
          <a:off x="2908300" y="6023407"/>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146787</xdr:rowOff>
    </xdr:from>
    <xdr:to>
      <xdr:col>15</xdr:col>
      <xdr:colOff>50800</xdr:colOff>
      <xdr:row>35</xdr:row>
      <xdr:rowOff>22657</xdr:rowOff>
    </xdr:to>
    <xdr:cxnSp macro="">
      <xdr:nvCxnSpPr>
        <xdr:cNvPr id="65" name="直線コネクタ 64"/>
        <xdr:cNvCxnSpPr/>
      </xdr:nvCxnSpPr>
      <xdr:spPr>
        <a:xfrm>
          <a:off x="2019300" y="5976087"/>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36738</xdr:rowOff>
    </xdr:from>
    <xdr:to>
      <xdr:col>10</xdr:col>
      <xdr:colOff>114300</xdr:colOff>
      <xdr:row>34</xdr:row>
      <xdr:rowOff>146787</xdr:rowOff>
    </xdr:to>
    <xdr:cxnSp macro="">
      <xdr:nvCxnSpPr>
        <xdr:cNvPr id="68" name="直線コネクタ 67"/>
        <xdr:cNvCxnSpPr/>
      </xdr:nvCxnSpPr>
      <xdr:spPr>
        <a:xfrm>
          <a:off x="1130300" y="5866038"/>
          <a:ext cx="889000" cy="1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47844</xdr:rowOff>
    </xdr:from>
    <xdr:to>
      <xdr:col>24</xdr:col>
      <xdr:colOff>114300</xdr:colOff>
      <xdr:row>35</xdr:row>
      <xdr:rowOff>149444</xdr:rowOff>
    </xdr:to>
    <xdr:sp macro="" textlink="">
      <xdr:nvSpPr>
        <xdr:cNvPr id="78" name="楕円 77"/>
        <xdr:cNvSpPr/>
      </xdr:nvSpPr>
      <xdr:spPr>
        <a:xfrm>
          <a:off x="4584700" y="60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70721</xdr:rowOff>
    </xdr:from>
    <xdr:ext cx="534377" cy="259045"/>
    <xdr:sp macro="" textlink="">
      <xdr:nvSpPr>
        <xdr:cNvPr id="79" name="人件費該当値テキスト"/>
        <xdr:cNvSpPr txBox="1"/>
      </xdr:nvSpPr>
      <xdr:spPr>
        <a:xfrm>
          <a:off x="4686300" y="59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4821</xdr:rowOff>
    </xdr:from>
    <xdr:to>
      <xdr:col>20</xdr:col>
      <xdr:colOff>38100</xdr:colOff>
      <xdr:row>35</xdr:row>
      <xdr:rowOff>106421</xdr:rowOff>
    </xdr:to>
    <xdr:sp macro="" textlink="">
      <xdr:nvSpPr>
        <xdr:cNvPr id="80" name="楕円 79"/>
        <xdr:cNvSpPr/>
      </xdr:nvSpPr>
      <xdr:spPr>
        <a:xfrm>
          <a:off x="3746500" y="60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122948</xdr:rowOff>
    </xdr:from>
    <xdr:ext cx="534377" cy="259045"/>
    <xdr:sp macro="" textlink="">
      <xdr:nvSpPr>
        <xdr:cNvPr id="81" name="テキスト ボックス 80"/>
        <xdr:cNvSpPr txBox="1"/>
      </xdr:nvSpPr>
      <xdr:spPr>
        <a:xfrm>
          <a:off x="3530111" y="57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143307</xdr:rowOff>
    </xdr:from>
    <xdr:to>
      <xdr:col>15</xdr:col>
      <xdr:colOff>101600</xdr:colOff>
      <xdr:row>35</xdr:row>
      <xdr:rowOff>73457</xdr:rowOff>
    </xdr:to>
    <xdr:sp macro="" textlink="">
      <xdr:nvSpPr>
        <xdr:cNvPr id="82" name="楕円 81"/>
        <xdr:cNvSpPr/>
      </xdr:nvSpPr>
      <xdr:spPr>
        <a:xfrm>
          <a:off x="2857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89984</xdr:rowOff>
    </xdr:from>
    <xdr:ext cx="534377" cy="259045"/>
    <xdr:sp macro="" textlink="">
      <xdr:nvSpPr>
        <xdr:cNvPr id="83" name="テキスト ボックス 82"/>
        <xdr:cNvSpPr txBox="1"/>
      </xdr:nvSpPr>
      <xdr:spPr>
        <a:xfrm>
          <a:off x="2641111" y="57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95987</xdr:rowOff>
    </xdr:from>
    <xdr:to>
      <xdr:col>10</xdr:col>
      <xdr:colOff>165100</xdr:colOff>
      <xdr:row>35</xdr:row>
      <xdr:rowOff>26137</xdr:rowOff>
    </xdr:to>
    <xdr:sp macro="" textlink="">
      <xdr:nvSpPr>
        <xdr:cNvPr id="84" name="楕円 83"/>
        <xdr:cNvSpPr/>
      </xdr:nvSpPr>
      <xdr:spPr>
        <a:xfrm>
          <a:off x="1968500" y="59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42664</xdr:rowOff>
    </xdr:from>
    <xdr:ext cx="534377" cy="259045"/>
    <xdr:sp macro="" textlink="">
      <xdr:nvSpPr>
        <xdr:cNvPr id="85" name="テキスト ボックス 84"/>
        <xdr:cNvSpPr txBox="1"/>
      </xdr:nvSpPr>
      <xdr:spPr>
        <a:xfrm>
          <a:off x="1752111" y="57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157388</xdr:rowOff>
    </xdr:from>
    <xdr:to>
      <xdr:col>6</xdr:col>
      <xdr:colOff>38100</xdr:colOff>
      <xdr:row>34</xdr:row>
      <xdr:rowOff>87538</xdr:rowOff>
    </xdr:to>
    <xdr:sp macro="" textlink="">
      <xdr:nvSpPr>
        <xdr:cNvPr id="86" name="楕円 85"/>
        <xdr:cNvSpPr/>
      </xdr:nvSpPr>
      <xdr:spPr>
        <a:xfrm>
          <a:off x="1079500" y="58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104065</xdr:rowOff>
    </xdr:from>
    <xdr:ext cx="534377" cy="259045"/>
    <xdr:sp macro="" textlink="">
      <xdr:nvSpPr>
        <xdr:cNvPr id="87" name="テキスト ボックス 86"/>
        <xdr:cNvSpPr txBox="1"/>
      </xdr:nvSpPr>
      <xdr:spPr>
        <a:xfrm>
          <a:off x="863111" y="55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162887</xdr:rowOff>
    </xdr:from>
    <xdr:to>
      <xdr:col>24</xdr:col>
      <xdr:colOff>63500</xdr:colOff>
      <xdr:row>58</xdr:row>
      <xdr:rowOff>8843</xdr:rowOff>
    </xdr:to>
    <xdr:cxnSp macro="">
      <xdr:nvCxnSpPr>
        <xdr:cNvPr id="119" name="直線コネクタ 118"/>
        <xdr:cNvCxnSpPr/>
      </xdr:nvCxnSpPr>
      <xdr:spPr>
        <a:xfrm flipV="1">
          <a:off x="3797300" y="9935537"/>
          <a:ext cx="8382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7863</xdr:rowOff>
    </xdr:from>
    <xdr:to>
      <xdr:col>19</xdr:col>
      <xdr:colOff>177800</xdr:colOff>
      <xdr:row>58</xdr:row>
      <xdr:rowOff>8843</xdr:rowOff>
    </xdr:to>
    <xdr:cxnSp macro="">
      <xdr:nvCxnSpPr>
        <xdr:cNvPr id="122" name="直線コネクタ 121"/>
        <xdr:cNvCxnSpPr/>
      </xdr:nvCxnSpPr>
      <xdr:spPr>
        <a:xfrm>
          <a:off x="2908300" y="99519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7863</xdr:rowOff>
    </xdr:from>
    <xdr:to>
      <xdr:col>15</xdr:col>
      <xdr:colOff>50800</xdr:colOff>
      <xdr:row>58</xdr:row>
      <xdr:rowOff>33336</xdr:rowOff>
    </xdr:to>
    <xdr:cxnSp macro="">
      <xdr:nvCxnSpPr>
        <xdr:cNvPr id="125" name="直線コネクタ 124"/>
        <xdr:cNvCxnSpPr/>
      </xdr:nvCxnSpPr>
      <xdr:spPr>
        <a:xfrm flipV="1">
          <a:off x="2019300" y="9951963"/>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33336</xdr:rowOff>
    </xdr:from>
    <xdr:to>
      <xdr:col>10</xdr:col>
      <xdr:colOff>114300</xdr:colOff>
      <xdr:row>58</xdr:row>
      <xdr:rowOff>38583</xdr:rowOff>
    </xdr:to>
    <xdr:cxnSp macro="">
      <xdr:nvCxnSpPr>
        <xdr:cNvPr id="128" name="直線コネクタ 127"/>
        <xdr:cNvCxnSpPr/>
      </xdr:nvCxnSpPr>
      <xdr:spPr>
        <a:xfrm flipV="1">
          <a:off x="1130300" y="9977436"/>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112087</xdr:rowOff>
    </xdr:from>
    <xdr:to>
      <xdr:col>24</xdr:col>
      <xdr:colOff>114300</xdr:colOff>
      <xdr:row>58</xdr:row>
      <xdr:rowOff>42237</xdr:rowOff>
    </xdr:to>
    <xdr:sp macro="" textlink="">
      <xdr:nvSpPr>
        <xdr:cNvPr id="138" name="楕円 137"/>
        <xdr:cNvSpPr/>
      </xdr:nvSpPr>
      <xdr:spPr>
        <a:xfrm>
          <a:off x="4584700" y="9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90514</xdr:rowOff>
    </xdr:from>
    <xdr:ext cx="534377" cy="259045"/>
    <xdr:sp macro="" textlink="">
      <xdr:nvSpPr>
        <xdr:cNvPr id="139" name="物件費該当値テキスト"/>
        <xdr:cNvSpPr txBox="1"/>
      </xdr:nvSpPr>
      <xdr:spPr>
        <a:xfrm>
          <a:off x="4686300" y="986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129493</xdr:rowOff>
    </xdr:from>
    <xdr:to>
      <xdr:col>20</xdr:col>
      <xdr:colOff>38100</xdr:colOff>
      <xdr:row>58</xdr:row>
      <xdr:rowOff>59643</xdr:rowOff>
    </xdr:to>
    <xdr:sp macro="" textlink="">
      <xdr:nvSpPr>
        <xdr:cNvPr id="140" name="楕円 139"/>
        <xdr:cNvSpPr/>
      </xdr:nvSpPr>
      <xdr:spPr>
        <a:xfrm>
          <a:off x="3746500" y="99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50770</xdr:rowOff>
    </xdr:from>
    <xdr:ext cx="534377" cy="259045"/>
    <xdr:sp macro="" textlink="">
      <xdr:nvSpPr>
        <xdr:cNvPr id="141" name="テキスト ボックス 140"/>
        <xdr:cNvSpPr txBox="1"/>
      </xdr:nvSpPr>
      <xdr:spPr>
        <a:xfrm>
          <a:off x="3530111" y="99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128513</xdr:rowOff>
    </xdr:from>
    <xdr:to>
      <xdr:col>15</xdr:col>
      <xdr:colOff>101600</xdr:colOff>
      <xdr:row>58</xdr:row>
      <xdr:rowOff>58663</xdr:rowOff>
    </xdr:to>
    <xdr:sp macro="" textlink="">
      <xdr:nvSpPr>
        <xdr:cNvPr id="142" name="楕円 141"/>
        <xdr:cNvSpPr/>
      </xdr:nvSpPr>
      <xdr:spPr>
        <a:xfrm>
          <a:off x="2857500" y="99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49790</xdr:rowOff>
    </xdr:from>
    <xdr:ext cx="534377" cy="259045"/>
    <xdr:sp macro="" textlink="">
      <xdr:nvSpPr>
        <xdr:cNvPr id="143" name="テキスト ボックス 142"/>
        <xdr:cNvSpPr txBox="1"/>
      </xdr:nvSpPr>
      <xdr:spPr>
        <a:xfrm>
          <a:off x="2641111" y="99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153986</xdr:rowOff>
    </xdr:from>
    <xdr:to>
      <xdr:col>10</xdr:col>
      <xdr:colOff>165100</xdr:colOff>
      <xdr:row>58</xdr:row>
      <xdr:rowOff>84136</xdr:rowOff>
    </xdr:to>
    <xdr:sp macro="" textlink="">
      <xdr:nvSpPr>
        <xdr:cNvPr id="144" name="楕円 143"/>
        <xdr:cNvSpPr/>
      </xdr:nvSpPr>
      <xdr:spPr>
        <a:xfrm>
          <a:off x="1968500" y="99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75263</xdr:rowOff>
    </xdr:from>
    <xdr:ext cx="534377" cy="259045"/>
    <xdr:sp macro="" textlink="">
      <xdr:nvSpPr>
        <xdr:cNvPr id="145" name="テキスト ボックス 144"/>
        <xdr:cNvSpPr txBox="1"/>
      </xdr:nvSpPr>
      <xdr:spPr>
        <a:xfrm>
          <a:off x="1752111" y="10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159233</xdr:rowOff>
    </xdr:from>
    <xdr:to>
      <xdr:col>6</xdr:col>
      <xdr:colOff>38100</xdr:colOff>
      <xdr:row>58</xdr:row>
      <xdr:rowOff>89383</xdr:rowOff>
    </xdr:to>
    <xdr:sp macro="" textlink="">
      <xdr:nvSpPr>
        <xdr:cNvPr id="146" name="楕円 145"/>
        <xdr:cNvSpPr/>
      </xdr:nvSpPr>
      <xdr:spPr>
        <a:xfrm>
          <a:off x="1079500" y="99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80510</xdr:rowOff>
    </xdr:from>
    <xdr:ext cx="534377" cy="259045"/>
    <xdr:sp macro="" textlink="">
      <xdr:nvSpPr>
        <xdr:cNvPr id="147" name="テキスト ボックス 146"/>
        <xdr:cNvSpPr txBox="1"/>
      </xdr:nvSpPr>
      <xdr:spPr>
        <a:xfrm>
          <a:off x="863111" y="100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54832</xdr:rowOff>
    </xdr:from>
    <xdr:to>
      <xdr:col>24</xdr:col>
      <xdr:colOff>62865</xdr:colOff>
      <xdr:row>77</xdr:row>
      <xdr:rowOff>166790</xdr:rowOff>
    </xdr:to>
    <xdr:cxnSp macro="">
      <xdr:nvCxnSpPr>
        <xdr:cNvPr id="167" name="直線コネクタ 166"/>
        <xdr:cNvCxnSpPr/>
      </xdr:nvCxnSpPr>
      <xdr:spPr>
        <a:xfrm flipV="1">
          <a:off x="4633595" y="12570682"/>
          <a:ext cx="1270" cy="7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170617</xdr:rowOff>
    </xdr:from>
    <xdr:ext cx="378565" cy="259045"/>
    <xdr:sp macro="" textlink="">
      <xdr:nvSpPr>
        <xdr:cNvPr id="168" name="維持補修費最小値テキスト"/>
        <xdr:cNvSpPr txBox="1"/>
      </xdr:nvSpPr>
      <xdr:spPr>
        <a:xfrm>
          <a:off x="4686300" y="1337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166790</xdr:rowOff>
    </xdr:from>
    <xdr:to>
      <xdr:col>24</xdr:col>
      <xdr:colOff>152400</xdr:colOff>
      <xdr:row>77</xdr:row>
      <xdr:rowOff>166790</xdr:rowOff>
    </xdr:to>
    <xdr:cxnSp macro="">
      <xdr:nvCxnSpPr>
        <xdr:cNvPr id="169" name="直線コネクタ 168"/>
        <xdr:cNvCxnSpPr/>
      </xdr:nvCxnSpPr>
      <xdr:spPr>
        <a:xfrm>
          <a:off x="4546600" y="1336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1509</xdr:rowOff>
    </xdr:from>
    <xdr:ext cx="534377" cy="259045"/>
    <xdr:sp macro="" textlink="">
      <xdr:nvSpPr>
        <xdr:cNvPr id="170" name="維持補修費最大値テキスト"/>
        <xdr:cNvSpPr txBox="1"/>
      </xdr:nvSpPr>
      <xdr:spPr>
        <a:xfrm>
          <a:off x="4686300" y="123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54832</xdr:rowOff>
    </xdr:from>
    <xdr:to>
      <xdr:col>24</xdr:col>
      <xdr:colOff>152400</xdr:colOff>
      <xdr:row>73</xdr:row>
      <xdr:rowOff>54832</xdr:rowOff>
    </xdr:to>
    <xdr:cxnSp macro="">
      <xdr:nvCxnSpPr>
        <xdr:cNvPr id="171" name="直線コネクタ 170"/>
        <xdr:cNvCxnSpPr/>
      </xdr:nvCxnSpPr>
      <xdr:spPr>
        <a:xfrm>
          <a:off x="4546600" y="1257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154045</xdr:rowOff>
    </xdr:from>
    <xdr:to>
      <xdr:col>24</xdr:col>
      <xdr:colOff>63500</xdr:colOff>
      <xdr:row>75</xdr:row>
      <xdr:rowOff>111411</xdr:rowOff>
    </xdr:to>
    <xdr:cxnSp macro="">
      <xdr:nvCxnSpPr>
        <xdr:cNvPr id="172" name="直線コネクタ 171"/>
        <xdr:cNvCxnSpPr/>
      </xdr:nvCxnSpPr>
      <xdr:spPr>
        <a:xfrm>
          <a:off x="3797300" y="12841345"/>
          <a:ext cx="8382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73613</xdr:rowOff>
    </xdr:from>
    <xdr:ext cx="469744" cy="259045"/>
    <xdr:sp macro="" textlink="">
      <xdr:nvSpPr>
        <xdr:cNvPr id="173" name="維持補修費平均値テキスト"/>
        <xdr:cNvSpPr txBox="1"/>
      </xdr:nvSpPr>
      <xdr:spPr>
        <a:xfrm>
          <a:off x="4686300" y="13103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95186</xdr:rowOff>
    </xdr:from>
    <xdr:to>
      <xdr:col>24</xdr:col>
      <xdr:colOff>114300</xdr:colOff>
      <xdr:row>77</xdr:row>
      <xdr:rowOff>25336</xdr:rowOff>
    </xdr:to>
    <xdr:sp macro="" textlink="">
      <xdr:nvSpPr>
        <xdr:cNvPr id="174" name="フローチャート: 判断 173"/>
        <xdr:cNvSpPr/>
      </xdr:nvSpPr>
      <xdr:spPr>
        <a:xfrm>
          <a:off x="45847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169704</xdr:rowOff>
    </xdr:from>
    <xdr:to>
      <xdr:col>19</xdr:col>
      <xdr:colOff>177800</xdr:colOff>
      <xdr:row>74</xdr:row>
      <xdr:rowOff>154045</xdr:rowOff>
    </xdr:to>
    <xdr:cxnSp macro="">
      <xdr:nvCxnSpPr>
        <xdr:cNvPr id="175" name="直線コネクタ 174"/>
        <xdr:cNvCxnSpPr/>
      </xdr:nvCxnSpPr>
      <xdr:spPr>
        <a:xfrm>
          <a:off x="2908300" y="12171204"/>
          <a:ext cx="889000" cy="6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84499</xdr:rowOff>
    </xdr:from>
    <xdr:to>
      <xdr:col>20</xdr:col>
      <xdr:colOff>38100</xdr:colOff>
      <xdr:row>77</xdr:row>
      <xdr:rowOff>14649</xdr:rowOff>
    </xdr:to>
    <xdr:sp macro="" textlink="">
      <xdr:nvSpPr>
        <xdr:cNvPr id="176" name="フローチャート: 判断 175"/>
        <xdr:cNvSpPr/>
      </xdr:nvSpPr>
      <xdr:spPr>
        <a:xfrm>
          <a:off x="3746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5776</xdr:rowOff>
    </xdr:from>
    <xdr:ext cx="469744" cy="259045"/>
    <xdr:sp macro="" textlink="">
      <xdr:nvSpPr>
        <xdr:cNvPr id="177" name="テキスト ボックス 176"/>
        <xdr:cNvSpPr txBox="1"/>
      </xdr:nvSpPr>
      <xdr:spPr>
        <a:xfrm>
          <a:off x="3562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169704</xdr:rowOff>
    </xdr:from>
    <xdr:to>
      <xdr:col>15</xdr:col>
      <xdr:colOff>50800</xdr:colOff>
      <xdr:row>74</xdr:row>
      <xdr:rowOff>64662</xdr:rowOff>
    </xdr:to>
    <xdr:cxnSp macro="">
      <xdr:nvCxnSpPr>
        <xdr:cNvPr id="178" name="直線コネクタ 177"/>
        <xdr:cNvCxnSpPr/>
      </xdr:nvCxnSpPr>
      <xdr:spPr>
        <a:xfrm flipV="1">
          <a:off x="2019300" y="12171204"/>
          <a:ext cx="889000" cy="5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35237</xdr:rowOff>
    </xdr:from>
    <xdr:to>
      <xdr:col>15</xdr:col>
      <xdr:colOff>101600</xdr:colOff>
      <xdr:row>76</xdr:row>
      <xdr:rowOff>136837</xdr:rowOff>
    </xdr:to>
    <xdr:sp macro="" textlink="">
      <xdr:nvSpPr>
        <xdr:cNvPr id="179" name="フローチャート: 判断 178"/>
        <xdr:cNvSpPr/>
      </xdr:nvSpPr>
      <xdr:spPr>
        <a:xfrm>
          <a:off x="2857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127964</xdr:rowOff>
    </xdr:from>
    <xdr:ext cx="469744" cy="259045"/>
    <xdr:sp macro="" textlink="">
      <xdr:nvSpPr>
        <xdr:cNvPr id="180" name="テキスト ボックス 179"/>
        <xdr:cNvSpPr txBox="1"/>
      </xdr:nvSpPr>
      <xdr:spPr>
        <a:xfrm>
          <a:off x="2673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64662</xdr:rowOff>
    </xdr:from>
    <xdr:to>
      <xdr:col>10</xdr:col>
      <xdr:colOff>114300</xdr:colOff>
      <xdr:row>74</xdr:row>
      <xdr:rowOff>166846</xdr:rowOff>
    </xdr:to>
    <xdr:cxnSp macro="">
      <xdr:nvCxnSpPr>
        <xdr:cNvPr id="181" name="直線コネクタ 180"/>
        <xdr:cNvCxnSpPr/>
      </xdr:nvCxnSpPr>
      <xdr:spPr>
        <a:xfrm flipV="1">
          <a:off x="1130300" y="1275196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89585</xdr:rowOff>
    </xdr:from>
    <xdr:to>
      <xdr:col>10</xdr:col>
      <xdr:colOff>165100</xdr:colOff>
      <xdr:row>77</xdr:row>
      <xdr:rowOff>19735</xdr:rowOff>
    </xdr:to>
    <xdr:sp macro="" textlink="">
      <xdr:nvSpPr>
        <xdr:cNvPr id="182" name="フローチャート: 判断 181"/>
        <xdr:cNvSpPr/>
      </xdr:nvSpPr>
      <xdr:spPr>
        <a:xfrm>
          <a:off x="1968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10862</xdr:rowOff>
    </xdr:from>
    <xdr:ext cx="469744" cy="259045"/>
    <xdr:sp macro="" textlink="">
      <xdr:nvSpPr>
        <xdr:cNvPr id="183" name="テキスト ボックス 182"/>
        <xdr:cNvSpPr txBox="1"/>
      </xdr:nvSpPr>
      <xdr:spPr>
        <a:xfrm>
          <a:off x="1784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98901</xdr:rowOff>
    </xdr:from>
    <xdr:to>
      <xdr:col>6</xdr:col>
      <xdr:colOff>38100</xdr:colOff>
      <xdr:row>77</xdr:row>
      <xdr:rowOff>29051</xdr:rowOff>
    </xdr:to>
    <xdr:sp macro="" textlink="">
      <xdr:nvSpPr>
        <xdr:cNvPr id="184" name="フローチャート: 判断 183"/>
        <xdr:cNvSpPr/>
      </xdr:nvSpPr>
      <xdr:spPr>
        <a:xfrm>
          <a:off x="1079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20178</xdr:rowOff>
    </xdr:from>
    <xdr:ext cx="469744" cy="259045"/>
    <xdr:sp macro="" textlink="">
      <xdr:nvSpPr>
        <xdr:cNvPr id="185" name="テキスト ボックス 184"/>
        <xdr:cNvSpPr txBox="1"/>
      </xdr:nvSpPr>
      <xdr:spPr>
        <a:xfrm>
          <a:off x="895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60611</xdr:rowOff>
    </xdr:from>
    <xdr:to>
      <xdr:col>24</xdr:col>
      <xdr:colOff>114300</xdr:colOff>
      <xdr:row>75</xdr:row>
      <xdr:rowOff>162210</xdr:rowOff>
    </xdr:to>
    <xdr:sp macro="" textlink="">
      <xdr:nvSpPr>
        <xdr:cNvPr id="191" name="楕円 190"/>
        <xdr:cNvSpPr/>
      </xdr:nvSpPr>
      <xdr:spPr>
        <a:xfrm>
          <a:off x="4584700" y="12919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83488</xdr:rowOff>
    </xdr:from>
    <xdr:ext cx="469744" cy="259045"/>
    <xdr:sp macro="" textlink="">
      <xdr:nvSpPr>
        <xdr:cNvPr id="192" name="維持補修費該当値テキスト"/>
        <xdr:cNvSpPr txBox="1"/>
      </xdr:nvSpPr>
      <xdr:spPr>
        <a:xfrm>
          <a:off x="4686300" y="1277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103245</xdr:rowOff>
    </xdr:from>
    <xdr:to>
      <xdr:col>20</xdr:col>
      <xdr:colOff>38100</xdr:colOff>
      <xdr:row>75</xdr:row>
      <xdr:rowOff>33395</xdr:rowOff>
    </xdr:to>
    <xdr:sp macro="" textlink="">
      <xdr:nvSpPr>
        <xdr:cNvPr id="193" name="楕円 192"/>
        <xdr:cNvSpPr/>
      </xdr:nvSpPr>
      <xdr:spPr>
        <a:xfrm>
          <a:off x="3746500" y="127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49922</xdr:rowOff>
    </xdr:from>
    <xdr:ext cx="469744" cy="259045"/>
    <xdr:sp macro="" textlink="">
      <xdr:nvSpPr>
        <xdr:cNvPr id="194" name="テキスト ボックス 193"/>
        <xdr:cNvSpPr txBox="1"/>
      </xdr:nvSpPr>
      <xdr:spPr>
        <a:xfrm>
          <a:off x="3562428" y="1256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118904</xdr:rowOff>
    </xdr:from>
    <xdr:to>
      <xdr:col>15</xdr:col>
      <xdr:colOff>101600</xdr:colOff>
      <xdr:row>71</xdr:row>
      <xdr:rowOff>49054</xdr:rowOff>
    </xdr:to>
    <xdr:sp macro="" textlink="">
      <xdr:nvSpPr>
        <xdr:cNvPr id="195" name="楕円 194"/>
        <xdr:cNvSpPr/>
      </xdr:nvSpPr>
      <xdr:spPr>
        <a:xfrm>
          <a:off x="2857500" y="121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65581</xdr:rowOff>
    </xdr:from>
    <xdr:ext cx="534377" cy="259045"/>
    <xdr:sp macro="" textlink="">
      <xdr:nvSpPr>
        <xdr:cNvPr id="196" name="テキスト ボックス 195"/>
        <xdr:cNvSpPr txBox="1"/>
      </xdr:nvSpPr>
      <xdr:spPr>
        <a:xfrm>
          <a:off x="2641111" y="118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13862</xdr:rowOff>
    </xdr:from>
    <xdr:to>
      <xdr:col>10</xdr:col>
      <xdr:colOff>165100</xdr:colOff>
      <xdr:row>74</xdr:row>
      <xdr:rowOff>115462</xdr:rowOff>
    </xdr:to>
    <xdr:sp macro="" textlink="">
      <xdr:nvSpPr>
        <xdr:cNvPr id="197" name="楕円 196"/>
        <xdr:cNvSpPr/>
      </xdr:nvSpPr>
      <xdr:spPr>
        <a:xfrm>
          <a:off x="1968500" y="127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131989</xdr:rowOff>
    </xdr:from>
    <xdr:ext cx="534377" cy="259045"/>
    <xdr:sp macro="" textlink="">
      <xdr:nvSpPr>
        <xdr:cNvPr id="198" name="テキスト ボックス 197"/>
        <xdr:cNvSpPr txBox="1"/>
      </xdr:nvSpPr>
      <xdr:spPr>
        <a:xfrm>
          <a:off x="1752111" y="124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116046</xdr:rowOff>
    </xdr:from>
    <xdr:to>
      <xdr:col>6</xdr:col>
      <xdr:colOff>38100</xdr:colOff>
      <xdr:row>75</xdr:row>
      <xdr:rowOff>46196</xdr:rowOff>
    </xdr:to>
    <xdr:sp macro="" textlink="">
      <xdr:nvSpPr>
        <xdr:cNvPr id="199" name="楕円 198"/>
        <xdr:cNvSpPr/>
      </xdr:nvSpPr>
      <xdr:spPr>
        <a:xfrm>
          <a:off x="1079500" y="12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62723</xdr:rowOff>
    </xdr:from>
    <xdr:ext cx="469744" cy="259045"/>
    <xdr:sp macro="" textlink="">
      <xdr:nvSpPr>
        <xdr:cNvPr id="200" name="テキスト ボックス 199"/>
        <xdr:cNvSpPr txBox="1"/>
      </xdr:nvSpPr>
      <xdr:spPr>
        <a:xfrm>
          <a:off x="895428" y="1257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25" name="直線コネクタ 224"/>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26"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27" name="直線コネクタ 226"/>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28"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29" name="直線コネクタ 228"/>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97676</xdr:rowOff>
    </xdr:from>
    <xdr:to>
      <xdr:col>24</xdr:col>
      <xdr:colOff>63500</xdr:colOff>
      <xdr:row>97</xdr:row>
      <xdr:rowOff>128549</xdr:rowOff>
    </xdr:to>
    <xdr:cxnSp macro="">
      <xdr:nvCxnSpPr>
        <xdr:cNvPr id="230" name="直線コネクタ 229"/>
        <xdr:cNvCxnSpPr/>
      </xdr:nvCxnSpPr>
      <xdr:spPr>
        <a:xfrm flipV="1">
          <a:off x="3797300" y="16728326"/>
          <a:ext cx="8382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1"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2" name="フローチャート: 判断 231"/>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107111</xdr:rowOff>
    </xdr:from>
    <xdr:to>
      <xdr:col>19</xdr:col>
      <xdr:colOff>177800</xdr:colOff>
      <xdr:row>97</xdr:row>
      <xdr:rowOff>128549</xdr:rowOff>
    </xdr:to>
    <xdr:cxnSp macro="">
      <xdr:nvCxnSpPr>
        <xdr:cNvPr id="233" name="直線コネクタ 232"/>
        <xdr:cNvCxnSpPr/>
      </xdr:nvCxnSpPr>
      <xdr:spPr>
        <a:xfrm>
          <a:off x="2908300" y="16737761"/>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34" name="フローチャート: 判断 233"/>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35" name="テキスト ボックス 234"/>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107111</xdr:rowOff>
    </xdr:from>
    <xdr:to>
      <xdr:col>15</xdr:col>
      <xdr:colOff>50800</xdr:colOff>
      <xdr:row>97</xdr:row>
      <xdr:rowOff>136055</xdr:rowOff>
    </xdr:to>
    <xdr:cxnSp macro="">
      <xdr:nvCxnSpPr>
        <xdr:cNvPr id="236" name="直線コネクタ 235"/>
        <xdr:cNvCxnSpPr/>
      </xdr:nvCxnSpPr>
      <xdr:spPr>
        <a:xfrm flipV="1">
          <a:off x="2019300" y="1673776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37" name="フローチャート: 判断 236"/>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38" name="テキスト ボックス 237"/>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136055</xdr:rowOff>
    </xdr:from>
    <xdr:to>
      <xdr:col>10</xdr:col>
      <xdr:colOff>114300</xdr:colOff>
      <xdr:row>98</xdr:row>
      <xdr:rowOff>34074</xdr:rowOff>
    </xdr:to>
    <xdr:cxnSp macro="">
      <xdr:nvCxnSpPr>
        <xdr:cNvPr id="239" name="直線コネクタ 238"/>
        <xdr:cNvCxnSpPr/>
      </xdr:nvCxnSpPr>
      <xdr:spPr>
        <a:xfrm flipV="1">
          <a:off x="1130300" y="16766705"/>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0" name="フローチャート: 判断 239"/>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1" name="テキスト ボックス 240"/>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2" name="フローチャート: 判断 241"/>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3" name="テキスト ボックス 242"/>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46876</xdr:rowOff>
    </xdr:from>
    <xdr:to>
      <xdr:col>24</xdr:col>
      <xdr:colOff>114300</xdr:colOff>
      <xdr:row>97</xdr:row>
      <xdr:rowOff>148476</xdr:rowOff>
    </xdr:to>
    <xdr:sp macro="" textlink="">
      <xdr:nvSpPr>
        <xdr:cNvPr id="249" name="楕円 248"/>
        <xdr:cNvSpPr/>
      </xdr:nvSpPr>
      <xdr:spPr>
        <a:xfrm>
          <a:off x="4584700" y="166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25303</xdr:rowOff>
    </xdr:from>
    <xdr:ext cx="534377" cy="259045"/>
    <xdr:sp macro="" textlink="">
      <xdr:nvSpPr>
        <xdr:cNvPr id="250" name="扶助費該当値テキスト"/>
        <xdr:cNvSpPr txBox="1"/>
      </xdr:nvSpPr>
      <xdr:spPr>
        <a:xfrm>
          <a:off x="4686300" y="166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77749</xdr:rowOff>
    </xdr:from>
    <xdr:to>
      <xdr:col>20</xdr:col>
      <xdr:colOff>38100</xdr:colOff>
      <xdr:row>98</xdr:row>
      <xdr:rowOff>7899</xdr:rowOff>
    </xdr:to>
    <xdr:sp macro="" textlink="">
      <xdr:nvSpPr>
        <xdr:cNvPr id="251" name="楕円 250"/>
        <xdr:cNvSpPr/>
      </xdr:nvSpPr>
      <xdr:spPr>
        <a:xfrm>
          <a:off x="3746500" y="167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24426</xdr:rowOff>
    </xdr:from>
    <xdr:ext cx="534377" cy="259045"/>
    <xdr:sp macro="" textlink="">
      <xdr:nvSpPr>
        <xdr:cNvPr id="252" name="テキスト ボックス 251"/>
        <xdr:cNvSpPr txBox="1"/>
      </xdr:nvSpPr>
      <xdr:spPr>
        <a:xfrm>
          <a:off x="3530111" y="164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56311</xdr:rowOff>
    </xdr:from>
    <xdr:to>
      <xdr:col>15</xdr:col>
      <xdr:colOff>101600</xdr:colOff>
      <xdr:row>97</xdr:row>
      <xdr:rowOff>157911</xdr:rowOff>
    </xdr:to>
    <xdr:sp macro="" textlink="">
      <xdr:nvSpPr>
        <xdr:cNvPr id="253" name="楕円 252"/>
        <xdr:cNvSpPr/>
      </xdr:nvSpPr>
      <xdr:spPr>
        <a:xfrm>
          <a:off x="2857500" y="166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2988</xdr:rowOff>
    </xdr:from>
    <xdr:ext cx="534377" cy="259045"/>
    <xdr:sp macro="" textlink="">
      <xdr:nvSpPr>
        <xdr:cNvPr id="254" name="テキスト ボックス 253"/>
        <xdr:cNvSpPr txBox="1"/>
      </xdr:nvSpPr>
      <xdr:spPr>
        <a:xfrm>
          <a:off x="2641111" y="164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85255</xdr:rowOff>
    </xdr:from>
    <xdr:to>
      <xdr:col>10</xdr:col>
      <xdr:colOff>165100</xdr:colOff>
      <xdr:row>98</xdr:row>
      <xdr:rowOff>15405</xdr:rowOff>
    </xdr:to>
    <xdr:sp macro="" textlink="">
      <xdr:nvSpPr>
        <xdr:cNvPr id="255" name="楕円 254"/>
        <xdr:cNvSpPr/>
      </xdr:nvSpPr>
      <xdr:spPr>
        <a:xfrm>
          <a:off x="1968500" y="167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31932</xdr:rowOff>
    </xdr:from>
    <xdr:ext cx="534377" cy="259045"/>
    <xdr:sp macro="" textlink="">
      <xdr:nvSpPr>
        <xdr:cNvPr id="256" name="テキスト ボックス 255"/>
        <xdr:cNvSpPr txBox="1"/>
      </xdr:nvSpPr>
      <xdr:spPr>
        <a:xfrm>
          <a:off x="1752111" y="164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154724</xdr:rowOff>
    </xdr:from>
    <xdr:to>
      <xdr:col>6</xdr:col>
      <xdr:colOff>38100</xdr:colOff>
      <xdr:row>98</xdr:row>
      <xdr:rowOff>84874</xdr:rowOff>
    </xdr:to>
    <xdr:sp macro="" textlink="">
      <xdr:nvSpPr>
        <xdr:cNvPr id="257" name="楕円 256"/>
        <xdr:cNvSpPr/>
      </xdr:nvSpPr>
      <xdr:spPr>
        <a:xfrm>
          <a:off x="1079500" y="167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101401</xdr:rowOff>
    </xdr:from>
    <xdr:ext cx="534377" cy="259045"/>
    <xdr:sp macro="" textlink="">
      <xdr:nvSpPr>
        <xdr:cNvPr id="258" name="テキスト ボックス 257"/>
        <xdr:cNvSpPr txBox="1"/>
      </xdr:nvSpPr>
      <xdr:spPr>
        <a:xfrm>
          <a:off x="863111" y="1656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84" name="直線コネクタ 283"/>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85"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86" name="直線コネクタ 285"/>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87"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88" name="直線コネクタ 287"/>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130197</xdr:rowOff>
    </xdr:from>
    <xdr:to>
      <xdr:col>55</xdr:col>
      <xdr:colOff>0</xdr:colOff>
      <xdr:row>38</xdr:row>
      <xdr:rowOff>1321</xdr:rowOff>
    </xdr:to>
    <xdr:cxnSp macro="">
      <xdr:nvCxnSpPr>
        <xdr:cNvPr id="289" name="直線コネクタ 288"/>
        <xdr:cNvCxnSpPr/>
      </xdr:nvCxnSpPr>
      <xdr:spPr>
        <a:xfrm>
          <a:off x="9639300" y="6473847"/>
          <a:ext cx="8382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0"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1" name="フローチャート: 判断 290"/>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130197</xdr:rowOff>
    </xdr:from>
    <xdr:to>
      <xdr:col>50</xdr:col>
      <xdr:colOff>114300</xdr:colOff>
      <xdr:row>38</xdr:row>
      <xdr:rowOff>7090</xdr:rowOff>
    </xdr:to>
    <xdr:cxnSp macro="">
      <xdr:nvCxnSpPr>
        <xdr:cNvPr id="292" name="直線コネクタ 291"/>
        <xdr:cNvCxnSpPr/>
      </xdr:nvCxnSpPr>
      <xdr:spPr>
        <a:xfrm flipV="1">
          <a:off x="8750300" y="6473847"/>
          <a:ext cx="889000" cy="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3" name="フローチャート: 判断 292"/>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294" name="テキスト ボックス 293"/>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133898</xdr:rowOff>
    </xdr:from>
    <xdr:to>
      <xdr:col>45</xdr:col>
      <xdr:colOff>177800</xdr:colOff>
      <xdr:row>38</xdr:row>
      <xdr:rowOff>7090</xdr:rowOff>
    </xdr:to>
    <xdr:cxnSp macro="">
      <xdr:nvCxnSpPr>
        <xdr:cNvPr id="295" name="直線コネクタ 294"/>
        <xdr:cNvCxnSpPr/>
      </xdr:nvCxnSpPr>
      <xdr:spPr>
        <a:xfrm>
          <a:off x="7861300" y="6477548"/>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296" name="フローチャート: 判断 295"/>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297" name="テキスト ボックス 296"/>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133898</xdr:rowOff>
    </xdr:from>
    <xdr:to>
      <xdr:col>41</xdr:col>
      <xdr:colOff>50800</xdr:colOff>
      <xdr:row>38</xdr:row>
      <xdr:rowOff>10421</xdr:rowOff>
    </xdr:to>
    <xdr:cxnSp macro="">
      <xdr:nvCxnSpPr>
        <xdr:cNvPr id="298" name="直線コネクタ 297"/>
        <xdr:cNvCxnSpPr/>
      </xdr:nvCxnSpPr>
      <xdr:spPr>
        <a:xfrm flipV="1">
          <a:off x="6972300" y="6477548"/>
          <a:ext cx="8890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299" name="フローチャート: 判断 298"/>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0" name="テキスト ボックス 299"/>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1" name="フローチャート: 判断 300"/>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2" name="テキスト ボックス 301"/>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121971</xdr:rowOff>
    </xdr:from>
    <xdr:to>
      <xdr:col>55</xdr:col>
      <xdr:colOff>50800</xdr:colOff>
      <xdr:row>38</xdr:row>
      <xdr:rowOff>52121</xdr:rowOff>
    </xdr:to>
    <xdr:sp macro="" textlink="">
      <xdr:nvSpPr>
        <xdr:cNvPr id="308" name="楕円 307"/>
        <xdr:cNvSpPr/>
      </xdr:nvSpPr>
      <xdr:spPr>
        <a:xfrm>
          <a:off x="10426700" y="64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36898</xdr:rowOff>
    </xdr:from>
    <xdr:ext cx="534377" cy="259045"/>
    <xdr:sp macro="" textlink="">
      <xdr:nvSpPr>
        <xdr:cNvPr id="309" name="補助費等該当値テキスト"/>
        <xdr:cNvSpPr txBox="1"/>
      </xdr:nvSpPr>
      <xdr:spPr>
        <a:xfrm>
          <a:off x="10528300" y="63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79397</xdr:rowOff>
    </xdr:from>
    <xdr:to>
      <xdr:col>50</xdr:col>
      <xdr:colOff>165100</xdr:colOff>
      <xdr:row>38</xdr:row>
      <xdr:rowOff>9547</xdr:rowOff>
    </xdr:to>
    <xdr:sp macro="" textlink="">
      <xdr:nvSpPr>
        <xdr:cNvPr id="310" name="楕円 309"/>
        <xdr:cNvSpPr/>
      </xdr:nvSpPr>
      <xdr:spPr>
        <a:xfrm>
          <a:off x="9588500" y="64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674</xdr:rowOff>
    </xdr:from>
    <xdr:ext cx="534377" cy="259045"/>
    <xdr:sp macro="" textlink="">
      <xdr:nvSpPr>
        <xdr:cNvPr id="311" name="テキスト ボックス 310"/>
        <xdr:cNvSpPr txBox="1"/>
      </xdr:nvSpPr>
      <xdr:spPr>
        <a:xfrm>
          <a:off x="9372111" y="65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127740</xdr:rowOff>
    </xdr:from>
    <xdr:to>
      <xdr:col>46</xdr:col>
      <xdr:colOff>38100</xdr:colOff>
      <xdr:row>38</xdr:row>
      <xdr:rowOff>57890</xdr:rowOff>
    </xdr:to>
    <xdr:sp macro="" textlink="">
      <xdr:nvSpPr>
        <xdr:cNvPr id="312" name="楕円 311"/>
        <xdr:cNvSpPr/>
      </xdr:nvSpPr>
      <xdr:spPr>
        <a:xfrm>
          <a:off x="8699500" y="6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49017</xdr:rowOff>
    </xdr:from>
    <xdr:ext cx="534377" cy="259045"/>
    <xdr:sp macro="" textlink="">
      <xdr:nvSpPr>
        <xdr:cNvPr id="313" name="テキスト ボックス 312"/>
        <xdr:cNvSpPr txBox="1"/>
      </xdr:nvSpPr>
      <xdr:spPr>
        <a:xfrm>
          <a:off x="8483111" y="65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83098</xdr:rowOff>
    </xdr:from>
    <xdr:to>
      <xdr:col>41</xdr:col>
      <xdr:colOff>101600</xdr:colOff>
      <xdr:row>38</xdr:row>
      <xdr:rowOff>13248</xdr:rowOff>
    </xdr:to>
    <xdr:sp macro="" textlink="">
      <xdr:nvSpPr>
        <xdr:cNvPr id="314" name="楕円 313"/>
        <xdr:cNvSpPr/>
      </xdr:nvSpPr>
      <xdr:spPr>
        <a:xfrm>
          <a:off x="7810500" y="64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4375</xdr:rowOff>
    </xdr:from>
    <xdr:ext cx="534377" cy="259045"/>
    <xdr:sp macro="" textlink="">
      <xdr:nvSpPr>
        <xdr:cNvPr id="315" name="テキスト ボックス 314"/>
        <xdr:cNvSpPr txBox="1"/>
      </xdr:nvSpPr>
      <xdr:spPr>
        <a:xfrm>
          <a:off x="7594111" y="65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131071</xdr:rowOff>
    </xdr:from>
    <xdr:to>
      <xdr:col>36</xdr:col>
      <xdr:colOff>165100</xdr:colOff>
      <xdr:row>38</xdr:row>
      <xdr:rowOff>61221</xdr:rowOff>
    </xdr:to>
    <xdr:sp macro="" textlink="">
      <xdr:nvSpPr>
        <xdr:cNvPr id="316" name="楕円 315"/>
        <xdr:cNvSpPr/>
      </xdr:nvSpPr>
      <xdr:spPr>
        <a:xfrm>
          <a:off x="6921500" y="64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52348</xdr:rowOff>
    </xdr:from>
    <xdr:ext cx="534377" cy="259045"/>
    <xdr:sp macro="" textlink="">
      <xdr:nvSpPr>
        <xdr:cNvPr id="317" name="テキスト ボックス 316"/>
        <xdr:cNvSpPr txBox="1"/>
      </xdr:nvSpPr>
      <xdr:spPr>
        <a:xfrm>
          <a:off x="6705111" y="65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1" name="直線コネクタ 340"/>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2"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3" name="直線コネクタ 342"/>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44"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45" name="直線コネクタ 344"/>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33938</xdr:rowOff>
    </xdr:from>
    <xdr:to>
      <xdr:col>55</xdr:col>
      <xdr:colOff>0</xdr:colOff>
      <xdr:row>57</xdr:row>
      <xdr:rowOff>84905</xdr:rowOff>
    </xdr:to>
    <xdr:cxnSp macro="">
      <xdr:nvCxnSpPr>
        <xdr:cNvPr id="346" name="直線コネクタ 345"/>
        <xdr:cNvCxnSpPr/>
      </xdr:nvCxnSpPr>
      <xdr:spPr>
        <a:xfrm flipV="1">
          <a:off x="9639300" y="9635138"/>
          <a:ext cx="838200" cy="2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47"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48" name="フローチャート: 判断 347"/>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79556</xdr:rowOff>
    </xdr:from>
    <xdr:to>
      <xdr:col>50</xdr:col>
      <xdr:colOff>114300</xdr:colOff>
      <xdr:row>57</xdr:row>
      <xdr:rowOff>84905</xdr:rowOff>
    </xdr:to>
    <xdr:cxnSp macro="">
      <xdr:nvCxnSpPr>
        <xdr:cNvPr id="349" name="直線コネクタ 348"/>
        <xdr:cNvCxnSpPr/>
      </xdr:nvCxnSpPr>
      <xdr:spPr>
        <a:xfrm>
          <a:off x="8750300" y="9852206"/>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0" name="フローチャート: 判断 349"/>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1" name="テキスト ボックス 350"/>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79556</xdr:rowOff>
    </xdr:from>
    <xdr:to>
      <xdr:col>45</xdr:col>
      <xdr:colOff>177800</xdr:colOff>
      <xdr:row>58</xdr:row>
      <xdr:rowOff>9650</xdr:rowOff>
    </xdr:to>
    <xdr:cxnSp macro="">
      <xdr:nvCxnSpPr>
        <xdr:cNvPr id="352" name="直線コネクタ 351"/>
        <xdr:cNvCxnSpPr/>
      </xdr:nvCxnSpPr>
      <xdr:spPr>
        <a:xfrm flipV="1">
          <a:off x="7861300" y="9852206"/>
          <a:ext cx="8890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3" name="フローチャート: 判断 352"/>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54" name="テキスト ボックス 353"/>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65001</xdr:rowOff>
    </xdr:from>
    <xdr:to>
      <xdr:col>41</xdr:col>
      <xdr:colOff>50800</xdr:colOff>
      <xdr:row>58</xdr:row>
      <xdr:rowOff>9650</xdr:rowOff>
    </xdr:to>
    <xdr:cxnSp macro="">
      <xdr:nvCxnSpPr>
        <xdr:cNvPr id="355" name="直線コネクタ 354"/>
        <xdr:cNvCxnSpPr/>
      </xdr:nvCxnSpPr>
      <xdr:spPr>
        <a:xfrm>
          <a:off x="6972300" y="9837651"/>
          <a:ext cx="889000" cy="1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56" name="フローチャート: 判断 355"/>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57" name="テキスト ボックス 356"/>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58" name="フローチャート: 判断 357"/>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59" name="テキスト ボックス 358"/>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154588</xdr:rowOff>
    </xdr:from>
    <xdr:to>
      <xdr:col>55</xdr:col>
      <xdr:colOff>50800</xdr:colOff>
      <xdr:row>56</xdr:row>
      <xdr:rowOff>84738</xdr:rowOff>
    </xdr:to>
    <xdr:sp macro="" textlink="">
      <xdr:nvSpPr>
        <xdr:cNvPr id="365" name="楕円 364"/>
        <xdr:cNvSpPr/>
      </xdr:nvSpPr>
      <xdr:spPr>
        <a:xfrm>
          <a:off x="10426700" y="9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6015</xdr:rowOff>
    </xdr:from>
    <xdr:ext cx="599010" cy="259045"/>
    <xdr:sp macro="" textlink="">
      <xdr:nvSpPr>
        <xdr:cNvPr id="366" name="普通建設事業費該当値テキスト"/>
        <xdr:cNvSpPr txBox="1"/>
      </xdr:nvSpPr>
      <xdr:spPr>
        <a:xfrm>
          <a:off x="10528300" y="943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34105</xdr:rowOff>
    </xdr:from>
    <xdr:to>
      <xdr:col>50</xdr:col>
      <xdr:colOff>165100</xdr:colOff>
      <xdr:row>57</xdr:row>
      <xdr:rowOff>135705</xdr:rowOff>
    </xdr:to>
    <xdr:sp macro="" textlink="">
      <xdr:nvSpPr>
        <xdr:cNvPr id="367" name="楕円 366"/>
        <xdr:cNvSpPr/>
      </xdr:nvSpPr>
      <xdr:spPr>
        <a:xfrm>
          <a:off x="9588500" y="98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152232</xdr:rowOff>
    </xdr:from>
    <xdr:ext cx="534377" cy="259045"/>
    <xdr:sp macro="" textlink="">
      <xdr:nvSpPr>
        <xdr:cNvPr id="368" name="テキスト ボックス 367"/>
        <xdr:cNvSpPr txBox="1"/>
      </xdr:nvSpPr>
      <xdr:spPr>
        <a:xfrm>
          <a:off x="9372111" y="95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28756</xdr:rowOff>
    </xdr:from>
    <xdr:to>
      <xdr:col>46</xdr:col>
      <xdr:colOff>38100</xdr:colOff>
      <xdr:row>57</xdr:row>
      <xdr:rowOff>130356</xdr:rowOff>
    </xdr:to>
    <xdr:sp macro="" textlink="">
      <xdr:nvSpPr>
        <xdr:cNvPr id="369" name="楕円 368"/>
        <xdr:cNvSpPr/>
      </xdr:nvSpPr>
      <xdr:spPr>
        <a:xfrm>
          <a:off x="8699500" y="980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146883</xdr:rowOff>
    </xdr:from>
    <xdr:ext cx="534377" cy="259045"/>
    <xdr:sp macro="" textlink="">
      <xdr:nvSpPr>
        <xdr:cNvPr id="370" name="テキスト ボックス 369"/>
        <xdr:cNvSpPr txBox="1"/>
      </xdr:nvSpPr>
      <xdr:spPr>
        <a:xfrm>
          <a:off x="8483111" y="957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130300</xdr:rowOff>
    </xdr:from>
    <xdr:to>
      <xdr:col>41</xdr:col>
      <xdr:colOff>101600</xdr:colOff>
      <xdr:row>58</xdr:row>
      <xdr:rowOff>60450</xdr:rowOff>
    </xdr:to>
    <xdr:sp macro="" textlink="">
      <xdr:nvSpPr>
        <xdr:cNvPr id="371" name="楕円 370"/>
        <xdr:cNvSpPr/>
      </xdr:nvSpPr>
      <xdr:spPr>
        <a:xfrm>
          <a:off x="7810500" y="9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51577</xdr:rowOff>
    </xdr:from>
    <xdr:ext cx="534377" cy="259045"/>
    <xdr:sp macro="" textlink="">
      <xdr:nvSpPr>
        <xdr:cNvPr id="372" name="テキスト ボックス 371"/>
        <xdr:cNvSpPr txBox="1"/>
      </xdr:nvSpPr>
      <xdr:spPr>
        <a:xfrm>
          <a:off x="7594111" y="999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14201</xdr:rowOff>
    </xdr:from>
    <xdr:to>
      <xdr:col>36</xdr:col>
      <xdr:colOff>165100</xdr:colOff>
      <xdr:row>57</xdr:row>
      <xdr:rowOff>115801</xdr:rowOff>
    </xdr:to>
    <xdr:sp macro="" textlink="">
      <xdr:nvSpPr>
        <xdr:cNvPr id="373" name="楕円 372"/>
        <xdr:cNvSpPr/>
      </xdr:nvSpPr>
      <xdr:spPr>
        <a:xfrm>
          <a:off x="6921500" y="978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132328</xdr:rowOff>
    </xdr:from>
    <xdr:ext cx="534377" cy="259045"/>
    <xdr:sp macro="" textlink="">
      <xdr:nvSpPr>
        <xdr:cNvPr id="374" name="テキスト ボックス 373"/>
        <xdr:cNvSpPr txBox="1"/>
      </xdr:nvSpPr>
      <xdr:spPr>
        <a:xfrm>
          <a:off x="6705111" y="95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396" name="直線コネクタ 395"/>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399"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0" name="直線コネクタ 399"/>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103302</xdr:rowOff>
    </xdr:from>
    <xdr:to>
      <xdr:col>55</xdr:col>
      <xdr:colOff>0</xdr:colOff>
      <xdr:row>78</xdr:row>
      <xdr:rowOff>92334</xdr:rowOff>
    </xdr:to>
    <xdr:cxnSp macro="">
      <xdr:nvCxnSpPr>
        <xdr:cNvPr id="401" name="直線コネクタ 400"/>
        <xdr:cNvCxnSpPr/>
      </xdr:nvCxnSpPr>
      <xdr:spPr>
        <a:xfrm flipV="1">
          <a:off x="9639300" y="13304952"/>
          <a:ext cx="838200" cy="1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2"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3" name="フローチャート: 判断 402"/>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73507</xdr:rowOff>
    </xdr:from>
    <xdr:to>
      <xdr:col>50</xdr:col>
      <xdr:colOff>114300</xdr:colOff>
      <xdr:row>78</xdr:row>
      <xdr:rowOff>92334</xdr:rowOff>
    </xdr:to>
    <xdr:cxnSp macro="">
      <xdr:nvCxnSpPr>
        <xdr:cNvPr id="404" name="直線コネクタ 403"/>
        <xdr:cNvCxnSpPr/>
      </xdr:nvCxnSpPr>
      <xdr:spPr>
        <a:xfrm>
          <a:off x="8750300" y="13446607"/>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05" name="フローチャート: 判断 404"/>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06" name="テキスト ボックス 405"/>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73507</xdr:rowOff>
    </xdr:from>
    <xdr:to>
      <xdr:col>45</xdr:col>
      <xdr:colOff>177800</xdr:colOff>
      <xdr:row>78</xdr:row>
      <xdr:rowOff>92571</xdr:rowOff>
    </xdr:to>
    <xdr:cxnSp macro="">
      <xdr:nvCxnSpPr>
        <xdr:cNvPr id="407" name="直線コネクタ 406"/>
        <xdr:cNvCxnSpPr/>
      </xdr:nvCxnSpPr>
      <xdr:spPr>
        <a:xfrm flipV="1">
          <a:off x="7861300" y="13446607"/>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08" name="フローチャート: 判断 407"/>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09" name="テキスト ボックス 408"/>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25578</xdr:rowOff>
    </xdr:from>
    <xdr:to>
      <xdr:col>41</xdr:col>
      <xdr:colOff>50800</xdr:colOff>
      <xdr:row>78</xdr:row>
      <xdr:rowOff>92571</xdr:rowOff>
    </xdr:to>
    <xdr:cxnSp macro="">
      <xdr:nvCxnSpPr>
        <xdr:cNvPr id="410" name="直線コネクタ 409"/>
        <xdr:cNvCxnSpPr/>
      </xdr:nvCxnSpPr>
      <xdr:spPr>
        <a:xfrm>
          <a:off x="6972300" y="13227228"/>
          <a:ext cx="889000" cy="2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1" name="フローチャート: 判断 410"/>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2" name="テキスト ボックス 411"/>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3" name="フローチャート: 判断 412"/>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14" name="テキスト ボックス 413"/>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52502</xdr:rowOff>
    </xdr:from>
    <xdr:to>
      <xdr:col>55</xdr:col>
      <xdr:colOff>50800</xdr:colOff>
      <xdr:row>77</xdr:row>
      <xdr:rowOff>154102</xdr:rowOff>
    </xdr:to>
    <xdr:sp macro="" textlink="">
      <xdr:nvSpPr>
        <xdr:cNvPr id="420" name="楕円 419"/>
        <xdr:cNvSpPr/>
      </xdr:nvSpPr>
      <xdr:spPr>
        <a:xfrm>
          <a:off x="10426700" y="132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75379</xdr:rowOff>
    </xdr:from>
    <xdr:ext cx="534377" cy="259045"/>
    <xdr:sp macro="" textlink="">
      <xdr:nvSpPr>
        <xdr:cNvPr id="421" name="普通建設事業費 （ うち新規整備　）該当値テキスト"/>
        <xdr:cNvSpPr txBox="1"/>
      </xdr:nvSpPr>
      <xdr:spPr>
        <a:xfrm>
          <a:off x="10528300" y="131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41534</xdr:rowOff>
    </xdr:from>
    <xdr:to>
      <xdr:col>50</xdr:col>
      <xdr:colOff>165100</xdr:colOff>
      <xdr:row>78</xdr:row>
      <xdr:rowOff>143134</xdr:rowOff>
    </xdr:to>
    <xdr:sp macro="" textlink="">
      <xdr:nvSpPr>
        <xdr:cNvPr id="422" name="楕円 421"/>
        <xdr:cNvSpPr/>
      </xdr:nvSpPr>
      <xdr:spPr>
        <a:xfrm>
          <a:off x="9588500" y="134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134261</xdr:rowOff>
    </xdr:from>
    <xdr:ext cx="534377" cy="259045"/>
    <xdr:sp macro="" textlink="">
      <xdr:nvSpPr>
        <xdr:cNvPr id="423" name="テキスト ボックス 422"/>
        <xdr:cNvSpPr txBox="1"/>
      </xdr:nvSpPr>
      <xdr:spPr>
        <a:xfrm>
          <a:off x="9372111" y="135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22707</xdr:rowOff>
    </xdr:from>
    <xdr:to>
      <xdr:col>46</xdr:col>
      <xdr:colOff>38100</xdr:colOff>
      <xdr:row>78</xdr:row>
      <xdr:rowOff>124307</xdr:rowOff>
    </xdr:to>
    <xdr:sp macro="" textlink="">
      <xdr:nvSpPr>
        <xdr:cNvPr id="424" name="楕円 423"/>
        <xdr:cNvSpPr/>
      </xdr:nvSpPr>
      <xdr:spPr>
        <a:xfrm>
          <a:off x="8699500" y="133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115434</xdr:rowOff>
    </xdr:from>
    <xdr:ext cx="534377" cy="259045"/>
    <xdr:sp macro="" textlink="">
      <xdr:nvSpPr>
        <xdr:cNvPr id="425" name="テキスト ボックス 424"/>
        <xdr:cNvSpPr txBox="1"/>
      </xdr:nvSpPr>
      <xdr:spPr>
        <a:xfrm>
          <a:off x="8483111" y="134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41771</xdr:rowOff>
    </xdr:from>
    <xdr:to>
      <xdr:col>41</xdr:col>
      <xdr:colOff>101600</xdr:colOff>
      <xdr:row>78</xdr:row>
      <xdr:rowOff>143371</xdr:rowOff>
    </xdr:to>
    <xdr:sp macro="" textlink="">
      <xdr:nvSpPr>
        <xdr:cNvPr id="426" name="楕円 425"/>
        <xdr:cNvSpPr/>
      </xdr:nvSpPr>
      <xdr:spPr>
        <a:xfrm>
          <a:off x="7810500" y="134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134498</xdr:rowOff>
    </xdr:from>
    <xdr:ext cx="534377" cy="259045"/>
    <xdr:sp macro="" textlink="">
      <xdr:nvSpPr>
        <xdr:cNvPr id="427" name="テキスト ボックス 426"/>
        <xdr:cNvSpPr txBox="1"/>
      </xdr:nvSpPr>
      <xdr:spPr>
        <a:xfrm>
          <a:off x="7594111" y="135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146228</xdr:rowOff>
    </xdr:from>
    <xdr:to>
      <xdr:col>36</xdr:col>
      <xdr:colOff>165100</xdr:colOff>
      <xdr:row>77</xdr:row>
      <xdr:rowOff>76378</xdr:rowOff>
    </xdr:to>
    <xdr:sp macro="" textlink="">
      <xdr:nvSpPr>
        <xdr:cNvPr id="428" name="楕円 427"/>
        <xdr:cNvSpPr/>
      </xdr:nvSpPr>
      <xdr:spPr>
        <a:xfrm>
          <a:off x="6921500" y="131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92905</xdr:rowOff>
    </xdr:from>
    <xdr:ext cx="534377" cy="259045"/>
    <xdr:sp macro="" textlink="">
      <xdr:nvSpPr>
        <xdr:cNvPr id="429" name="テキスト ボックス 428"/>
        <xdr:cNvSpPr txBox="1"/>
      </xdr:nvSpPr>
      <xdr:spPr>
        <a:xfrm>
          <a:off x="6705111" y="129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3" name="直線コネクタ 452"/>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54"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55" name="直線コネクタ 454"/>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56"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57" name="直線コネクタ 456"/>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32410</xdr:rowOff>
    </xdr:from>
    <xdr:to>
      <xdr:col>55</xdr:col>
      <xdr:colOff>0</xdr:colOff>
      <xdr:row>95</xdr:row>
      <xdr:rowOff>92760</xdr:rowOff>
    </xdr:to>
    <xdr:cxnSp macro="">
      <xdr:nvCxnSpPr>
        <xdr:cNvPr id="458" name="直線コネクタ 457"/>
        <xdr:cNvCxnSpPr/>
      </xdr:nvCxnSpPr>
      <xdr:spPr>
        <a:xfrm flipV="1">
          <a:off x="9639300" y="15977260"/>
          <a:ext cx="838200" cy="4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59"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0" name="フローチャート: 判断 459"/>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139891</xdr:rowOff>
    </xdr:from>
    <xdr:to>
      <xdr:col>50</xdr:col>
      <xdr:colOff>114300</xdr:colOff>
      <xdr:row>95</xdr:row>
      <xdr:rowOff>92760</xdr:rowOff>
    </xdr:to>
    <xdr:cxnSp macro="">
      <xdr:nvCxnSpPr>
        <xdr:cNvPr id="461" name="直線コネクタ 460"/>
        <xdr:cNvCxnSpPr/>
      </xdr:nvCxnSpPr>
      <xdr:spPr>
        <a:xfrm>
          <a:off x="8750300" y="16256191"/>
          <a:ext cx="889000" cy="1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2" name="フローチャート: 判断 461"/>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3" name="テキスト ボックス 462"/>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139891</xdr:rowOff>
    </xdr:from>
    <xdr:to>
      <xdr:col>45</xdr:col>
      <xdr:colOff>177800</xdr:colOff>
      <xdr:row>96</xdr:row>
      <xdr:rowOff>45529</xdr:rowOff>
    </xdr:to>
    <xdr:cxnSp macro="">
      <xdr:nvCxnSpPr>
        <xdr:cNvPr id="464" name="直線コネクタ 463"/>
        <xdr:cNvCxnSpPr/>
      </xdr:nvCxnSpPr>
      <xdr:spPr>
        <a:xfrm flipV="1">
          <a:off x="7861300" y="16256191"/>
          <a:ext cx="889000" cy="2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65" name="フローチャート: 判断 464"/>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66" name="テキスト ボックス 465"/>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45529</xdr:rowOff>
    </xdr:from>
    <xdr:to>
      <xdr:col>41</xdr:col>
      <xdr:colOff>50800</xdr:colOff>
      <xdr:row>97</xdr:row>
      <xdr:rowOff>164148</xdr:rowOff>
    </xdr:to>
    <xdr:cxnSp macro="">
      <xdr:nvCxnSpPr>
        <xdr:cNvPr id="467" name="直線コネクタ 466"/>
        <xdr:cNvCxnSpPr/>
      </xdr:nvCxnSpPr>
      <xdr:spPr>
        <a:xfrm flipV="1">
          <a:off x="6972300" y="16504729"/>
          <a:ext cx="889000" cy="2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68" name="フローチャート: 判断 467"/>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69" name="テキスト ボックス 468"/>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0" name="フローチャート: 判断 469"/>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1" name="テキスト ボックス 470"/>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153060</xdr:rowOff>
    </xdr:from>
    <xdr:to>
      <xdr:col>55</xdr:col>
      <xdr:colOff>50800</xdr:colOff>
      <xdr:row>93</xdr:row>
      <xdr:rowOff>83210</xdr:rowOff>
    </xdr:to>
    <xdr:sp macro="" textlink="">
      <xdr:nvSpPr>
        <xdr:cNvPr id="477" name="楕円 476"/>
        <xdr:cNvSpPr/>
      </xdr:nvSpPr>
      <xdr:spPr>
        <a:xfrm>
          <a:off x="10426700" y="159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4487</xdr:rowOff>
    </xdr:from>
    <xdr:ext cx="534377" cy="259045"/>
    <xdr:sp macro="" textlink="">
      <xdr:nvSpPr>
        <xdr:cNvPr id="478" name="普通建設事業費 （ うち更新整備　）該当値テキスト"/>
        <xdr:cNvSpPr txBox="1"/>
      </xdr:nvSpPr>
      <xdr:spPr>
        <a:xfrm>
          <a:off x="10528300" y="15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41960</xdr:rowOff>
    </xdr:from>
    <xdr:to>
      <xdr:col>50</xdr:col>
      <xdr:colOff>165100</xdr:colOff>
      <xdr:row>95</xdr:row>
      <xdr:rowOff>143560</xdr:rowOff>
    </xdr:to>
    <xdr:sp macro="" textlink="">
      <xdr:nvSpPr>
        <xdr:cNvPr id="479" name="楕円 478"/>
        <xdr:cNvSpPr/>
      </xdr:nvSpPr>
      <xdr:spPr>
        <a:xfrm>
          <a:off x="9588500" y="163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160087</xdr:rowOff>
    </xdr:from>
    <xdr:ext cx="534377" cy="259045"/>
    <xdr:sp macro="" textlink="">
      <xdr:nvSpPr>
        <xdr:cNvPr id="480" name="テキスト ボックス 479"/>
        <xdr:cNvSpPr txBox="1"/>
      </xdr:nvSpPr>
      <xdr:spPr>
        <a:xfrm>
          <a:off x="9372111" y="161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89091</xdr:rowOff>
    </xdr:from>
    <xdr:to>
      <xdr:col>46</xdr:col>
      <xdr:colOff>38100</xdr:colOff>
      <xdr:row>95</xdr:row>
      <xdr:rowOff>19241</xdr:rowOff>
    </xdr:to>
    <xdr:sp macro="" textlink="">
      <xdr:nvSpPr>
        <xdr:cNvPr id="481" name="楕円 480"/>
        <xdr:cNvSpPr/>
      </xdr:nvSpPr>
      <xdr:spPr>
        <a:xfrm>
          <a:off x="8699500" y="162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35768</xdr:rowOff>
    </xdr:from>
    <xdr:ext cx="534377" cy="259045"/>
    <xdr:sp macro="" textlink="">
      <xdr:nvSpPr>
        <xdr:cNvPr id="482" name="テキスト ボックス 481"/>
        <xdr:cNvSpPr txBox="1"/>
      </xdr:nvSpPr>
      <xdr:spPr>
        <a:xfrm>
          <a:off x="8483111" y="159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166179</xdr:rowOff>
    </xdr:from>
    <xdr:to>
      <xdr:col>41</xdr:col>
      <xdr:colOff>101600</xdr:colOff>
      <xdr:row>96</xdr:row>
      <xdr:rowOff>96329</xdr:rowOff>
    </xdr:to>
    <xdr:sp macro="" textlink="">
      <xdr:nvSpPr>
        <xdr:cNvPr id="483" name="楕円 482"/>
        <xdr:cNvSpPr/>
      </xdr:nvSpPr>
      <xdr:spPr>
        <a:xfrm>
          <a:off x="7810500" y="164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112856</xdr:rowOff>
    </xdr:from>
    <xdr:ext cx="534377" cy="259045"/>
    <xdr:sp macro="" textlink="">
      <xdr:nvSpPr>
        <xdr:cNvPr id="484" name="テキスト ボックス 483"/>
        <xdr:cNvSpPr txBox="1"/>
      </xdr:nvSpPr>
      <xdr:spPr>
        <a:xfrm>
          <a:off x="7594111" y="162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113348</xdr:rowOff>
    </xdr:from>
    <xdr:to>
      <xdr:col>36</xdr:col>
      <xdr:colOff>165100</xdr:colOff>
      <xdr:row>98</xdr:row>
      <xdr:rowOff>43498</xdr:rowOff>
    </xdr:to>
    <xdr:sp macro="" textlink="">
      <xdr:nvSpPr>
        <xdr:cNvPr id="485" name="楕円 484"/>
        <xdr:cNvSpPr/>
      </xdr:nvSpPr>
      <xdr:spPr>
        <a:xfrm>
          <a:off x="6921500" y="167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34625</xdr:rowOff>
    </xdr:from>
    <xdr:ext cx="534377" cy="259045"/>
    <xdr:sp macro="" textlink="">
      <xdr:nvSpPr>
        <xdr:cNvPr id="486" name="テキスト ボックス 485"/>
        <xdr:cNvSpPr txBox="1"/>
      </xdr:nvSpPr>
      <xdr:spPr>
        <a:xfrm>
          <a:off x="6705111" y="168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0" name="直線コネクタ 509"/>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1"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3"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14" name="直線コネクタ 513"/>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35649</xdr:rowOff>
    </xdr:from>
    <xdr:to>
      <xdr:col>85</xdr:col>
      <xdr:colOff>127000</xdr:colOff>
      <xdr:row>39</xdr:row>
      <xdr:rowOff>44450</xdr:rowOff>
    </xdr:to>
    <xdr:cxnSp macro="">
      <xdr:nvCxnSpPr>
        <xdr:cNvPr id="515" name="直線コネクタ 514"/>
        <xdr:cNvCxnSpPr/>
      </xdr:nvCxnSpPr>
      <xdr:spPr>
        <a:xfrm>
          <a:off x="15481300" y="6722199"/>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16"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17" name="フローチャート: 判断 516"/>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25832</xdr:rowOff>
    </xdr:from>
    <xdr:to>
      <xdr:col>81</xdr:col>
      <xdr:colOff>50800</xdr:colOff>
      <xdr:row>39</xdr:row>
      <xdr:rowOff>35649</xdr:rowOff>
    </xdr:to>
    <xdr:cxnSp macro="">
      <xdr:nvCxnSpPr>
        <xdr:cNvPr id="518" name="直線コネクタ 517"/>
        <xdr:cNvCxnSpPr/>
      </xdr:nvCxnSpPr>
      <xdr:spPr>
        <a:xfrm>
          <a:off x="14592300" y="6712382"/>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19" name="フローチャート: 判断 518"/>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0" name="テキスト ボックス 519"/>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25832</xdr:rowOff>
    </xdr:from>
    <xdr:to>
      <xdr:col>76</xdr:col>
      <xdr:colOff>114300</xdr:colOff>
      <xdr:row>39</xdr:row>
      <xdr:rowOff>44450</xdr:rowOff>
    </xdr:to>
    <xdr:cxnSp macro="">
      <xdr:nvCxnSpPr>
        <xdr:cNvPr id="521" name="直線コネクタ 520"/>
        <xdr:cNvCxnSpPr/>
      </xdr:nvCxnSpPr>
      <xdr:spPr>
        <a:xfrm flipV="1">
          <a:off x="13703300" y="6712382"/>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2" name="フローチャート: 判断 521"/>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3" name="テキスト ボックス 522"/>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35637</xdr:rowOff>
    </xdr:from>
    <xdr:to>
      <xdr:col>71</xdr:col>
      <xdr:colOff>177800</xdr:colOff>
      <xdr:row>39</xdr:row>
      <xdr:rowOff>44450</xdr:rowOff>
    </xdr:to>
    <xdr:cxnSp macro="">
      <xdr:nvCxnSpPr>
        <xdr:cNvPr id="524" name="直線コネクタ 523"/>
        <xdr:cNvCxnSpPr/>
      </xdr:nvCxnSpPr>
      <xdr:spPr>
        <a:xfrm>
          <a:off x="12814300" y="6722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25" name="フローチャート: 判断 524"/>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26" name="テキスト ボックス 525"/>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27" name="フローチャート: 判断 526"/>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28" name="テキスト ボックス 527"/>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35"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156299</xdr:rowOff>
    </xdr:from>
    <xdr:to>
      <xdr:col>81</xdr:col>
      <xdr:colOff>101600</xdr:colOff>
      <xdr:row>39</xdr:row>
      <xdr:rowOff>86449</xdr:rowOff>
    </xdr:to>
    <xdr:sp macro="" textlink="">
      <xdr:nvSpPr>
        <xdr:cNvPr id="536" name="楕円 535"/>
        <xdr:cNvSpPr/>
      </xdr:nvSpPr>
      <xdr:spPr>
        <a:xfrm>
          <a:off x="154305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77576</xdr:rowOff>
    </xdr:from>
    <xdr:ext cx="378565" cy="259045"/>
    <xdr:sp macro="" textlink="">
      <xdr:nvSpPr>
        <xdr:cNvPr id="537" name="テキスト ボックス 536"/>
        <xdr:cNvSpPr txBox="1"/>
      </xdr:nvSpPr>
      <xdr:spPr>
        <a:xfrm>
          <a:off x="15292017" y="676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146482</xdr:rowOff>
    </xdr:from>
    <xdr:to>
      <xdr:col>76</xdr:col>
      <xdr:colOff>165100</xdr:colOff>
      <xdr:row>39</xdr:row>
      <xdr:rowOff>76632</xdr:rowOff>
    </xdr:to>
    <xdr:sp macro="" textlink="">
      <xdr:nvSpPr>
        <xdr:cNvPr id="538" name="楕円 537"/>
        <xdr:cNvSpPr/>
      </xdr:nvSpPr>
      <xdr:spPr>
        <a:xfrm>
          <a:off x="14541500" y="66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93159</xdr:rowOff>
    </xdr:from>
    <xdr:ext cx="469744" cy="259045"/>
    <xdr:sp macro="" textlink="">
      <xdr:nvSpPr>
        <xdr:cNvPr id="539" name="テキスト ボックス 538"/>
        <xdr:cNvSpPr txBox="1"/>
      </xdr:nvSpPr>
      <xdr:spPr>
        <a:xfrm>
          <a:off x="14357428" y="64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156287</xdr:rowOff>
    </xdr:from>
    <xdr:to>
      <xdr:col>67</xdr:col>
      <xdr:colOff>101600</xdr:colOff>
      <xdr:row>39</xdr:row>
      <xdr:rowOff>86437</xdr:rowOff>
    </xdr:to>
    <xdr:sp macro="" textlink="">
      <xdr:nvSpPr>
        <xdr:cNvPr id="542" name="楕円 541"/>
        <xdr:cNvSpPr/>
      </xdr:nvSpPr>
      <xdr:spPr>
        <a:xfrm>
          <a:off x="12763500" y="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77564</xdr:rowOff>
    </xdr:from>
    <xdr:ext cx="378565" cy="259045"/>
    <xdr:sp macro="" textlink="">
      <xdr:nvSpPr>
        <xdr:cNvPr id="543" name="テキスト ボックス 542"/>
        <xdr:cNvSpPr txBox="1"/>
      </xdr:nvSpPr>
      <xdr:spPr>
        <a:xfrm>
          <a:off x="12625017" y="67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18" name="直線コネクタ 617"/>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19"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0" name="直線コネクタ 619"/>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1"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2" name="直線コネクタ 621"/>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69422</xdr:rowOff>
    </xdr:from>
    <xdr:to>
      <xdr:col>85</xdr:col>
      <xdr:colOff>127000</xdr:colOff>
      <xdr:row>72</xdr:row>
      <xdr:rowOff>114538</xdr:rowOff>
    </xdr:to>
    <xdr:cxnSp macro="">
      <xdr:nvCxnSpPr>
        <xdr:cNvPr id="623" name="直線コネクタ 622"/>
        <xdr:cNvCxnSpPr/>
      </xdr:nvCxnSpPr>
      <xdr:spPr>
        <a:xfrm flipV="1">
          <a:off x="15481300" y="12413822"/>
          <a:ext cx="838200" cy="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24"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25" name="フローチャート: 判断 624"/>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114538</xdr:rowOff>
    </xdr:from>
    <xdr:to>
      <xdr:col>81</xdr:col>
      <xdr:colOff>50800</xdr:colOff>
      <xdr:row>72</xdr:row>
      <xdr:rowOff>150297</xdr:rowOff>
    </xdr:to>
    <xdr:cxnSp macro="">
      <xdr:nvCxnSpPr>
        <xdr:cNvPr id="626" name="直線コネクタ 625"/>
        <xdr:cNvCxnSpPr/>
      </xdr:nvCxnSpPr>
      <xdr:spPr>
        <a:xfrm flipV="1">
          <a:off x="14592300" y="12458938"/>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27" name="フローチャート: 判断 626"/>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28" name="テキスト ボックス 627"/>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150297</xdr:rowOff>
    </xdr:from>
    <xdr:to>
      <xdr:col>76</xdr:col>
      <xdr:colOff>114300</xdr:colOff>
      <xdr:row>73</xdr:row>
      <xdr:rowOff>4271</xdr:rowOff>
    </xdr:to>
    <xdr:cxnSp macro="">
      <xdr:nvCxnSpPr>
        <xdr:cNvPr id="629" name="直線コネクタ 628"/>
        <xdr:cNvCxnSpPr/>
      </xdr:nvCxnSpPr>
      <xdr:spPr>
        <a:xfrm flipV="1">
          <a:off x="13703300" y="12494697"/>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0" name="フローチャート: 判断 629"/>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1" name="テキスト ボックス 630"/>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4271</xdr:rowOff>
    </xdr:from>
    <xdr:to>
      <xdr:col>71</xdr:col>
      <xdr:colOff>177800</xdr:colOff>
      <xdr:row>73</xdr:row>
      <xdr:rowOff>62940</xdr:rowOff>
    </xdr:to>
    <xdr:cxnSp macro="">
      <xdr:nvCxnSpPr>
        <xdr:cNvPr id="632" name="直線コネクタ 631"/>
        <xdr:cNvCxnSpPr/>
      </xdr:nvCxnSpPr>
      <xdr:spPr>
        <a:xfrm flipV="1">
          <a:off x="12814300" y="12520121"/>
          <a:ext cx="889000" cy="5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3" name="フローチャート: 判断 632"/>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34" name="テキスト ボックス 633"/>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35" name="フローチャート: 判断 634"/>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36" name="テキスト ボックス 635"/>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18622</xdr:rowOff>
    </xdr:from>
    <xdr:to>
      <xdr:col>85</xdr:col>
      <xdr:colOff>177800</xdr:colOff>
      <xdr:row>72</xdr:row>
      <xdr:rowOff>120222</xdr:rowOff>
    </xdr:to>
    <xdr:sp macro="" textlink="">
      <xdr:nvSpPr>
        <xdr:cNvPr id="642" name="楕円 641"/>
        <xdr:cNvSpPr/>
      </xdr:nvSpPr>
      <xdr:spPr>
        <a:xfrm>
          <a:off x="16268700" y="123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41499</xdr:rowOff>
    </xdr:from>
    <xdr:ext cx="534377" cy="259045"/>
    <xdr:sp macro="" textlink="">
      <xdr:nvSpPr>
        <xdr:cNvPr id="643" name="公債費該当値テキスト"/>
        <xdr:cNvSpPr txBox="1"/>
      </xdr:nvSpPr>
      <xdr:spPr>
        <a:xfrm>
          <a:off x="16370300" y="122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63738</xdr:rowOff>
    </xdr:from>
    <xdr:to>
      <xdr:col>81</xdr:col>
      <xdr:colOff>101600</xdr:colOff>
      <xdr:row>72</xdr:row>
      <xdr:rowOff>165338</xdr:rowOff>
    </xdr:to>
    <xdr:sp macro="" textlink="">
      <xdr:nvSpPr>
        <xdr:cNvPr id="644" name="楕円 643"/>
        <xdr:cNvSpPr/>
      </xdr:nvSpPr>
      <xdr:spPr>
        <a:xfrm>
          <a:off x="15430500" y="124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10415</xdr:rowOff>
    </xdr:from>
    <xdr:ext cx="534377" cy="259045"/>
    <xdr:sp macro="" textlink="">
      <xdr:nvSpPr>
        <xdr:cNvPr id="645" name="テキスト ボックス 644"/>
        <xdr:cNvSpPr txBox="1"/>
      </xdr:nvSpPr>
      <xdr:spPr>
        <a:xfrm>
          <a:off x="15214111" y="121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99497</xdr:rowOff>
    </xdr:from>
    <xdr:to>
      <xdr:col>76</xdr:col>
      <xdr:colOff>165100</xdr:colOff>
      <xdr:row>73</xdr:row>
      <xdr:rowOff>29647</xdr:rowOff>
    </xdr:to>
    <xdr:sp macro="" textlink="">
      <xdr:nvSpPr>
        <xdr:cNvPr id="646" name="楕円 645"/>
        <xdr:cNvSpPr/>
      </xdr:nvSpPr>
      <xdr:spPr>
        <a:xfrm>
          <a:off x="14541500" y="124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46174</xdr:rowOff>
    </xdr:from>
    <xdr:ext cx="534377" cy="259045"/>
    <xdr:sp macro="" textlink="">
      <xdr:nvSpPr>
        <xdr:cNvPr id="647" name="テキスト ボックス 646"/>
        <xdr:cNvSpPr txBox="1"/>
      </xdr:nvSpPr>
      <xdr:spPr>
        <a:xfrm>
          <a:off x="14325111" y="12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124921</xdr:rowOff>
    </xdr:from>
    <xdr:to>
      <xdr:col>72</xdr:col>
      <xdr:colOff>38100</xdr:colOff>
      <xdr:row>73</xdr:row>
      <xdr:rowOff>55071</xdr:rowOff>
    </xdr:to>
    <xdr:sp macro="" textlink="">
      <xdr:nvSpPr>
        <xdr:cNvPr id="648" name="楕円 647"/>
        <xdr:cNvSpPr/>
      </xdr:nvSpPr>
      <xdr:spPr>
        <a:xfrm>
          <a:off x="13652500" y="124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71598</xdr:rowOff>
    </xdr:from>
    <xdr:ext cx="534377" cy="259045"/>
    <xdr:sp macro="" textlink="">
      <xdr:nvSpPr>
        <xdr:cNvPr id="649" name="テキスト ボックス 648"/>
        <xdr:cNvSpPr txBox="1"/>
      </xdr:nvSpPr>
      <xdr:spPr>
        <a:xfrm>
          <a:off x="13436111" y="122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12140</xdr:rowOff>
    </xdr:from>
    <xdr:to>
      <xdr:col>67</xdr:col>
      <xdr:colOff>101600</xdr:colOff>
      <xdr:row>73</xdr:row>
      <xdr:rowOff>113740</xdr:rowOff>
    </xdr:to>
    <xdr:sp macro="" textlink="">
      <xdr:nvSpPr>
        <xdr:cNvPr id="650" name="楕円 649"/>
        <xdr:cNvSpPr/>
      </xdr:nvSpPr>
      <xdr:spPr>
        <a:xfrm>
          <a:off x="12763500" y="12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130267</xdr:rowOff>
    </xdr:from>
    <xdr:ext cx="534377" cy="259045"/>
    <xdr:sp macro="" textlink="">
      <xdr:nvSpPr>
        <xdr:cNvPr id="651" name="テキスト ボックス 650"/>
        <xdr:cNvSpPr txBox="1"/>
      </xdr:nvSpPr>
      <xdr:spPr>
        <a:xfrm>
          <a:off x="12547111" y="123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3" name="直線コネクタ 672"/>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74"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75" name="直線コネクタ 674"/>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76"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77" name="直線コネクタ 676"/>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37771</xdr:rowOff>
    </xdr:from>
    <xdr:to>
      <xdr:col>85</xdr:col>
      <xdr:colOff>127000</xdr:colOff>
      <xdr:row>98</xdr:row>
      <xdr:rowOff>110330</xdr:rowOff>
    </xdr:to>
    <xdr:cxnSp macro="">
      <xdr:nvCxnSpPr>
        <xdr:cNvPr id="678" name="直線コネクタ 677"/>
        <xdr:cNvCxnSpPr/>
      </xdr:nvCxnSpPr>
      <xdr:spPr>
        <a:xfrm>
          <a:off x="15481300" y="16839871"/>
          <a:ext cx="838200" cy="7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79"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0" name="フローチャート: 判断 679"/>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37771</xdr:rowOff>
    </xdr:from>
    <xdr:to>
      <xdr:col>81</xdr:col>
      <xdr:colOff>50800</xdr:colOff>
      <xdr:row>98</xdr:row>
      <xdr:rowOff>96605</xdr:rowOff>
    </xdr:to>
    <xdr:cxnSp macro="">
      <xdr:nvCxnSpPr>
        <xdr:cNvPr id="681" name="直線コネクタ 680"/>
        <xdr:cNvCxnSpPr/>
      </xdr:nvCxnSpPr>
      <xdr:spPr>
        <a:xfrm flipV="1">
          <a:off x="14592300" y="16839871"/>
          <a:ext cx="889000" cy="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2" name="フローチャート: 判断 681"/>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3" name="テキスト ボックス 682"/>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96605</xdr:rowOff>
    </xdr:from>
    <xdr:to>
      <xdr:col>76</xdr:col>
      <xdr:colOff>114300</xdr:colOff>
      <xdr:row>98</xdr:row>
      <xdr:rowOff>103783</xdr:rowOff>
    </xdr:to>
    <xdr:cxnSp macro="">
      <xdr:nvCxnSpPr>
        <xdr:cNvPr id="684" name="直線コネクタ 683"/>
        <xdr:cNvCxnSpPr/>
      </xdr:nvCxnSpPr>
      <xdr:spPr>
        <a:xfrm flipV="1">
          <a:off x="13703300" y="16898705"/>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85" name="フローチャート: 判断 684"/>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86" name="テキスト ボックス 685"/>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72693</xdr:rowOff>
    </xdr:from>
    <xdr:to>
      <xdr:col>71</xdr:col>
      <xdr:colOff>177800</xdr:colOff>
      <xdr:row>98</xdr:row>
      <xdr:rowOff>103783</xdr:rowOff>
    </xdr:to>
    <xdr:cxnSp macro="">
      <xdr:nvCxnSpPr>
        <xdr:cNvPr id="687" name="直線コネクタ 686"/>
        <xdr:cNvCxnSpPr/>
      </xdr:nvCxnSpPr>
      <xdr:spPr>
        <a:xfrm>
          <a:off x="12814300" y="1687479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88" name="フローチャート: 判断 687"/>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89" name="テキスト ボックス 688"/>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0" name="フローチャート: 判断 689"/>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1" name="テキスト ボックス 690"/>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59530</xdr:rowOff>
    </xdr:from>
    <xdr:to>
      <xdr:col>85</xdr:col>
      <xdr:colOff>177800</xdr:colOff>
      <xdr:row>98</xdr:row>
      <xdr:rowOff>161130</xdr:rowOff>
    </xdr:to>
    <xdr:sp macro="" textlink="">
      <xdr:nvSpPr>
        <xdr:cNvPr id="697" name="楕円 696"/>
        <xdr:cNvSpPr/>
      </xdr:nvSpPr>
      <xdr:spPr>
        <a:xfrm>
          <a:off x="16268700" y="168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145907</xdr:rowOff>
    </xdr:from>
    <xdr:ext cx="469744" cy="259045"/>
    <xdr:sp macro="" textlink="">
      <xdr:nvSpPr>
        <xdr:cNvPr id="698" name="積立金該当値テキスト"/>
        <xdr:cNvSpPr txBox="1"/>
      </xdr:nvSpPr>
      <xdr:spPr>
        <a:xfrm>
          <a:off x="16370300" y="1677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158421</xdr:rowOff>
    </xdr:from>
    <xdr:to>
      <xdr:col>81</xdr:col>
      <xdr:colOff>101600</xdr:colOff>
      <xdr:row>98</xdr:row>
      <xdr:rowOff>88571</xdr:rowOff>
    </xdr:to>
    <xdr:sp macro="" textlink="">
      <xdr:nvSpPr>
        <xdr:cNvPr id="699" name="楕円 698"/>
        <xdr:cNvSpPr/>
      </xdr:nvSpPr>
      <xdr:spPr>
        <a:xfrm>
          <a:off x="15430500" y="167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79698</xdr:rowOff>
    </xdr:from>
    <xdr:ext cx="534377" cy="259045"/>
    <xdr:sp macro="" textlink="">
      <xdr:nvSpPr>
        <xdr:cNvPr id="700" name="テキスト ボックス 699"/>
        <xdr:cNvSpPr txBox="1"/>
      </xdr:nvSpPr>
      <xdr:spPr>
        <a:xfrm>
          <a:off x="15214111" y="168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45805</xdr:rowOff>
    </xdr:from>
    <xdr:to>
      <xdr:col>76</xdr:col>
      <xdr:colOff>165100</xdr:colOff>
      <xdr:row>98</xdr:row>
      <xdr:rowOff>147405</xdr:rowOff>
    </xdr:to>
    <xdr:sp macro="" textlink="">
      <xdr:nvSpPr>
        <xdr:cNvPr id="701" name="楕円 700"/>
        <xdr:cNvSpPr/>
      </xdr:nvSpPr>
      <xdr:spPr>
        <a:xfrm>
          <a:off x="14541500" y="16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138532</xdr:rowOff>
    </xdr:from>
    <xdr:ext cx="469744" cy="259045"/>
    <xdr:sp macro="" textlink="">
      <xdr:nvSpPr>
        <xdr:cNvPr id="702" name="テキスト ボックス 701"/>
        <xdr:cNvSpPr txBox="1"/>
      </xdr:nvSpPr>
      <xdr:spPr>
        <a:xfrm>
          <a:off x="14357428" y="1694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52983</xdr:rowOff>
    </xdr:from>
    <xdr:to>
      <xdr:col>72</xdr:col>
      <xdr:colOff>38100</xdr:colOff>
      <xdr:row>98</xdr:row>
      <xdr:rowOff>154583</xdr:rowOff>
    </xdr:to>
    <xdr:sp macro="" textlink="">
      <xdr:nvSpPr>
        <xdr:cNvPr id="703" name="楕円 702"/>
        <xdr:cNvSpPr/>
      </xdr:nvSpPr>
      <xdr:spPr>
        <a:xfrm>
          <a:off x="13652500" y="168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145710</xdr:rowOff>
    </xdr:from>
    <xdr:ext cx="469744" cy="259045"/>
    <xdr:sp macro="" textlink="">
      <xdr:nvSpPr>
        <xdr:cNvPr id="704" name="テキスト ボックス 703"/>
        <xdr:cNvSpPr txBox="1"/>
      </xdr:nvSpPr>
      <xdr:spPr>
        <a:xfrm>
          <a:off x="13468428" y="1694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21893</xdr:rowOff>
    </xdr:from>
    <xdr:to>
      <xdr:col>67</xdr:col>
      <xdr:colOff>101600</xdr:colOff>
      <xdr:row>98</xdr:row>
      <xdr:rowOff>123493</xdr:rowOff>
    </xdr:to>
    <xdr:sp macro="" textlink="">
      <xdr:nvSpPr>
        <xdr:cNvPr id="705" name="楕円 704"/>
        <xdr:cNvSpPr/>
      </xdr:nvSpPr>
      <xdr:spPr>
        <a:xfrm>
          <a:off x="12763500" y="168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114620</xdr:rowOff>
    </xdr:from>
    <xdr:ext cx="469744" cy="259045"/>
    <xdr:sp macro="" textlink="">
      <xdr:nvSpPr>
        <xdr:cNvPr id="706" name="テキスト ボックス 705"/>
        <xdr:cNvSpPr txBox="1"/>
      </xdr:nvSpPr>
      <xdr:spPr>
        <a:xfrm>
          <a:off x="12579428" y="169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0" name="直線コネクタ 729"/>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3"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34" name="直線コネクタ 733"/>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162331</xdr:rowOff>
    </xdr:from>
    <xdr:to>
      <xdr:col>116</xdr:col>
      <xdr:colOff>63500</xdr:colOff>
      <xdr:row>38</xdr:row>
      <xdr:rowOff>165684</xdr:rowOff>
    </xdr:to>
    <xdr:cxnSp macro="">
      <xdr:nvCxnSpPr>
        <xdr:cNvPr id="735" name="直線コネクタ 734"/>
        <xdr:cNvCxnSpPr/>
      </xdr:nvCxnSpPr>
      <xdr:spPr>
        <a:xfrm flipV="1">
          <a:off x="21323300" y="6677431"/>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36"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37" name="フローチャート: 判断 736"/>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154940</xdr:rowOff>
    </xdr:from>
    <xdr:to>
      <xdr:col>111</xdr:col>
      <xdr:colOff>177800</xdr:colOff>
      <xdr:row>38</xdr:row>
      <xdr:rowOff>165684</xdr:rowOff>
    </xdr:to>
    <xdr:cxnSp macro="">
      <xdr:nvCxnSpPr>
        <xdr:cNvPr id="738" name="直線コネクタ 737"/>
        <xdr:cNvCxnSpPr/>
      </xdr:nvCxnSpPr>
      <xdr:spPr>
        <a:xfrm>
          <a:off x="20434300" y="667004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39" name="フローチャート: 判断 738"/>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0" name="テキスト ボックス 739"/>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145567</xdr:rowOff>
    </xdr:from>
    <xdr:to>
      <xdr:col>107</xdr:col>
      <xdr:colOff>50800</xdr:colOff>
      <xdr:row>38</xdr:row>
      <xdr:rowOff>154940</xdr:rowOff>
    </xdr:to>
    <xdr:cxnSp macro="">
      <xdr:nvCxnSpPr>
        <xdr:cNvPr id="741" name="直線コネクタ 740"/>
        <xdr:cNvCxnSpPr/>
      </xdr:nvCxnSpPr>
      <xdr:spPr>
        <a:xfrm>
          <a:off x="19545300" y="666066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2" name="フローチャート: 判断 741"/>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3" name="テキスト ボックス 742"/>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124384</xdr:rowOff>
    </xdr:from>
    <xdr:to>
      <xdr:col>102</xdr:col>
      <xdr:colOff>114300</xdr:colOff>
      <xdr:row>38</xdr:row>
      <xdr:rowOff>145567</xdr:rowOff>
    </xdr:to>
    <xdr:cxnSp macro="">
      <xdr:nvCxnSpPr>
        <xdr:cNvPr id="744" name="直線コネクタ 743"/>
        <xdr:cNvCxnSpPr/>
      </xdr:nvCxnSpPr>
      <xdr:spPr>
        <a:xfrm>
          <a:off x="18656300" y="6639484"/>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45" name="フローチャート: 判断 744"/>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46" name="テキスト ボックス 745"/>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47" name="フローチャート: 判断 746"/>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48" name="テキスト ボックス 747"/>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111531</xdr:rowOff>
    </xdr:from>
    <xdr:to>
      <xdr:col>116</xdr:col>
      <xdr:colOff>114300</xdr:colOff>
      <xdr:row>39</xdr:row>
      <xdr:rowOff>41681</xdr:rowOff>
    </xdr:to>
    <xdr:sp macro="" textlink="">
      <xdr:nvSpPr>
        <xdr:cNvPr id="754" name="楕円 753"/>
        <xdr:cNvSpPr/>
      </xdr:nvSpPr>
      <xdr:spPr>
        <a:xfrm>
          <a:off x="22110700" y="66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26458</xdr:rowOff>
    </xdr:from>
    <xdr:ext cx="378565" cy="259045"/>
    <xdr:sp macro="" textlink="">
      <xdr:nvSpPr>
        <xdr:cNvPr id="755" name="投資及び出資金該当値テキスト"/>
        <xdr:cNvSpPr txBox="1"/>
      </xdr:nvSpPr>
      <xdr:spPr>
        <a:xfrm>
          <a:off x="22212300" y="654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114884</xdr:rowOff>
    </xdr:from>
    <xdr:to>
      <xdr:col>112</xdr:col>
      <xdr:colOff>38100</xdr:colOff>
      <xdr:row>39</xdr:row>
      <xdr:rowOff>45034</xdr:rowOff>
    </xdr:to>
    <xdr:sp macro="" textlink="">
      <xdr:nvSpPr>
        <xdr:cNvPr id="756" name="楕円 755"/>
        <xdr:cNvSpPr/>
      </xdr:nvSpPr>
      <xdr:spPr>
        <a:xfrm>
          <a:off x="21272500" y="6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36161</xdr:rowOff>
    </xdr:from>
    <xdr:ext cx="378565" cy="259045"/>
    <xdr:sp macro="" textlink="">
      <xdr:nvSpPr>
        <xdr:cNvPr id="757" name="テキスト ボックス 756"/>
        <xdr:cNvSpPr txBox="1"/>
      </xdr:nvSpPr>
      <xdr:spPr>
        <a:xfrm>
          <a:off x="21134017" y="6722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104140</xdr:rowOff>
    </xdr:from>
    <xdr:to>
      <xdr:col>107</xdr:col>
      <xdr:colOff>101600</xdr:colOff>
      <xdr:row>39</xdr:row>
      <xdr:rowOff>34290</xdr:rowOff>
    </xdr:to>
    <xdr:sp macro="" textlink="">
      <xdr:nvSpPr>
        <xdr:cNvPr id="758" name="楕円 757"/>
        <xdr:cNvSpPr/>
      </xdr:nvSpPr>
      <xdr:spPr>
        <a:xfrm>
          <a:off x="2038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25417</xdr:rowOff>
    </xdr:from>
    <xdr:ext cx="378565" cy="259045"/>
    <xdr:sp macro="" textlink="">
      <xdr:nvSpPr>
        <xdr:cNvPr id="759" name="テキスト ボックス 758"/>
        <xdr:cNvSpPr txBox="1"/>
      </xdr:nvSpPr>
      <xdr:spPr>
        <a:xfrm>
          <a:off x="2024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94767</xdr:rowOff>
    </xdr:from>
    <xdr:to>
      <xdr:col>102</xdr:col>
      <xdr:colOff>165100</xdr:colOff>
      <xdr:row>39</xdr:row>
      <xdr:rowOff>24917</xdr:rowOff>
    </xdr:to>
    <xdr:sp macro="" textlink="">
      <xdr:nvSpPr>
        <xdr:cNvPr id="760" name="楕円 759"/>
        <xdr:cNvSpPr/>
      </xdr:nvSpPr>
      <xdr:spPr>
        <a:xfrm>
          <a:off x="19494500" y="6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16044</xdr:rowOff>
    </xdr:from>
    <xdr:ext cx="378565" cy="259045"/>
    <xdr:sp macro="" textlink="">
      <xdr:nvSpPr>
        <xdr:cNvPr id="761" name="テキスト ボックス 760"/>
        <xdr:cNvSpPr txBox="1"/>
      </xdr:nvSpPr>
      <xdr:spPr>
        <a:xfrm>
          <a:off x="19356017" y="670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73584</xdr:rowOff>
    </xdr:from>
    <xdr:to>
      <xdr:col>98</xdr:col>
      <xdr:colOff>38100</xdr:colOff>
      <xdr:row>39</xdr:row>
      <xdr:rowOff>3734</xdr:rowOff>
    </xdr:to>
    <xdr:sp macro="" textlink="">
      <xdr:nvSpPr>
        <xdr:cNvPr id="762" name="楕円 761"/>
        <xdr:cNvSpPr/>
      </xdr:nvSpPr>
      <xdr:spPr>
        <a:xfrm>
          <a:off x="18605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166311</xdr:rowOff>
    </xdr:from>
    <xdr:ext cx="469744" cy="259045"/>
    <xdr:sp macro="" textlink="">
      <xdr:nvSpPr>
        <xdr:cNvPr id="763" name="テキスト ボックス 762"/>
        <xdr:cNvSpPr txBox="1"/>
      </xdr:nvSpPr>
      <xdr:spPr>
        <a:xfrm>
          <a:off x="18421428" y="66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20828</xdr:rowOff>
    </xdr:from>
    <xdr:to>
      <xdr:col>116</xdr:col>
      <xdr:colOff>62864</xdr:colOff>
      <xdr:row>59</xdr:row>
      <xdr:rowOff>44450</xdr:rowOff>
    </xdr:to>
    <xdr:cxnSp macro="">
      <xdr:nvCxnSpPr>
        <xdr:cNvPr id="787" name="直線コネクタ 786"/>
        <xdr:cNvCxnSpPr/>
      </xdr:nvCxnSpPr>
      <xdr:spPr>
        <a:xfrm flipV="1">
          <a:off x="22159595" y="8936228"/>
          <a:ext cx="1269"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138955</xdr:rowOff>
    </xdr:from>
    <xdr:ext cx="534377" cy="259045"/>
    <xdr:sp macro="" textlink="">
      <xdr:nvSpPr>
        <xdr:cNvPr id="790" name="貸付金最大値テキスト"/>
        <xdr:cNvSpPr txBox="1"/>
      </xdr:nvSpPr>
      <xdr:spPr>
        <a:xfrm>
          <a:off x="22212300" y="87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20828</xdr:rowOff>
    </xdr:from>
    <xdr:to>
      <xdr:col>116</xdr:col>
      <xdr:colOff>152400</xdr:colOff>
      <xdr:row>52</xdr:row>
      <xdr:rowOff>20828</xdr:rowOff>
    </xdr:to>
    <xdr:cxnSp macro="">
      <xdr:nvCxnSpPr>
        <xdr:cNvPr id="791" name="直線コネクタ 790"/>
        <xdr:cNvCxnSpPr/>
      </xdr:nvCxnSpPr>
      <xdr:spPr>
        <a:xfrm>
          <a:off x="22072600" y="893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8827</xdr:rowOff>
    </xdr:from>
    <xdr:to>
      <xdr:col>116</xdr:col>
      <xdr:colOff>63500</xdr:colOff>
      <xdr:row>55</xdr:row>
      <xdr:rowOff>88227</xdr:rowOff>
    </xdr:to>
    <xdr:cxnSp macro="">
      <xdr:nvCxnSpPr>
        <xdr:cNvPr id="792" name="直線コネクタ 791"/>
        <xdr:cNvCxnSpPr/>
      </xdr:nvCxnSpPr>
      <xdr:spPr>
        <a:xfrm>
          <a:off x="21323300" y="9438577"/>
          <a:ext cx="8382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124553</xdr:rowOff>
    </xdr:from>
    <xdr:ext cx="469744" cy="259045"/>
    <xdr:sp macro="" textlink="">
      <xdr:nvSpPr>
        <xdr:cNvPr id="793" name="貸付金平均値テキスト"/>
        <xdr:cNvSpPr txBox="1"/>
      </xdr:nvSpPr>
      <xdr:spPr>
        <a:xfrm>
          <a:off x="22212300" y="9897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146126</xdr:rowOff>
    </xdr:from>
    <xdr:to>
      <xdr:col>116</xdr:col>
      <xdr:colOff>114300</xdr:colOff>
      <xdr:row>58</xdr:row>
      <xdr:rowOff>76276</xdr:rowOff>
    </xdr:to>
    <xdr:sp macro="" textlink="">
      <xdr:nvSpPr>
        <xdr:cNvPr id="794" name="フローチャート: 判断 793"/>
        <xdr:cNvSpPr/>
      </xdr:nvSpPr>
      <xdr:spPr>
        <a:xfrm>
          <a:off x="221107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19571</xdr:rowOff>
    </xdr:from>
    <xdr:to>
      <xdr:col>111</xdr:col>
      <xdr:colOff>177800</xdr:colOff>
      <xdr:row>55</xdr:row>
      <xdr:rowOff>8827</xdr:rowOff>
    </xdr:to>
    <xdr:cxnSp macro="">
      <xdr:nvCxnSpPr>
        <xdr:cNvPr id="795" name="直線コネクタ 794"/>
        <xdr:cNvCxnSpPr/>
      </xdr:nvCxnSpPr>
      <xdr:spPr>
        <a:xfrm>
          <a:off x="20434300" y="9277871"/>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130619</xdr:rowOff>
    </xdr:from>
    <xdr:to>
      <xdr:col>112</xdr:col>
      <xdr:colOff>38100</xdr:colOff>
      <xdr:row>58</xdr:row>
      <xdr:rowOff>60769</xdr:rowOff>
    </xdr:to>
    <xdr:sp macro="" textlink="">
      <xdr:nvSpPr>
        <xdr:cNvPr id="796" name="フローチャート: 判断 795"/>
        <xdr:cNvSpPr/>
      </xdr:nvSpPr>
      <xdr:spPr>
        <a:xfrm>
          <a:off x="21272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51896</xdr:rowOff>
    </xdr:from>
    <xdr:ext cx="469744" cy="259045"/>
    <xdr:sp macro="" textlink="">
      <xdr:nvSpPr>
        <xdr:cNvPr id="797" name="テキスト ボックス 796"/>
        <xdr:cNvSpPr txBox="1"/>
      </xdr:nvSpPr>
      <xdr:spPr>
        <a:xfrm>
          <a:off x="21088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133490</xdr:rowOff>
    </xdr:from>
    <xdr:to>
      <xdr:col>107</xdr:col>
      <xdr:colOff>50800</xdr:colOff>
      <xdr:row>54</xdr:row>
      <xdr:rowOff>19571</xdr:rowOff>
    </xdr:to>
    <xdr:cxnSp macro="">
      <xdr:nvCxnSpPr>
        <xdr:cNvPr id="798" name="直線コネクタ 797"/>
        <xdr:cNvCxnSpPr/>
      </xdr:nvCxnSpPr>
      <xdr:spPr>
        <a:xfrm>
          <a:off x="19545300" y="9048890"/>
          <a:ext cx="889000" cy="2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123342</xdr:rowOff>
    </xdr:from>
    <xdr:to>
      <xdr:col>107</xdr:col>
      <xdr:colOff>101600</xdr:colOff>
      <xdr:row>58</xdr:row>
      <xdr:rowOff>53492</xdr:rowOff>
    </xdr:to>
    <xdr:sp macro="" textlink="">
      <xdr:nvSpPr>
        <xdr:cNvPr id="799" name="フローチャート: 判断 798"/>
        <xdr:cNvSpPr/>
      </xdr:nvSpPr>
      <xdr:spPr>
        <a:xfrm>
          <a:off x="20383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44619</xdr:rowOff>
    </xdr:from>
    <xdr:ext cx="469744" cy="259045"/>
    <xdr:sp macro="" textlink="">
      <xdr:nvSpPr>
        <xdr:cNvPr id="800" name="テキスト ボックス 799"/>
        <xdr:cNvSpPr txBox="1"/>
      </xdr:nvSpPr>
      <xdr:spPr>
        <a:xfrm>
          <a:off x="20199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137871</xdr:rowOff>
    </xdr:from>
    <xdr:to>
      <xdr:col>102</xdr:col>
      <xdr:colOff>114300</xdr:colOff>
      <xdr:row>52</xdr:row>
      <xdr:rowOff>133490</xdr:rowOff>
    </xdr:to>
    <xdr:cxnSp macro="">
      <xdr:nvCxnSpPr>
        <xdr:cNvPr id="801" name="直線コネクタ 800"/>
        <xdr:cNvCxnSpPr/>
      </xdr:nvCxnSpPr>
      <xdr:spPr>
        <a:xfrm>
          <a:off x="18656300" y="8710371"/>
          <a:ext cx="889000" cy="3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96101</xdr:rowOff>
    </xdr:from>
    <xdr:to>
      <xdr:col>102</xdr:col>
      <xdr:colOff>165100</xdr:colOff>
      <xdr:row>58</xdr:row>
      <xdr:rowOff>26251</xdr:rowOff>
    </xdr:to>
    <xdr:sp macro="" textlink="">
      <xdr:nvSpPr>
        <xdr:cNvPr id="802" name="フローチャート: 判断 801"/>
        <xdr:cNvSpPr/>
      </xdr:nvSpPr>
      <xdr:spPr>
        <a:xfrm>
          <a:off x="19494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17378</xdr:rowOff>
    </xdr:from>
    <xdr:ext cx="469744" cy="259045"/>
    <xdr:sp macro="" textlink="">
      <xdr:nvSpPr>
        <xdr:cNvPr id="803" name="テキスト ボックス 802"/>
        <xdr:cNvSpPr txBox="1"/>
      </xdr:nvSpPr>
      <xdr:spPr>
        <a:xfrm>
          <a:off x="19310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04" name="フローチャート: 判断 803"/>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7091</xdr:rowOff>
    </xdr:from>
    <xdr:ext cx="469744" cy="259045"/>
    <xdr:sp macro="" textlink="">
      <xdr:nvSpPr>
        <xdr:cNvPr id="805" name="テキスト ボックス 804"/>
        <xdr:cNvSpPr txBox="1"/>
      </xdr:nvSpPr>
      <xdr:spPr>
        <a:xfrm>
          <a:off x="18421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37427</xdr:rowOff>
    </xdr:from>
    <xdr:to>
      <xdr:col>116</xdr:col>
      <xdr:colOff>114300</xdr:colOff>
      <xdr:row>55</xdr:row>
      <xdr:rowOff>139027</xdr:rowOff>
    </xdr:to>
    <xdr:sp macro="" textlink="">
      <xdr:nvSpPr>
        <xdr:cNvPr id="811" name="楕円 810"/>
        <xdr:cNvSpPr/>
      </xdr:nvSpPr>
      <xdr:spPr>
        <a:xfrm>
          <a:off x="22110700" y="94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60304</xdr:rowOff>
    </xdr:from>
    <xdr:ext cx="534377" cy="259045"/>
    <xdr:sp macro="" textlink="">
      <xdr:nvSpPr>
        <xdr:cNvPr id="812" name="貸付金該当値テキスト"/>
        <xdr:cNvSpPr txBox="1"/>
      </xdr:nvSpPr>
      <xdr:spPr>
        <a:xfrm>
          <a:off x="22212300" y="9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129477</xdr:rowOff>
    </xdr:from>
    <xdr:to>
      <xdr:col>112</xdr:col>
      <xdr:colOff>38100</xdr:colOff>
      <xdr:row>55</xdr:row>
      <xdr:rowOff>59627</xdr:rowOff>
    </xdr:to>
    <xdr:sp macro="" textlink="">
      <xdr:nvSpPr>
        <xdr:cNvPr id="813" name="楕円 812"/>
        <xdr:cNvSpPr/>
      </xdr:nvSpPr>
      <xdr:spPr>
        <a:xfrm>
          <a:off x="21272500" y="938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76154</xdr:rowOff>
    </xdr:from>
    <xdr:ext cx="534377" cy="259045"/>
    <xdr:sp macro="" textlink="">
      <xdr:nvSpPr>
        <xdr:cNvPr id="814" name="テキスト ボックス 813"/>
        <xdr:cNvSpPr txBox="1"/>
      </xdr:nvSpPr>
      <xdr:spPr>
        <a:xfrm>
          <a:off x="21056111" y="916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140221</xdr:rowOff>
    </xdr:from>
    <xdr:to>
      <xdr:col>107</xdr:col>
      <xdr:colOff>101600</xdr:colOff>
      <xdr:row>54</xdr:row>
      <xdr:rowOff>70371</xdr:rowOff>
    </xdr:to>
    <xdr:sp macro="" textlink="">
      <xdr:nvSpPr>
        <xdr:cNvPr id="815" name="楕円 814"/>
        <xdr:cNvSpPr/>
      </xdr:nvSpPr>
      <xdr:spPr>
        <a:xfrm>
          <a:off x="20383500" y="92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86898</xdr:rowOff>
    </xdr:from>
    <xdr:ext cx="534377" cy="259045"/>
    <xdr:sp macro="" textlink="">
      <xdr:nvSpPr>
        <xdr:cNvPr id="816" name="テキスト ボックス 815"/>
        <xdr:cNvSpPr txBox="1"/>
      </xdr:nvSpPr>
      <xdr:spPr>
        <a:xfrm>
          <a:off x="20167111" y="90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82690</xdr:rowOff>
    </xdr:from>
    <xdr:to>
      <xdr:col>102</xdr:col>
      <xdr:colOff>165100</xdr:colOff>
      <xdr:row>53</xdr:row>
      <xdr:rowOff>12840</xdr:rowOff>
    </xdr:to>
    <xdr:sp macro="" textlink="">
      <xdr:nvSpPr>
        <xdr:cNvPr id="817" name="楕円 816"/>
        <xdr:cNvSpPr/>
      </xdr:nvSpPr>
      <xdr:spPr>
        <a:xfrm>
          <a:off x="19494500" y="89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29367</xdr:rowOff>
    </xdr:from>
    <xdr:ext cx="534377" cy="259045"/>
    <xdr:sp macro="" textlink="">
      <xdr:nvSpPr>
        <xdr:cNvPr id="818" name="テキスト ボックス 817"/>
        <xdr:cNvSpPr txBox="1"/>
      </xdr:nvSpPr>
      <xdr:spPr>
        <a:xfrm>
          <a:off x="19278111" y="87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87071</xdr:rowOff>
    </xdr:from>
    <xdr:to>
      <xdr:col>98</xdr:col>
      <xdr:colOff>38100</xdr:colOff>
      <xdr:row>51</xdr:row>
      <xdr:rowOff>17221</xdr:rowOff>
    </xdr:to>
    <xdr:sp macro="" textlink="">
      <xdr:nvSpPr>
        <xdr:cNvPr id="819" name="楕円 818"/>
        <xdr:cNvSpPr/>
      </xdr:nvSpPr>
      <xdr:spPr>
        <a:xfrm>
          <a:off x="18605500" y="86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33748</xdr:rowOff>
    </xdr:from>
    <xdr:ext cx="534377" cy="259045"/>
    <xdr:sp macro="" textlink="">
      <xdr:nvSpPr>
        <xdr:cNvPr id="820" name="テキスト ボックス 819"/>
        <xdr:cNvSpPr txBox="1"/>
      </xdr:nvSpPr>
      <xdr:spPr>
        <a:xfrm>
          <a:off x="18389111" y="84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0" name="テキスト ボックス 83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46" name="直線コネクタ 845"/>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47"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48" name="直線コネクタ 847"/>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49"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0" name="直線コネクタ 849"/>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139178</xdr:rowOff>
    </xdr:from>
    <xdr:to>
      <xdr:col>116</xdr:col>
      <xdr:colOff>63500</xdr:colOff>
      <xdr:row>74</xdr:row>
      <xdr:rowOff>171214</xdr:rowOff>
    </xdr:to>
    <xdr:cxnSp macro="">
      <xdr:nvCxnSpPr>
        <xdr:cNvPr id="851" name="直線コネクタ 850"/>
        <xdr:cNvCxnSpPr/>
      </xdr:nvCxnSpPr>
      <xdr:spPr>
        <a:xfrm flipV="1">
          <a:off x="21323300" y="12826478"/>
          <a:ext cx="8382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2"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3" name="フローチャート: 判断 852"/>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155522</xdr:rowOff>
    </xdr:from>
    <xdr:to>
      <xdr:col>111</xdr:col>
      <xdr:colOff>177800</xdr:colOff>
      <xdr:row>74</xdr:row>
      <xdr:rowOff>171214</xdr:rowOff>
    </xdr:to>
    <xdr:cxnSp macro="">
      <xdr:nvCxnSpPr>
        <xdr:cNvPr id="854" name="直線コネクタ 853"/>
        <xdr:cNvCxnSpPr/>
      </xdr:nvCxnSpPr>
      <xdr:spPr>
        <a:xfrm>
          <a:off x="20434300" y="12842822"/>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5" name="フローチャート: 判断 854"/>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56" name="テキスト ボックス 855"/>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155522</xdr:rowOff>
    </xdr:from>
    <xdr:to>
      <xdr:col>107</xdr:col>
      <xdr:colOff>50800</xdr:colOff>
      <xdr:row>75</xdr:row>
      <xdr:rowOff>26788</xdr:rowOff>
    </xdr:to>
    <xdr:cxnSp macro="">
      <xdr:nvCxnSpPr>
        <xdr:cNvPr id="857" name="直線コネクタ 856"/>
        <xdr:cNvCxnSpPr/>
      </xdr:nvCxnSpPr>
      <xdr:spPr>
        <a:xfrm flipV="1">
          <a:off x="19545300" y="12842822"/>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58" name="フローチャート: 判断 857"/>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59" name="テキスト ボックス 858"/>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26788</xdr:rowOff>
    </xdr:from>
    <xdr:to>
      <xdr:col>102</xdr:col>
      <xdr:colOff>114300</xdr:colOff>
      <xdr:row>75</xdr:row>
      <xdr:rowOff>40765</xdr:rowOff>
    </xdr:to>
    <xdr:cxnSp macro="">
      <xdr:nvCxnSpPr>
        <xdr:cNvPr id="860" name="直線コネクタ 859"/>
        <xdr:cNvCxnSpPr/>
      </xdr:nvCxnSpPr>
      <xdr:spPr>
        <a:xfrm flipV="1">
          <a:off x="18656300" y="12885538"/>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1" name="フローチャート: 判断 860"/>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2" name="テキスト ボックス 861"/>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3" name="フローチャート: 判断 862"/>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4" name="テキスト ボックス 863"/>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88378</xdr:rowOff>
    </xdr:from>
    <xdr:to>
      <xdr:col>116</xdr:col>
      <xdr:colOff>114300</xdr:colOff>
      <xdr:row>75</xdr:row>
      <xdr:rowOff>18528</xdr:rowOff>
    </xdr:to>
    <xdr:sp macro="" textlink="">
      <xdr:nvSpPr>
        <xdr:cNvPr id="870" name="楕円 869"/>
        <xdr:cNvSpPr/>
      </xdr:nvSpPr>
      <xdr:spPr>
        <a:xfrm>
          <a:off x="22110700" y="127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111255</xdr:rowOff>
    </xdr:from>
    <xdr:ext cx="534377" cy="259045"/>
    <xdr:sp macro="" textlink="">
      <xdr:nvSpPr>
        <xdr:cNvPr id="871" name="繰出金該当値テキスト"/>
        <xdr:cNvSpPr txBox="1"/>
      </xdr:nvSpPr>
      <xdr:spPr>
        <a:xfrm>
          <a:off x="22212300" y="126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120414</xdr:rowOff>
    </xdr:from>
    <xdr:to>
      <xdr:col>112</xdr:col>
      <xdr:colOff>38100</xdr:colOff>
      <xdr:row>75</xdr:row>
      <xdr:rowOff>50564</xdr:rowOff>
    </xdr:to>
    <xdr:sp macro="" textlink="">
      <xdr:nvSpPr>
        <xdr:cNvPr id="872" name="楕円 871"/>
        <xdr:cNvSpPr/>
      </xdr:nvSpPr>
      <xdr:spPr>
        <a:xfrm>
          <a:off x="21272500" y="12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67091</xdr:rowOff>
    </xdr:from>
    <xdr:ext cx="534377" cy="259045"/>
    <xdr:sp macro="" textlink="">
      <xdr:nvSpPr>
        <xdr:cNvPr id="873" name="テキスト ボックス 872"/>
        <xdr:cNvSpPr txBox="1"/>
      </xdr:nvSpPr>
      <xdr:spPr>
        <a:xfrm>
          <a:off x="21056111" y="125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104722</xdr:rowOff>
    </xdr:from>
    <xdr:to>
      <xdr:col>107</xdr:col>
      <xdr:colOff>101600</xdr:colOff>
      <xdr:row>75</xdr:row>
      <xdr:rowOff>34872</xdr:rowOff>
    </xdr:to>
    <xdr:sp macro="" textlink="">
      <xdr:nvSpPr>
        <xdr:cNvPr id="874" name="楕円 873"/>
        <xdr:cNvSpPr/>
      </xdr:nvSpPr>
      <xdr:spPr>
        <a:xfrm>
          <a:off x="20383500" y="127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51399</xdr:rowOff>
    </xdr:from>
    <xdr:ext cx="534377" cy="259045"/>
    <xdr:sp macro="" textlink="">
      <xdr:nvSpPr>
        <xdr:cNvPr id="875" name="テキスト ボックス 874"/>
        <xdr:cNvSpPr txBox="1"/>
      </xdr:nvSpPr>
      <xdr:spPr>
        <a:xfrm>
          <a:off x="20167111" y="125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147438</xdr:rowOff>
    </xdr:from>
    <xdr:to>
      <xdr:col>102</xdr:col>
      <xdr:colOff>165100</xdr:colOff>
      <xdr:row>75</xdr:row>
      <xdr:rowOff>77588</xdr:rowOff>
    </xdr:to>
    <xdr:sp macro="" textlink="">
      <xdr:nvSpPr>
        <xdr:cNvPr id="876" name="楕円 875"/>
        <xdr:cNvSpPr/>
      </xdr:nvSpPr>
      <xdr:spPr>
        <a:xfrm>
          <a:off x="19494500" y="128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94115</xdr:rowOff>
    </xdr:from>
    <xdr:ext cx="534377" cy="259045"/>
    <xdr:sp macro="" textlink="">
      <xdr:nvSpPr>
        <xdr:cNvPr id="877" name="テキスト ボックス 876"/>
        <xdr:cNvSpPr txBox="1"/>
      </xdr:nvSpPr>
      <xdr:spPr>
        <a:xfrm>
          <a:off x="19278111" y="12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161415</xdr:rowOff>
    </xdr:from>
    <xdr:to>
      <xdr:col>98</xdr:col>
      <xdr:colOff>38100</xdr:colOff>
      <xdr:row>75</xdr:row>
      <xdr:rowOff>91565</xdr:rowOff>
    </xdr:to>
    <xdr:sp macro="" textlink="">
      <xdr:nvSpPr>
        <xdr:cNvPr id="878" name="楕円 877"/>
        <xdr:cNvSpPr/>
      </xdr:nvSpPr>
      <xdr:spPr>
        <a:xfrm>
          <a:off x="18605500" y="128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108092</xdr:rowOff>
    </xdr:from>
    <xdr:ext cx="534377" cy="259045"/>
    <xdr:sp macro="" textlink="">
      <xdr:nvSpPr>
        <xdr:cNvPr id="879" name="テキスト ボックス 878"/>
        <xdr:cNvSpPr txBox="1"/>
      </xdr:nvSpPr>
      <xdr:spPr>
        <a:xfrm>
          <a:off x="18389111" y="126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人件費、貸付金、維持補修費、普通建設事業費（更新整備）、公債費等については、類似団体平均を上回っている。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定員適正化計画による職員の削減により着実にコストの削減を図ってきており、類似団体平均との差は減少してきているものの依然として類似団体平均を上回っている。今後も引き続き定員適正化計画による職員削減の実施、指定管理制度の導入など業務の外部委託化を進め、コストの低減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については、除排雪に係る経費の減や、道路の維持補修に係る経費の減により減少している。平年並みとなった。今後は施設の老朽化に合わせて増加していくことが想定されるが、公共施設等総合管理計画に基づき施設の集約化などを図り、維持補修費を抑制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普通建設事業（更新整備）については、スポーツ・文化・交流複合施設建設事業や新最終処分場整備事業、医療系高等教育機関施設建設事業などの実施に伴い、類似団体平均を上回っている。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公債費については、合併特例債や臨時財政対策債等の償還金の増加によるもの。</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97,068
96,400
431.97
50,742,929
50,358,107
301,773
25,570,108
71,615,054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2159</xdr:rowOff>
    </xdr:from>
    <xdr:to>
      <xdr:col>24</xdr:col>
      <xdr:colOff>63500</xdr:colOff>
      <xdr:row>38</xdr:row>
      <xdr:rowOff>90170</xdr:rowOff>
    </xdr:to>
    <xdr:cxnSp macro="">
      <xdr:nvCxnSpPr>
        <xdr:cNvPr id="61" name="直線コネクタ 60"/>
        <xdr:cNvCxnSpPr/>
      </xdr:nvCxnSpPr>
      <xdr:spPr>
        <a:xfrm>
          <a:off x="3797300" y="6517259"/>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111506</xdr:rowOff>
    </xdr:from>
    <xdr:to>
      <xdr:col>19</xdr:col>
      <xdr:colOff>177800</xdr:colOff>
      <xdr:row>38</xdr:row>
      <xdr:rowOff>2159</xdr:rowOff>
    </xdr:to>
    <xdr:cxnSp macro="">
      <xdr:nvCxnSpPr>
        <xdr:cNvPr id="64" name="直線コネクタ 63"/>
        <xdr:cNvCxnSpPr/>
      </xdr:nvCxnSpPr>
      <xdr:spPr>
        <a:xfrm>
          <a:off x="2908300" y="645515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111506</xdr:rowOff>
    </xdr:from>
    <xdr:to>
      <xdr:col>15</xdr:col>
      <xdr:colOff>50800</xdr:colOff>
      <xdr:row>37</xdr:row>
      <xdr:rowOff>113792</xdr:rowOff>
    </xdr:to>
    <xdr:cxnSp macro="">
      <xdr:nvCxnSpPr>
        <xdr:cNvPr id="67" name="直線コネクタ 66"/>
        <xdr:cNvCxnSpPr/>
      </xdr:nvCxnSpPr>
      <xdr:spPr>
        <a:xfrm flipV="1">
          <a:off x="2019300" y="64551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26924</xdr:rowOff>
    </xdr:from>
    <xdr:to>
      <xdr:col>10</xdr:col>
      <xdr:colOff>114300</xdr:colOff>
      <xdr:row>37</xdr:row>
      <xdr:rowOff>113792</xdr:rowOff>
    </xdr:to>
    <xdr:cxnSp macro="">
      <xdr:nvCxnSpPr>
        <xdr:cNvPr id="70" name="直線コネクタ 69"/>
        <xdr:cNvCxnSpPr/>
      </xdr:nvCxnSpPr>
      <xdr:spPr>
        <a:xfrm>
          <a:off x="1130300" y="63705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39370</xdr:rowOff>
    </xdr:from>
    <xdr:to>
      <xdr:col>24</xdr:col>
      <xdr:colOff>114300</xdr:colOff>
      <xdr:row>38</xdr:row>
      <xdr:rowOff>140970</xdr:rowOff>
    </xdr:to>
    <xdr:sp macro="" textlink="">
      <xdr:nvSpPr>
        <xdr:cNvPr id="80" name="楕円 79"/>
        <xdr:cNvSpPr/>
      </xdr:nvSpPr>
      <xdr:spPr>
        <a:xfrm>
          <a:off x="4584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125747</xdr:rowOff>
    </xdr:from>
    <xdr:ext cx="469744" cy="259045"/>
    <xdr:sp macro="" textlink="">
      <xdr:nvSpPr>
        <xdr:cNvPr id="81" name="議会費該当値テキスト"/>
        <xdr:cNvSpPr txBox="1"/>
      </xdr:nvSpPr>
      <xdr:spPr>
        <a:xfrm>
          <a:off x="4686300"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122809</xdr:rowOff>
    </xdr:from>
    <xdr:to>
      <xdr:col>20</xdr:col>
      <xdr:colOff>38100</xdr:colOff>
      <xdr:row>38</xdr:row>
      <xdr:rowOff>52960</xdr:rowOff>
    </xdr:to>
    <xdr:sp macro="" textlink="">
      <xdr:nvSpPr>
        <xdr:cNvPr id="82" name="楕円 81"/>
        <xdr:cNvSpPr/>
      </xdr:nvSpPr>
      <xdr:spPr>
        <a:xfrm>
          <a:off x="3746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44086</xdr:rowOff>
    </xdr:from>
    <xdr:ext cx="469744" cy="259045"/>
    <xdr:sp macro="" textlink="">
      <xdr:nvSpPr>
        <xdr:cNvPr id="83" name="テキスト ボックス 82"/>
        <xdr:cNvSpPr txBox="1"/>
      </xdr:nvSpPr>
      <xdr:spPr>
        <a:xfrm>
          <a:off x="3562428" y="65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60706</xdr:rowOff>
    </xdr:from>
    <xdr:to>
      <xdr:col>15</xdr:col>
      <xdr:colOff>101600</xdr:colOff>
      <xdr:row>37</xdr:row>
      <xdr:rowOff>162306</xdr:rowOff>
    </xdr:to>
    <xdr:sp macro="" textlink="">
      <xdr:nvSpPr>
        <xdr:cNvPr id="84" name="楕円 83"/>
        <xdr:cNvSpPr/>
      </xdr:nvSpPr>
      <xdr:spPr>
        <a:xfrm>
          <a:off x="2857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153433</xdr:rowOff>
    </xdr:from>
    <xdr:ext cx="469744" cy="259045"/>
    <xdr:sp macro="" textlink="">
      <xdr:nvSpPr>
        <xdr:cNvPr id="85" name="テキスト ボックス 84"/>
        <xdr:cNvSpPr txBox="1"/>
      </xdr:nvSpPr>
      <xdr:spPr>
        <a:xfrm>
          <a:off x="2673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62992</xdr:rowOff>
    </xdr:from>
    <xdr:to>
      <xdr:col>10</xdr:col>
      <xdr:colOff>165100</xdr:colOff>
      <xdr:row>37</xdr:row>
      <xdr:rowOff>164592</xdr:rowOff>
    </xdr:to>
    <xdr:sp macro="" textlink="">
      <xdr:nvSpPr>
        <xdr:cNvPr id="86" name="楕円 85"/>
        <xdr:cNvSpPr/>
      </xdr:nvSpPr>
      <xdr:spPr>
        <a:xfrm>
          <a:off x="1968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155719</xdr:rowOff>
    </xdr:from>
    <xdr:ext cx="469744" cy="259045"/>
    <xdr:sp macro="" textlink="">
      <xdr:nvSpPr>
        <xdr:cNvPr id="87" name="テキスト ボックス 86"/>
        <xdr:cNvSpPr txBox="1"/>
      </xdr:nvSpPr>
      <xdr:spPr>
        <a:xfrm>
          <a:off x="1784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147574</xdr:rowOff>
    </xdr:from>
    <xdr:to>
      <xdr:col>6</xdr:col>
      <xdr:colOff>38100</xdr:colOff>
      <xdr:row>37</xdr:row>
      <xdr:rowOff>77724</xdr:rowOff>
    </xdr:to>
    <xdr:sp macro="" textlink="">
      <xdr:nvSpPr>
        <xdr:cNvPr id="88" name="楕円 87"/>
        <xdr:cNvSpPr/>
      </xdr:nvSpPr>
      <xdr:spPr>
        <a:xfrm>
          <a:off x="1079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68851</xdr:rowOff>
    </xdr:from>
    <xdr:ext cx="469744" cy="259045"/>
    <xdr:sp macro="" textlink="">
      <xdr:nvSpPr>
        <xdr:cNvPr id="89" name="テキスト ボックス 88"/>
        <xdr:cNvSpPr txBox="1"/>
      </xdr:nvSpPr>
      <xdr:spPr>
        <a:xfrm>
          <a:off x="895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85206</xdr:rowOff>
    </xdr:from>
    <xdr:to>
      <xdr:col>24</xdr:col>
      <xdr:colOff>63500</xdr:colOff>
      <xdr:row>57</xdr:row>
      <xdr:rowOff>130158</xdr:rowOff>
    </xdr:to>
    <xdr:cxnSp macro="">
      <xdr:nvCxnSpPr>
        <xdr:cNvPr id="116" name="直線コネクタ 115"/>
        <xdr:cNvCxnSpPr/>
      </xdr:nvCxnSpPr>
      <xdr:spPr>
        <a:xfrm>
          <a:off x="3797300" y="9857856"/>
          <a:ext cx="838200" cy="4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85206</xdr:rowOff>
    </xdr:from>
    <xdr:to>
      <xdr:col>19</xdr:col>
      <xdr:colOff>177800</xdr:colOff>
      <xdr:row>57</xdr:row>
      <xdr:rowOff>122925</xdr:rowOff>
    </xdr:to>
    <xdr:cxnSp macro="">
      <xdr:nvCxnSpPr>
        <xdr:cNvPr id="119" name="直線コネクタ 118"/>
        <xdr:cNvCxnSpPr/>
      </xdr:nvCxnSpPr>
      <xdr:spPr>
        <a:xfrm flipV="1">
          <a:off x="2908300" y="985785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102452</xdr:rowOff>
    </xdr:from>
    <xdr:to>
      <xdr:col>15</xdr:col>
      <xdr:colOff>50800</xdr:colOff>
      <xdr:row>57</xdr:row>
      <xdr:rowOff>122925</xdr:rowOff>
    </xdr:to>
    <xdr:cxnSp macro="">
      <xdr:nvCxnSpPr>
        <xdr:cNvPr id="122" name="直線コネクタ 121"/>
        <xdr:cNvCxnSpPr/>
      </xdr:nvCxnSpPr>
      <xdr:spPr>
        <a:xfrm>
          <a:off x="2019300" y="9875102"/>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93134</xdr:rowOff>
    </xdr:from>
    <xdr:to>
      <xdr:col>10</xdr:col>
      <xdr:colOff>114300</xdr:colOff>
      <xdr:row>57</xdr:row>
      <xdr:rowOff>102452</xdr:rowOff>
    </xdr:to>
    <xdr:cxnSp macro="">
      <xdr:nvCxnSpPr>
        <xdr:cNvPr id="125" name="直線コネクタ 124"/>
        <xdr:cNvCxnSpPr/>
      </xdr:nvCxnSpPr>
      <xdr:spPr>
        <a:xfrm>
          <a:off x="1130300" y="9865784"/>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79358</xdr:rowOff>
    </xdr:from>
    <xdr:to>
      <xdr:col>24</xdr:col>
      <xdr:colOff>114300</xdr:colOff>
      <xdr:row>58</xdr:row>
      <xdr:rowOff>9508</xdr:rowOff>
    </xdr:to>
    <xdr:sp macro="" textlink="">
      <xdr:nvSpPr>
        <xdr:cNvPr id="135" name="楕円 134"/>
        <xdr:cNvSpPr/>
      </xdr:nvSpPr>
      <xdr:spPr>
        <a:xfrm>
          <a:off x="4584700" y="98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165735</xdr:rowOff>
    </xdr:from>
    <xdr:ext cx="534377" cy="259045"/>
    <xdr:sp macro="" textlink="">
      <xdr:nvSpPr>
        <xdr:cNvPr id="136" name="総務費該当値テキスト"/>
        <xdr:cNvSpPr txBox="1"/>
      </xdr:nvSpPr>
      <xdr:spPr>
        <a:xfrm>
          <a:off x="4686300" y="976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34406</xdr:rowOff>
    </xdr:from>
    <xdr:to>
      <xdr:col>20</xdr:col>
      <xdr:colOff>38100</xdr:colOff>
      <xdr:row>57</xdr:row>
      <xdr:rowOff>136006</xdr:rowOff>
    </xdr:to>
    <xdr:sp macro="" textlink="">
      <xdr:nvSpPr>
        <xdr:cNvPr id="137" name="楕円 136"/>
        <xdr:cNvSpPr/>
      </xdr:nvSpPr>
      <xdr:spPr>
        <a:xfrm>
          <a:off x="3746500" y="98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127133</xdr:rowOff>
    </xdr:from>
    <xdr:ext cx="534377" cy="259045"/>
    <xdr:sp macro="" textlink="">
      <xdr:nvSpPr>
        <xdr:cNvPr id="138" name="テキスト ボックス 137"/>
        <xdr:cNvSpPr txBox="1"/>
      </xdr:nvSpPr>
      <xdr:spPr>
        <a:xfrm>
          <a:off x="3530111" y="98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72125</xdr:rowOff>
    </xdr:from>
    <xdr:to>
      <xdr:col>15</xdr:col>
      <xdr:colOff>101600</xdr:colOff>
      <xdr:row>58</xdr:row>
      <xdr:rowOff>2275</xdr:rowOff>
    </xdr:to>
    <xdr:sp macro="" textlink="">
      <xdr:nvSpPr>
        <xdr:cNvPr id="139" name="楕円 138"/>
        <xdr:cNvSpPr/>
      </xdr:nvSpPr>
      <xdr:spPr>
        <a:xfrm>
          <a:off x="2857500" y="98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164852</xdr:rowOff>
    </xdr:from>
    <xdr:ext cx="534377" cy="259045"/>
    <xdr:sp macro="" textlink="">
      <xdr:nvSpPr>
        <xdr:cNvPr id="140" name="テキスト ボックス 139"/>
        <xdr:cNvSpPr txBox="1"/>
      </xdr:nvSpPr>
      <xdr:spPr>
        <a:xfrm>
          <a:off x="2641111" y="99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51652</xdr:rowOff>
    </xdr:from>
    <xdr:to>
      <xdr:col>10</xdr:col>
      <xdr:colOff>165100</xdr:colOff>
      <xdr:row>57</xdr:row>
      <xdr:rowOff>153252</xdr:rowOff>
    </xdr:to>
    <xdr:sp macro="" textlink="">
      <xdr:nvSpPr>
        <xdr:cNvPr id="141" name="楕円 140"/>
        <xdr:cNvSpPr/>
      </xdr:nvSpPr>
      <xdr:spPr>
        <a:xfrm>
          <a:off x="1968500" y="9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144379</xdr:rowOff>
    </xdr:from>
    <xdr:ext cx="534377" cy="259045"/>
    <xdr:sp macro="" textlink="">
      <xdr:nvSpPr>
        <xdr:cNvPr id="142" name="テキスト ボックス 141"/>
        <xdr:cNvSpPr txBox="1"/>
      </xdr:nvSpPr>
      <xdr:spPr>
        <a:xfrm>
          <a:off x="1752111" y="9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42334</xdr:rowOff>
    </xdr:from>
    <xdr:to>
      <xdr:col>6</xdr:col>
      <xdr:colOff>38100</xdr:colOff>
      <xdr:row>57</xdr:row>
      <xdr:rowOff>143934</xdr:rowOff>
    </xdr:to>
    <xdr:sp macro="" textlink="">
      <xdr:nvSpPr>
        <xdr:cNvPr id="143" name="楕円 142"/>
        <xdr:cNvSpPr/>
      </xdr:nvSpPr>
      <xdr:spPr>
        <a:xfrm>
          <a:off x="1079500" y="98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135061</xdr:rowOff>
    </xdr:from>
    <xdr:ext cx="534377" cy="259045"/>
    <xdr:sp macro="" textlink="">
      <xdr:nvSpPr>
        <xdr:cNvPr id="144" name="テキスト ボックス 143"/>
        <xdr:cNvSpPr txBox="1"/>
      </xdr:nvSpPr>
      <xdr:spPr>
        <a:xfrm>
          <a:off x="863111" y="9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144304</xdr:rowOff>
    </xdr:from>
    <xdr:to>
      <xdr:col>24</xdr:col>
      <xdr:colOff>63500</xdr:colOff>
      <xdr:row>77</xdr:row>
      <xdr:rowOff>29046</xdr:rowOff>
    </xdr:to>
    <xdr:cxnSp macro="">
      <xdr:nvCxnSpPr>
        <xdr:cNvPr id="176" name="直線コネクタ 175"/>
        <xdr:cNvCxnSpPr/>
      </xdr:nvCxnSpPr>
      <xdr:spPr>
        <a:xfrm flipV="1">
          <a:off x="3797300" y="13174504"/>
          <a:ext cx="838200" cy="5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78249</xdr:rowOff>
    </xdr:from>
    <xdr:to>
      <xdr:col>19</xdr:col>
      <xdr:colOff>177800</xdr:colOff>
      <xdr:row>77</xdr:row>
      <xdr:rowOff>29046</xdr:rowOff>
    </xdr:to>
    <xdr:cxnSp macro="">
      <xdr:nvCxnSpPr>
        <xdr:cNvPr id="179" name="直線コネクタ 178"/>
        <xdr:cNvCxnSpPr/>
      </xdr:nvCxnSpPr>
      <xdr:spPr>
        <a:xfrm>
          <a:off x="2908300" y="13108449"/>
          <a:ext cx="8890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78249</xdr:rowOff>
    </xdr:from>
    <xdr:to>
      <xdr:col>15</xdr:col>
      <xdr:colOff>50800</xdr:colOff>
      <xdr:row>76</xdr:row>
      <xdr:rowOff>101361</xdr:rowOff>
    </xdr:to>
    <xdr:cxnSp macro="">
      <xdr:nvCxnSpPr>
        <xdr:cNvPr id="182" name="直線コネクタ 181"/>
        <xdr:cNvCxnSpPr/>
      </xdr:nvCxnSpPr>
      <xdr:spPr>
        <a:xfrm flipV="1">
          <a:off x="2019300" y="1310844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101361</xdr:rowOff>
    </xdr:from>
    <xdr:to>
      <xdr:col>10</xdr:col>
      <xdr:colOff>114300</xdr:colOff>
      <xdr:row>76</xdr:row>
      <xdr:rowOff>144033</xdr:rowOff>
    </xdr:to>
    <xdr:cxnSp macro="">
      <xdr:nvCxnSpPr>
        <xdr:cNvPr id="185" name="直線コネクタ 184"/>
        <xdr:cNvCxnSpPr/>
      </xdr:nvCxnSpPr>
      <xdr:spPr>
        <a:xfrm flipV="1">
          <a:off x="1130300" y="1313156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93504</xdr:rowOff>
    </xdr:from>
    <xdr:to>
      <xdr:col>24</xdr:col>
      <xdr:colOff>114300</xdr:colOff>
      <xdr:row>77</xdr:row>
      <xdr:rowOff>23654</xdr:rowOff>
    </xdr:to>
    <xdr:sp macro="" textlink="">
      <xdr:nvSpPr>
        <xdr:cNvPr id="195" name="楕円 194"/>
        <xdr:cNvSpPr/>
      </xdr:nvSpPr>
      <xdr:spPr>
        <a:xfrm>
          <a:off x="4584700" y="13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71931</xdr:rowOff>
    </xdr:from>
    <xdr:ext cx="599010" cy="259045"/>
    <xdr:sp macro="" textlink="">
      <xdr:nvSpPr>
        <xdr:cNvPr id="196" name="民生費該当値テキスト"/>
        <xdr:cNvSpPr txBox="1"/>
      </xdr:nvSpPr>
      <xdr:spPr>
        <a:xfrm>
          <a:off x="4686300" y="131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149696</xdr:rowOff>
    </xdr:from>
    <xdr:to>
      <xdr:col>20</xdr:col>
      <xdr:colOff>38100</xdr:colOff>
      <xdr:row>77</xdr:row>
      <xdr:rowOff>79846</xdr:rowOff>
    </xdr:to>
    <xdr:sp macro="" textlink="">
      <xdr:nvSpPr>
        <xdr:cNvPr id="197" name="楕円 196"/>
        <xdr:cNvSpPr/>
      </xdr:nvSpPr>
      <xdr:spPr>
        <a:xfrm>
          <a:off x="3746500" y="131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70973</xdr:rowOff>
    </xdr:from>
    <xdr:ext cx="599010" cy="259045"/>
    <xdr:sp macro="" textlink="">
      <xdr:nvSpPr>
        <xdr:cNvPr id="198" name="テキスト ボックス 197"/>
        <xdr:cNvSpPr txBox="1"/>
      </xdr:nvSpPr>
      <xdr:spPr>
        <a:xfrm>
          <a:off x="3497795" y="132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27449</xdr:rowOff>
    </xdr:from>
    <xdr:to>
      <xdr:col>15</xdr:col>
      <xdr:colOff>101600</xdr:colOff>
      <xdr:row>76</xdr:row>
      <xdr:rowOff>129049</xdr:rowOff>
    </xdr:to>
    <xdr:sp macro="" textlink="">
      <xdr:nvSpPr>
        <xdr:cNvPr id="199" name="楕円 198"/>
        <xdr:cNvSpPr/>
      </xdr:nvSpPr>
      <xdr:spPr>
        <a:xfrm>
          <a:off x="2857500" y="130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120176</xdr:rowOff>
    </xdr:from>
    <xdr:ext cx="599010" cy="259045"/>
    <xdr:sp macro="" textlink="">
      <xdr:nvSpPr>
        <xdr:cNvPr id="200" name="テキスト ボックス 199"/>
        <xdr:cNvSpPr txBox="1"/>
      </xdr:nvSpPr>
      <xdr:spPr>
        <a:xfrm>
          <a:off x="2608795" y="1315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50561</xdr:rowOff>
    </xdr:from>
    <xdr:to>
      <xdr:col>10</xdr:col>
      <xdr:colOff>165100</xdr:colOff>
      <xdr:row>76</xdr:row>
      <xdr:rowOff>152161</xdr:rowOff>
    </xdr:to>
    <xdr:sp macro="" textlink="">
      <xdr:nvSpPr>
        <xdr:cNvPr id="201" name="楕円 200"/>
        <xdr:cNvSpPr/>
      </xdr:nvSpPr>
      <xdr:spPr>
        <a:xfrm>
          <a:off x="1968500" y="1308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143288</xdr:rowOff>
    </xdr:from>
    <xdr:ext cx="599010" cy="259045"/>
    <xdr:sp macro="" textlink="">
      <xdr:nvSpPr>
        <xdr:cNvPr id="202" name="テキスト ボックス 201"/>
        <xdr:cNvSpPr txBox="1"/>
      </xdr:nvSpPr>
      <xdr:spPr>
        <a:xfrm>
          <a:off x="1719795" y="1317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93233</xdr:rowOff>
    </xdr:from>
    <xdr:to>
      <xdr:col>6</xdr:col>
      <xdr:colOff>38100</xdr:colOff>
      <xdr:row>77</xdr:row>
      <xdr:rowOff>23383</xdr:rowOff>
    </xdr:to>
    <xdr:sp macro="" textlink="">
      <xdr:nvSpPr>
        <xdr:cNvPr id="203" name="楕円 202"/>
        <xdr:cNvSpPr/>
      </xdr:nvSpPr>
      <xdr:spPr>
        <a:xfrm>
          <a:off x="1079500" y="131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39909</xdr:rowOff>
    </xdr:from>
    <xdr:ext cx="599010" cy="259045"/>
    <xdr:sp macro="" textlink="">
      <xdr:nvSpPr>
        <xdr:cNvPr id="204" name="テキスト ボックス 203"/>
        <xdr:cNvSpPr txBox="1"/>
      </xdr:nvSpPr>
      <xdr:spPr>
        <a:xfrm>
          <a:off x="830795" y="1289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168343</xdr:rowOff>
    </xdr:from>
    <xdr:to>
      <xdr:col>24</xdr:col>
      <xdr:colOff>63500</xdr:colOff>
      <xdr:row>96</xdr:row>
      <xdr:rowOff>129276</xdr:rowOff>
    </xdr:to>
    <xdr:cxnSp macro="">
      <xdr:nvCxnSpPr>
        <xdr:cNvPr id="232" name="直線コネクタ 231"/>
        <xdr:cNvCxnSpPr/>
      </xdr:nvCxnSpPr>
      <xdr:spPr>
        <a:xfrm flipV="1">
          <a:off x="3797300" y="16284643"/>
          <a:ext cx="838200" cy="30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129276</xdr:rowOff>
    </xdr:from>
    <xdr:to>
      <xdr:col>19</xdr:col>
      <xdr:colOff>177800</xdr:colOff>
      <xdr:row>97</xdr:row>
      <xdr:rowOff>126693</xdr:rowOff>
    </xdr:to>
    <xdr:cxnSp macro="">
      <xdr:nvCxnSpPr>
        <xdr:cNvPr id="235" name="直線コネクタ 234"/>
        <xdr:cNvCxnSpPr/>
      </xdr:nvCxnSpPr>
      <xdr:spPr>
        <a:xfrm flipV="1">
          <a:off x="2908300" y="16588476"/>
          <a:ext cx="889000" cy="16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126693</xdr:rowOff>
    </xdr:from>
    <xdr:to>
      <xdr:col>15</xdr:col>
      <xdr:colOff>50800</xdr:colOff>
      <xdr:row>97</xdr:row>
      <xdr:rowOff>163703</xdr:rowOff>
    </xdr:to>
    <xdr:cxnSp macro="">
      <xdr:nvCxnSpPr>
        <xdr:cNvPr id="238" name="直線コネクタ 237"/>
        <xdr:cNvCxnSpPr/>
      </xdr:nvCxnSpPr>
      <xdr:spPr>
        <a:xfrm flipV="1">
          <a:off x="2019300" y="16757343"/>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141506</xdr:rowOff>
    </xdr:from>
    <xdr:to>
      <xdr:col>10</xdr:col>
      <xdr:colOff>114300</xdr:colOff>
      <xdr:row>97</xdr:row>
      <xdr:rowOff>163703</xdr:rowOff>
    </xdr:to>
    <xdr:cxnSp macro="">
      <xdr:nvCxnSpPr>
        <xdr:cNvPr id="241" name="直線コネクタ 240"/>
        <xdr:cNvCxnSpPr/>
      </xdr:nvCxnSpPr>
      <xdr:spPr>
        <a:xfrm>
          <a:off x="1130300" y="16772156"/>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117543</xdr:rowOff>
    </xdr:from>
    <xdr:to>
      <xdr:col>24</xdr:col>
      <xdr:colOff>114300</xdr:colOff>
      <xdr:row>95</xdr:row>
      <xdr:rowOff>47693</xdr:rowOff>
    </xdr:to>
    <xdr:sp macro="" textlink="">
      <xdr:nvSpPr>
        <xdr:cNvPr id="251" name="楕円 250"/>
        <xdr:cNvSpPr/>
      </xdr:nvSpPr>
      <xdr:spPr>
        <a:xfrm>
          <a:off x="4584700" y="1623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140420</xdr:rowOff>
    </xdr:from>
    <xdr:ext cx="534377" cy="259045"/>
    <xdr:sp macro="" textlink="">
      <xdr:nvSpPr>
        <xdr:cNvPr id="252" name="衛生費該当値テキスト"/>
        <xdr:cNvSpPr txBox="1"/>
      </xdr:nvSpPr>
      <xdr:spPr>
        <a:xfrm>
          <a:off x="4686300" y="1608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78476</xdr:rowOff>
    </xdr:from>
    <xdr:to>
      <xdr:col>20</xdr:col>
      <xdr:colOff>38100</xdr:colOff>
      <xdr:row>97</xdr:row>
      <xdr:rowOff>8626</xdr:rowOff>
    </xdr:to>
    <xdr:sp macro="" textlink="">
      <xdr:nvSpPr>
        <xdr:cNvPr id="253" name="楕円 252"/>
        <xdr:cNvSpPr/>
      </xdr:nvSpPr>
      <xdr:spPr>
        <a:xfrm>
          <a:off x="3746500" y="165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171203</xdr:rowOff>
    </xdr:from>
    <xdr:ext cx="534377" cy="259045"/>
    <xdr:sp macro="" textlink="">
      <xdr:nvSpPr>
        <xdr:cNvPr id="254" name="テキスト ボックス 253"/>
        <xdr:cNvSpPr txBox="1"/>
      </xdr:nvSpPr>
      <xdr:spPr>
        <a:xfrm>
          <a:off x="3530111" y="166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75893</xdr:rowOff>
    </xdr:from>
    <xdr:to>
      <xdr:col>15</xdr:col>
      <xdr:colOff>101600</xdr:colOff>
      <xdr:row>98</xdr:row>
      <xdr:rowOff>6043</xdr:rowOff>
    </xdr:to>
    <xdr:sp macro="" textlink="">
      <xdr:nvSpPr>
        <xdr:cNvPr id="255" name="楕円 254"/>
        <xdr:cNvSpPr/>
      </xdr:nvSpPr>
      <xdr:spPr>
        <a:xfrm>
          <a:off x="2857500" y="1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168620</xdr:rowOff>
    </xdr:from>
    <xdr:ext cx="534377" cy="259045"/>
    <xdr:sp macro="" textlink="">
      <xdr:nvSpPr>
        <xdr:cNvPr id="256" name="テキスト ボックス 255"/>
        <xdr:cNvSpPr txBox="1"/>
      </xdr:nvSpPr>
      <xdr:spPr>
        <a:xfrm>
          <a:off x="2641111" y="167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112903</xdr:rowOff>
    </xdr:from>
    <xdr:to>
      <xdr:col>10</xdr:col>
      <xdr:colOff>165100</xdr:colOff>
      <xdr:row>98</xdr:row>
      <xdr:rowOff>43053</xdr:rowOff>
    </xdr:to>
    <xdr:sp macro="" textlink="">
      <xdr:nvSpPr>
        <xdr:cNvPr id="257" name="楕円 256"/>
        <xdr:cNvSpPr/>
      </xdr:nvSpPr>
      <xdr:spPr>
        <a:xfrm>
          <a:off x="1968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34180</xdr:rowOff>
    </xdr:from>
    <xdr:ext cx="534377" cy="259045"/>
    <xdr:sp macro="" textlink="">
      <xdr:nvSpPr>
        <xdr:cNvPr id="258" name="テキスト ボックス 257"/>
        <xdr:cNvSpPr txBox="1"/>
      </xdr:nvSpPr>
      <xdr:spPr>
        <a:xfrm>
          <a:off x="1752111"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90706</xdr:rowOff>
    </xdr:from>
    <xdr:to>
      <xdr:col>6</xdr:col>
      <xdr:colOff>38100</xdr:colOff>
      <xdr:row>98</xdr:row>
      <xdr:rowOff>20856</xdr:rowOff>
    </xdr:to>
    <xdr:sp macro="" textlink="">
      <xdr:nvSpPr>
        <xdr:cNvPr id="259" name="楕円 258"/>
        <xdr:cNvSpPr/>
      </xdr:nvSpPr>
      <xdr:spPr>
        <a:xfrm>
          <a:off x="1079500" y="167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11983</xdr:rowOff>
    </xdr:from>
    <xdr:ext cx="534377" cy="259045"/>
    <xdr:sp macro="" textlink="">
      <xdr:nvSpPr>
        <xdr:cNvPr id="260" name="テキスト ボックス 259"/>
        <xdr:cNvSpPr txBox="1"/>
      </xdr:nvSpPr>
      <xdr:spPr>
        <a:xfrm>
          <a:off x="863111" y="168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79750</xdr:rowOff>
    </xdr:from>
    <xdr:to>
      <xdr:col>55</xdr:col>
      <xdr:colOff>0</xdr:colOff>
      <xdr:row>37</xdr:row>
      <xdr:rowOff>80207</xdr:rowOff>
    </xdr:to>
    <xdr:cxnSp macro="">
      <xdr:nvCxnSpPr>
        <xdr:cNvPr id="285" name="直線コネクタ 284"/>
        <xdr:cNvCxnSpPr/>
      </xdr:nvCxnSpPr>
      <xdr:spPr>
        <a:xfrm>
          <a:off x="9639300" y="642340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75806</xdr:rowOff>
    </xdr:from>
    <xdr:to>
      <xdr:col>50</xdr:col>
      <xdr:colOff>114300</xdr:colOff>
      <xdr:row>37</xdr:row>
      <xdr:rowOff>79750</xdr:rowOff>
    </xdr:to>
    <xdr:cxnSp macro="">
      <xdr:nvCxnSpPr>
        <xdr:cNvPr id="288" name="直線コネクタ 287"/>
        <xdr:cNvCxnSpPr/>
      </xdr:nvCxnSpPr>
      <xdr:spPr>
        <a:xfrm>
          <a:off x="8750300" y="641945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75806</xdr:rowOff>
    </xdr:from>
    <xdr:to>
      <xdr:col>45</xdr:col>
      <xdr:colOff>177800</xdr:colOff>
      <xdr:row>37</xdr:row>
      <xdr:rowOff>78892</xdr:rowOff>
    </xdr:to>
    <xdr:cxnSp macro="">
      <xdr:nvCxnSpPr>
        <xdr:cNvPr id="291" name="直線コネクタ 290"/>
        <xdr:cNvCxnSpPr/>
      </xdr:nvCxnSpPr>
      <xdr:spPr>
        <a:xfrm flipV="1">
          <a:off x="7861300" y="641945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76835</xdr:rowOff>
    </xdr:from>
    <xdr:to>
      <xdr:col>41</xdr:col>
      <xdr:colOff>50800</xdr:colOff>
      <xdr:row>37</xdr:row>
      <xdr:rowOff>78892</xdr:rowOff>
    </xdr:to>
    <xdr:cxnSp macro="">
      <xdr:nvCxnSpPr>
        <xdr:cNvPr id="294" name="直線コネクタ 293"/>
        <xdr:cNvCxnSpPr/>
      </xdr:nvCxnSpPr>
      <xdr:spPr>
        <a:xfrm>
          <a:off x="6972300" y="642048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29407</xdr:rowOff>
    </xdr:from>
    <xdr:to>
      <xdr:col>55</xdr:col>
      <xdr:colOff>50800</xdr:colOff>
      <xdr:row>37</xdr:row>
      <xdr:rowOff>131007</xdr:rowOff>
    </xdr:to>
    <xdr:sp macro="" textlink="">
      <xdr:nvSpPr>
        <xdr:cNvPr id="304" name="楕円 303"/>
        <xdr:cNvSpPr/>
      </xdr:nvSpPr>
      <xdr:spPr>
        <a:xfrm>
          <a:off x="10426700" y="63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160234</xdr:rowOff>
    </xdr:from>
    <xdr:ext cx="469744" cy="259045"/>
    <xdr:sp macro="" textlink="">
      <xdr:nvSpPr>
        <xdr:cNvPr id="305" name="労働費該当値テキスト"/>
        <xdr:cNvSpPr txBox="1"/>
      </xdr:nvSpPr>
      <xdr:spPr>
        <a:xfrm>
          <a:off x="10528300" y="616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28950</xdr:rowOff>
    </xdr:from>
    <xdr:to>
      <xdr:col>50</xdr:col>
      <xdr:colOff>165100</xdr:colOff>
      <xdr:row>37</xdr:row>
      <xdr:rowOff>130550</xdr:rowOff>
    </xdr:to>
    <xdr:sp macro="" textlink="">
      <xdr:nvSpPr>
        <xdr:cNvPr id="306" name="楕円 305"/>
        <xdr:cNvSpPr/>
      </xdr:nvSpPr>
      <xdr:spPr>
        <a:xfrm>
          <a:off x="95885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147077</xdr:rowOff>
    </xdr:from>
    <xdr:ext cx="469744" cy="259045"/>
    <xdr:sp macro="" textlink="">
      <xdr:nvSpPr>
        <xdr:cNvPr id="307" name="テキスト ボックス 306"/>
        <xdr:cNvSpPr txBox="1"/>
      </xdr:nvSpPr>
      <xdr:spPr>
        <a:xfrm>
          <a:off x="9404428" y="6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25006</xdr:rowOff>
    </xdr:from>
    <xdr:to>
      <xdr:col>46</xdr:col>
      <xdr:colOff>38100</xdr:colOff>
      <xdr:row>37</xdr:row>
      <xdr:rowOff>126606</xdr:rowOff>
    </xdr:to>
    <xdr:sp macro="" textlink="">
      <xdr:nvSpPr>
        <xdr:cNvPr id="308" name="楕円 307"/>
        <xdr:cNvSpPr/>
      </xdr:nvSpPr>
      <xdr:spPr>
        <a:xfrm>
          <a:off x="8699500" y="63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143133</xdr:rowOff>
    </xdr:from>
    <xdr:ext cx="469744" cy="259045"/>
    <xdr:sp macro="" textlink="">
      <xdr:nvSpPr>
        <xdr:cNvPr id="309" name="テキスト ボックス 308"/>
        <xdr:cNvSpPr txBox="1"/>
      </xdr:nvSpPr>
      <xdr:spPr>
        <a:xfrm>
          <a:off x="8515428" y="614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28092</xdr:rowOff>
    </xdr:from>
    <xdr:to>
      <xdr:col>41</xdr:col>
      <xdr:colOff>101600</xdr:colOff>
      <xdr:row>37</xdr:row>
      <xdr:rowOff>129692</xdr:rowOff>
    </xdr:to>
    <xdr:sp macro="" textlink="">
      <xdr:nvSpPr>
        <xdr:cNvPr id="310" name="楕円 309"/>
        <xdr:cNvSpPr/>
      </xdr:nvSpPr>
      <xdr:spPr>
        <a:xfrm>
          <a:off x="7810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146219</xdr:rowOff>
    </xdr:from>
    <xdr:ext cx="469744" cy="259045"/>
    <xdr:sp macro="" textlink="">
      <xdr:nvSpPr>
        <xdr:cNvPr id="311" name="テキスト ボックス 310"/>
        <xdr:cNvSpPr txBox="1"/>
      </xdr:nvSpPr>
      <xdr:spPr>
        <a:xfrm>
          <a:off x="7626428" y="61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26035</xdr:rowOff>
    </xdr:from>
    <xdr:to>
      <xdr:col>36</xdr:col>
      <xdr:colOff>165100</xdr:colOff>
      <xdr:row>37</xdr:row>
      <xdr:rowOff>127635</xdr:rowOff>
    </xdr:to>
    <xdr:sp macro="" textlink="">
      <xdr:nvSpPr>
        <xdr:cNvPr id="312" name="楕円 311"/>
        <xdr:cNvSpPr/>
      </xdr:nvSpPr>
      <xdr:spPr>
        <a:xfrm>
          <a:off x="6921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144162</xdr:rowOff>
    </xdr:from>
    <xdr:ext cx="469744" cy="259045"/>
    <xdr:sp macro="" textlink="">
      <xdr:nvSpPr>
        <xdr:cNvPr id="313" name="テキスト ボックス 312"/>
        <xdr:cNvSpPr txBox="1"/>
      </xdr:nvSpPr>
      <xdr:spPr>
        <a:xfrm>
          <a:off x="6737428"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123426</xdr:rowOff>
    </xdr:from>
    <xdr:to>
      <xdr:col>55</xdr:col>
      <xdr:colOff>0</xdr:colOff>
      <xdr:row>58</xdr:row>
      <xdr:rowOff>123480</xdr:rowOff>
    </xdr:to>
    <xdr:cxnSp macro="">
      <xdr:nvCxnSpPr>
        <xdr:cNvPr id="344" name="直線コネクタ 343"/>
        <xdr:cNvCxnSpPr/>
      </xdr:nvCxnSpPr>
      <xdr:spPr>
        <a:xfrm>
          <a:off x="9639300" y="10067526"/>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117101</xdr:rowOff>
    </xdr:from>
    <xdr:to>
      <xdr:col>50</xdr:col>
      <xdr:colOff>114300</xdr:colOff>
      <xdr:row>58</xdr:row>
      <xdr:rowOff>123426</xdr:rowOff>
    </xdr:to>
    <xdr:cxnSp macro="">
      <xdr:nvCxnSpPr>
        <xdr:cNvPr id="347" name="直線コネクタ 346"/>
        <xdr:cNvCxnSpPr/>
      </xdr:nvCxnSpPr>
      <xdr:spPr>
        <a:xfrm>
          <a:off x="8750300" y="10061201"/>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117101</xdr:rowOff>
    </xdr:from>
    <xdr:to>
      <xdr:col>45</xdr:col>
      <xdr:colOff>177800</xdr:colOff>
      <xdr:row>58</xdr:row>
      <xdr:rowOff>133495</xdr:rowOff>
    </xdr:to>
    <xdr:cxnSp macro="">
      <xdr:nvCxnSpPr>
        <xdr:cNvPr id="350" name="直線コネクタ 349"/>
        <xdr:cNvCxnSpPr/>
      </xdr:nvCxnSpPr>
      <xdr:spPr>
        <a:xfrm flipV="1">
          <a:off x="7861300" y="10061201"/>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125537</xdr:rowOff>
    </xdr:from>
    <xdr:to>
      <xdr:col>41</xdr:col>
      <xdr:colOff>50800</xdr:colOff>
      <xdr:row>58</xdr:row>
      <xdr:rowOff>133495</xdr:rowOff>
    </xdr:to>
    <xdr:cxnSp macro="">
      <xdr:nvCxnSpPr>
        <xdr:cNvPr id="353" name="直線コネクタ 352"/>
        <xdr:cNvCxnSpPr/>
      </xdr:nvCxnSpPr>
      <xdr:spPr>
        <a:xfrm>
          <a:off x="6972300" y="10069637"/>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72680</xdr:rowOff>
    </xdr:from>
    <xdr:to>
      <xdr:col>55</xdr:col>
      <xdr:colOff>50800</xdr:colOff>
      <xdr:row>59</xdr:row>
      <xdr:rowOff>2830</xdr:rowOff>
    </xdr:to>
    <xdr:sp macro="" textlink="">
      <xdr:nvSpPr>
        <xdr:cNvPr id="363" name="楕円 362"/>
        <xdr:cNvSpPr/>
      </xdr:nvSpPr>
      <xdr:spPr>
        <a:xfrm>
          <a:off x="10426700" y="100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51107</xdr:rowOff>
    </xdr:from>
    <xdr:ext cx="534377" cy="259045"/>
    <xdr:sp macro="" textlink="">
      <xdr:nvSpPr>
        <xdr:cNvPr id="364" name="農林水産業費該当値テキスト"/>
        <xdr:cNvSpPr txBox="1"/>
      </xdr:nvSpPr>
      <xdr:spPr>
        <a:xfrm>
          <a:off x="10528300" y="99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72626</xdr:rowOff>
    </xdr:from>
    <xdr:to>
      <xdr:col>50</xdr:col>
      <xdr:colOff>165100</xdr:colOff>
      <xdr:row>59</xdr:row>
      <xdr:rowOff>2776</xdr:rowOff>
    </xdr:to>
    <xdr:sp macro="" textlink="">
      <xdr:nvSpPr>
        <xdr:cNvPr id="365" name="楕円 364"/>
        <xdr:cNvSpPr/>
      </xdr:nvSpPr>
      <xdr:spPr>
        <a:xfrm>
          <a:off x="9588500" y="100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19303</xdr:rowOff>
    </xdr:from>
    <xdr:ext cx="534377" cy="259045"/>
    <xdr:sp macro="" textlink="">
      <xdr:nvSpPr>
        <xdr:cNvPr id="366" name="テキスト ボックス 365"/>
        <xdr:cNvSpPr txBox="1"/>
      </xdr:nvSpPr>
      <xdr:spPr>
        <a:xfrm>
          <a:off x="9372111" y="97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66301</xdr:rowOff>
    </xdr:from>
    <xdr:to>
      <xdr:col>46</xdr:col>
      <xdr:colOff>38100</xdr:colOff>
      <xdr:row>58</xdr:row>
      <xdr:rowOff>167901</xdr:rowOff>
    </xdr:to>
    <xdr:sp macro="" textlink="">
      <xdr:nvSpPr>
        <xdr:cNvPr id="367" name="楕円 366"/>
        <xdr:cNvSpPr/>
      </xdr:nvSpPr>
      <xdr:spPr>
        <a:xfrm>
          <a:off x="8699500" y="10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12978</xdr:rowOff>
    </xdr:from>
    <xdr:ext cx="534377" cy="259045"/>
    <xdr:sp macro="" textlink="">
      <xdr:nvSpPr>
        <xdr:cNvPr id="368" name="テキスト ボックス 367"/>
        <xdr:cNvSpPr txBox="1"/>
      </xdr:nvSpPr>
      <xdr:spPr>
        <a:xfrm>
          <a:off x="8483111" y="9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82695</xdr:rowOff>
    </xdr:from>
    <xdr:to>
      <xdr:col>41</xdr:col>
      <xdr:colOff>101600</xdr:colOff>
      <xdr:row>59</xdr:row>
      <xdr:rowOff>12845</xdr:rowOff>
    </xdr:to>
    <xdr:sp macro="" textlink="">
      <xdr:nvSpPr>
        <xdr:cNvPr id="369" name="楕円 368"/>
        <xdr:cNvSpPr/>
      </xdr:nvSpPr>
      <xdr:spPr>
        <a:xfrm>
          <a:off x="7810500" y="100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3972</xdr:rowOff>
    </xdr:from>
    <xdr:ext cx="534377" cy="259045"/>
    <xdr:sp macro="" textlink="">
      <xdr:nvSpPr>
        <xdr:cNvPr id="370" name="テキスト ボックス 369"/>
        <xdr:cNvSpPr txBox="1"/>
      </xdr:nvSpPr>
      <xdr:spPr>
        <a:xfrm>
          <a:off x="7594111" y="1011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74737</xdr:rowOff>
    </xdr:from>
    <xdr:to>
      <xdr:col>36</xdr:col>
      <xdr:colOff>165100</xdr:colOff>
      <xdr:row>59</xdr:row>
      <xdr:rowOff>4887</xdr:rowOff>
    </xdr:to>
    <xdr:sp macro="" textlink="">
      <xdr:nvSpPr>
        <xdr:cNvPr id="371" name="楕円 370"/>
        <xdr:cNvSpPr/>
      </xdr:nvSpPr>
      <xdr:spPr>
        <a:xfrm>
          <a:off x="6921500" y="100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21414</xdr:rowOff>
    </xdr:from>
    <xdr:ext cx="534377" cy="259045"/>
    <xdr:sp macro="" textlink="">
      <xdr:nvSpPr>
        <xdr:cNvPr id="372" name="テキスト ボックス 371"/>
        <xdr:cNvSpPr txBox="1"/>
      </xdr:nvSpPr>
      <xdr:spPr>
        <a:xfrm>
          <a:off x="6705111" y="979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35870</xdr:rowOff>
    </xdr:from>
    <xdr:to>
      <xdr:col>55</xdr:col>
      <xdr:colOff>0</xdr:colOff>
      <xdr:row>75</xdr:row>
      <xdr:rowOff>52832</xdr:rowOff>
    </xdr:to>
    <xdr:cxnSp macro="">
      <xdr:nvCxnSpPr>
        <xdr:cNvPr id="399" name="直線コネクタ 398"/>
        <xdr:cNvCxnSpPr/>
      </xdr:nvCxnSpPr>
      <xdr:spPr>
        <a:xfrm flipV="1">
          <a:off x="9639300" y="12894620"/>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123515</xdr:rowOff>
    </xdr:from>
    <xdr:to>
      <xdr:col>50</xdr:col>
      <xdr:colOff>114300</xdr:colOff>
      <xdr:row>75</xdr:row>
      <xdr:rowOff>52832</xdr:rowOff>
    </xdr:to>
    <xdr:cxnSp macro="">
      <xdr:nvCxnSpPr>
        <xdr:cNvPr id="402" name="直線コネクタ 401"/>
        <xdr:cNvCxnSpPr/>
      </xdr:nvCxnSpPr>
      <xdr:spPr>
        <a:xfrm>
          <a:off x="8750300" y="12810815"/>
          <a:ext cx="8890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168184</xdr:rowOff>
    </xdr:from>
    <xdr:to>
      <xdr:col>45</xdr:col>
      <xdr:colOff>177800</xdr:colOff>
      <xdr:row>74</xdr:row>
      <xdr:rowOff>123515</xdr:rowOff>
    </xdr:to>
    <xdr:cxnSp macro="">
      <xdr:nvCxnSpPr>
        <xdr:cNvPr id="405" name="直線コネクタ 404"/>
        <xdr:cNvCxnSpPr/>
      </xdr:nvCxnSpPr>
      <xdr:spPr>
        <a:xfrm>
          <a:off x="7861300" y="12684034"/>
          <a:ext cx="889000" cy="12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72560</xdr:rowOff>
    </xdr:from>
    <xdr:to>
      <xdr:col>41</xdr:col>
      <xdr:colOff>50800</xdr:colOff>
      <xdr:row>73</xdr:row>
      <xdr:rowOff>168184</xdr:rowOff>
    </xdr:to>
    <xdr:cxnSp macro="">
      <xdr:nvCxnSpPr>
        <xdr:cNvPr id="408" name="直線コネクタ 407"/>
        <xdr:cNvCxnSpPr/>
      </xdr:nvCxnSpPr>
      <xdr:spPr>
        <a:xfrm>
          <a:off x="6972300" y="12245510"/>
          <a:ext cx="889000" cy="4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156520</xdr:rowOff>
    </xdr:from>
    <xdr:to>
      <xdr:col>55</xdr:col>
      <xdr:colOff>50800</xdr:colOff>
      <xdr:row>75</xdr:row>
      <xdr:rowOff>86670</xdr:rowOff>
    </xdr:to>
    <xdr:sp macro="" textlink="">
      <xdr:nvSpPr>
        <xdr:cNvPr id="418" name="楕円 417"/>
        <xdr:cNvSpPr/>
      </xdr:nvSpPr>
      <xdr:spPr>
        <a:xfrm>
          <a:off x="104267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7947</xdr:rowOff>
    </xdr:from>
    <xdr:ext cx="534377" cy="259045"/>
    <xdr:sp macro="" textlink="">
      <xdr:nvSpPr>
        <xdr:cNvPr id="419" name="商工費該当値テキスト"/>
        <xdr:cNvSpPr txBox="1"/>
      </xdr:nvSpPr>
      <xdr:spPr>
        <a:xfrm>
          <a:off x="10528300" y="12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2032</xdr:rowOff>
    </xdr:from>
    <xdr:to>
      <xdr:col>50</xdr:col>
      <xdr:colOff>165100</xdr:colOff>
      <xdr:row>75</xdr:row>
      <xdr:rowOff>103632</xdr:rowOff>
    </xdr:to>
    <xdr:sp macro="" textlink="">
      <xdr:nvSpPr>
        <xdr:cNvPr id="420" name="楕円 419"/>
        <xdr:cNvSpPr/>
      </xdr:nvSpPr>
      <xdr:spPr>
        <a:xfrm>
          <a:off x="9588500" y="12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120159</xdr:rowOff>
    </xdr:from>
    <xdr:ext cx="534377" cy="259045"/>
    <xdr:sp macro="" textlink="">
      <xdr:nvSpPr>
        <xdr:cNvPr id="421" name="テキスト ボックス 420"/>
        <xdr:cNvSpPr txBox="1"/>
      </xdr:nvSpPr>
      <xdr:spPr>
        <a:xfrm>
          <a:off x="9372111" y="126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72715</xdr:rowOff>
    </xdr:from>
    <xdr:to>
      <xdr:col>46</xdr:col>
      <xdr:colOff>38100</xdr:colOff>
      <xdr:row>75</xdr:row>
      <xdr:rowOff>2865</xdr:rowOff>
    </xdr:to>
    <xdr:sp macro="" textlink="">
      <xdr:nvSpPr>
        <xdr:cNvPr id="422" name="楕円 421"/>
        <xdr:cNvSpPr/>
      </xdr:nvSpPr>
      <xdr:spPr>
        <a:xfrm>
          <a:off x="8699500" y="127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19392</xdr:rowOff>
    </xdr:from>
    <xdr:ext cx="534377" cy="259045"/>
    <xdr:sp macro="" textlink="">
      <xdr:nvSpPr>
        <xdr:cNvPr id="423" name="テキスト ボックス 422"/>
        <xdr:cNvSpPr txBox="1"/>
      </xdr:nvSpPr>
      <xdr:spPr>
        <a:xfrm>
          <a:off x="8483111" y="12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117384</xdr:rowOff>
    </xdr:from>
    <xdr:to>
      <xdr:col>41</xdr:col>
      <xdr:colOff>101600</xdr:colOff>
      <xdr:row>74</xdr:row>
      <xdr:rowOff>47534</xdr:rowOff>
    </xdr:to>
    <xdr:sp macro="" textlink="">
      <xdr:nvSpPr>
        <xdr:cNvPr id="424" name="楕円 423"/>
        <xdr:cNvSpPr/>
      </xdr:nvSpPr>
      <xdr:spPr>
        <a:xfrm>
          <a:off x="7810500" y="126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64061</xdr:rowOff>
    </xdr:from>
    <xdr:ext cx="534377" cy="259045"/>
    <xdr:sp macro="" textlink="">
      <xdr:nvSpPr>
        <xdr:cNvPr id="425" name="テキスト ボックス 424"/>
        <xdr:cNvSpPr txBox="1"/>
      </xdr:nvSpPr>
      <xdr:spPr>
        <a:xfrm>
          <a:off x="7594111" y="124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21760</xdr:rowOff>
    </xdr:from>
    <xdr:to>
      <xdr:col>36</xdr:col>
      <xdr:colOff>165100</xdr:colOff>
      <xdr:row>71</xdr:row>
      <xdr:rowOff>123360</xdr:rowOff>
    </xdr:to>
    <xdr:sp macro="" textlink="">
      <xdr:nvSpPr>
        <xdr:cNvPr id="426" name="楕円 425"/>
        <xdr:cNvSpPr/>
      </xdr:nvSpPr>
      <xdr:spPr>
        <a:xfrm>
          <a:off x="6921500" y="121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139887</xdr:rowOff>
    </xdr:from>
    <xdr:ext cx="534377" cy="259045"/>
    <xdr:sp macro="" textlink="">
      <xdr:nvSpPr>
        <xdr:cNvPr id="427" name="テキスト ボックス 426"/>
        <xdr:cNvSpPr txBox="1"/>
      </xdr:nvSpPr>
      <xdr:spPr>
        <a:xfrm>
          <a:off x="6705111" y="119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15703</xdr:rowOff>
    </xdr:from>
    <xdr:to>
      <xdr:col>55</xdr:col>
      <xdr:colOff>0</xdr:colOff>
      <xdr:row>98</xdr:row>
      <xdr:rowOff>24673</xdr:rowOff>
    </xdr:to>
    <xdr:cxnSp macro="">
      <xdr:nvCxnSpPr>
        <xdr:cNvPr id="456" name="直線コネクタ 455"/>
        <xdr:cNvCxnSpPr/>
      </xdr:nvCxnSpPr>
      <xdr:spPr>
        <a:xfrm flipV="1">
          <a:off x="9639300" y="16817803"/>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152605</xdr:rowOff>
    </xdr:from>
    <xdr:to>
      <xdr:col>50</xdr:col>
      <xdr:colOff>114300</xdr:colOff>
      <xdr:row>98</xdr:row>
      <xdr:rowOff>24673</xdr:rowOff>
    </xdr:to>
    <xdr:cxnSp macro="">
      <xdr:nvCxnSpPr>
        <xdr:cNvPr id="459" name="直線コネクタ 458"/>
        <xdr:cNvCxnSpPr/>
      </xdr:nvCxnSpPr>
      <xdr:spPr>
        <a:xfrm>
          <a:off x="8750300" y="16783255"/>
          <a:ext cx="8890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152605</xdr:rowOff>
    </xdr:from>
    <xdr:to>
      <xdr:col>45</xdr:col>
      <xdr:colOff>177800</xdr:colOff>
      <xdr:row>98</xdr:row>
      <xdr:rowOff>23107</xdr:rowOff>
    </xdr:to>
    <xdr:cxnSp macro="">
      <xdr:nvCxnSpPr>
        <xdr:cNvPr id="462" name="直線コネクタ 461"/>
        <xdr:cNvCxnSpPr/>
      </xdr:nvCxnSpPr>
      <xdr:spPr>
        <a:xfrm flipV="1">
          <a:off x="7861300" y="16783255"/>
          <a:ext cx="889000" cy="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119931</xdr:rowOff>
    </xdr:from>
    <xdr:to>
      <xdr:col>41</xdr:col>
      <xdr:colOff>50800</xdr:colOff>
      <xdr:row>98</xdr:row>
      <xdr:rowOff>23107</xdr:rowOff>
    </xdr:to>
    <xdr:cxnSp macro="">
      <xdr:nvCxnSpPr>
        <xdr:cNvPr id="465" name="直線コネクタ 464"/>
        <xdr:cNvCxnSpPr/>
      </xdr:nvCxnSpPr>
      <xdr:spPr>
        <a:xfrm>
          <a:off x="6972300" y="16750581"/>
          <a:ext cx="8890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136353</xdr:rowOff>
    </xdr:from>
    <xdr:to>
      <xdr:col>55</xdr:col>
      <xdr:colOff>50800</xdr:colOff>
      <xdr:row>98</xdr:row>
      <xdr:rowOff>66503</xdr:rowOff>
    </xdr:to>
    <xdr:sp macro="" textlink="">
      <xdr:nvSpPr>
        <xdr:cNvPr id="475" name="楕円 474"/>
        <xdr:cNvSpPr/>
      </xdr:nvSpPr>
      <xdr:spPr>
        <a:xfrm>
          <a:off x="10426700" y="167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95730</xdr:rowOff>
    </xdr:from>
    <xdr:ext cx="534377" cy="259045"/>
    <xdr:sp macro="" textlink="">
      <xdr:nvSpPr>
        <xdr:cNvPr id="476" name="土木費該当値テキスト"/>
        <xdr:cNvSpPr txBox="1"/>
      </xdr:nvSpPr>
      <xdr:spPr>
        <a:xfrm>
          <a:off x="10528300" y="165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145323</xdr:rowOff>
    </xdr:from>
    <xdr:to>
      <xdr:col>50</xdr:col>
      <xdr:colOff>165100</xdr:colOff>
      <xdr:row>98</xdr:row>
      <xdr:rowOff>75473</xdr:rowOff>
    </xdr:to>
    <xdr:sp macro="" textlink="">
      <xdr:nvSpPr>
        <xdr:cNvPr id="477" name="楕円 476"/>
        <xdr:cNvSpPr/>
      </xdr:nvSpPr>
      <xdr:spPr>
        <a:xfrm>
          <a:off x="9588500" y="167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92000</xdr:rowOff>
    </xdr:from>
    <xdr:ext cx="534377" cy="259045"/>
    <xdr:sp macro="" textlink="">
      <xdr:nvSpPr>
        <xdr:cNvPr id="478" name="テキスト ボックス 477"/>
        <xdr:cNvSpPr txBox="1"/>
      </xdr:nvSpPr>
      <xdr:spPr>
        <a:xfrm>
          <a:off x="9372111" y="16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101805</xdr:rowOff>
    </xdr:from>
    <xdr:to>
      <xdr:col>46</xdr:col>
      <xdr:colOff>38100</xdr:colOff>
      <xdr:row>98</xdr:row>
      <xdr:rowOff>31955</xdr:rowOff>
    </xdr:to>
    <xdr:sp macro="" textlink="">
      <xdr:nvSpPr>
        <xdr:cNvPr id="479" name="楕円 478"/>
        <xdr:cNvSpPr/>
      </xdr:nvSpPr>
      <xdr:spPr>
        <a:xfrm>
          <a:off x="8699500" y="167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48482</xdr:rowOff>
    </xdr:from>
    <xdr:ext cx="534377" cy="259045"/>
    <xdr:sp macro="" textlink="">
      <xdr:nvSpPr>
        <xdr:cNvPr id="480" name="テキスト ボックス 479"/>
        <xdr:cNvSpPr txBox="1"/>
      </xdr:nvSpPr>
      <xdr:spPr>
        <a:xfrm>
          <a:off x="8483111" y="165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143757</xdr:rowOff>
    </xdr:from>
    <xdr:to>
      <xdr:col>41</xdr:col>
      <xdr:colOff>101600</xdr:colOff>
      <xdr:row>98</xdr:row>
      <xdr:rowOff>73907</xdr:rowOff>
    </xdr:to>
    <xdr:sp macro="" textlink="">
      <xdr:nvSpPr>
        <xdr:cNvPr id="481" name="楕円 480"/>
        <xdr:cNvSpPr/>
      </xdr:nvSpPr>
      <xdr:spPr>
        <a:xfrm>
          <a:off x="7810500" y="167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90434</xdr:rowOff>
    </xdr:from>
    <xdr:ext cx="534377" cy="259045"/>
    <xdr:sp macro="" textlink="">
      <xdr:nvSpPr>
        <xdr:cNvPr id="482" name="テキスト ボックス 481"/>
        <xdr:cNvSpPr txBox="1"/>
      </xdr:nvSpPr>
      <xdr:spPr>
        <a:xfrm>
          <a:off x="7594111" y="165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69131</xdr:rowOff>
    </xdr:from>
    <xdr:to>
      <xdr:col>36</xdr:col>
      <xdr:colOff>165100</xdr:colOff>
      <xdr:row>97</xdr:row>
      <xdr:rowOff>170731</xdr:rowOff>
    </xdr:to>
    <xdr:sp macro="" textlink="">
      <xdr:nvSpPr>
        <xdr:cNvPr id="483" name="楕円 482"/>
        <xdr:cNvSpPr/>
      </xdr:nvSpPr>
      <xdr:spPr>
        <a:xfrm>
          <a:off x="6921500" y="166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15808</xdr:rowOff>
    </xdr:from>
    <xdr:ext cx="534377" cy="259045"/>
    <xdr:sp macro="" textlink="">
      <xdr:nvSpPr>
        <xdr:cNvPr id="484" name="テキスト ボックス 483"/>
        <xdr:cNvSpPr txBox="1"/>
      </xdr:nvSpPr>
      <xdr:spPr>
        <a:xfrm>
          <a:off x="6705111" y="164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147793</xdr:rowOff>
    </xdr:from>
    <xdr:to>
      <xdr:col>85</xdr:col>
      <xdr:colOff>127000</xdr:colOff>
      <xdr:row>37</xdr:row>
      <xdr:rowOff>14656</xdr:rowOff>
    </xdr:to>
    <xdr:cxnSp macro="">
      <xdr:nvCxnSpPr>
        <xdr:cNvPr id="512" name="直線コネクタ 511"/>
        <xdr:cNvCxnSpPr/>
      </xdr:nvCxnSpPr>
      <xdr:spPr>
        <a:xfrm flipV="1">
          <a:off x="15481300" y="6319993"/>
          <a:ext cx="8382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14656</xdr:rowOff>
    </xdr:from>
    <xdr:to>
      <xdr:col>81</xdr:col>
      <xdr:colOff>50800</xdr:colOff>
      <xdr:row>37</xdr:row>
      <xdr:rowOff>44648</xdr:rowOff>
    </xdr:to>
    <xdr:cxnSp macro="">
      <xdr:nvCxnSpPr>
        <xdr:cNvPr id="515" name="直線コネクタ 514"/>
        <xdr:cNvCxnSpPr/>
      </xdr:nvCxnSpPr>
      <xdr:spPr>
        <a:xfrm flipV="1">
          <a:off x="14592300" y="6358306"/>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19868</xdr:rowOff>
    </xdr:from>
    <xdr:to>
      <xdr:col>76</xdr:col>
      <xdr:colOff>114300</xdr:colOff>
      <xdr:row>37</xdr:row>
      <xdr:rowOff>44648</xdr:rowOff>
    </xdr:to>
    <xdr:cxnSp macro="">
      <xdr:nvCxnSpPr>
        <xdr:cNvPr id="518" name="直線コネクタ 517"/>
        <xdr:cNvCxnSpPr/>
      </xdr:nvCxnSpPr>
      <xdr:spPr>
        <a:xfrm>
          <a:off x="13703300" y="6363518"/>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19868</xdr:rowOff>
    </xdr:from>
    <xdr:to>
      <xdr:col>71</xdr:col>
      <xdr:colOff>177800</xdr:colOff>
      <xdr:row>37</xdr:row>
      <xdr:rowOff>91374</xdr:rowOff>
    </xdr:to>
    <xdr:cxnSp macro="">
      <xdr:nvCxnSpPr>
        <xdr:cNvPr id="521" name="直線コネクタ 520"/>
        <xdr:cNvCxnSpPr/>
      </xdr:nvCxnSpPr>
      <xdr:spPr>
        <a:xfrm flipV="1">
          <a:off x="12814300" y="6363518"/>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96993</xdr:rowOff>
    </xdr:from>
    <xdr:to>
      <xdr:col>85</xdr:col>
      <xdr:colOff>177800</xdr:colOff>
      <xdr:row>37</xdr:row>
      <xdr:rowOff>27143</xdr:rowOff>
    </xdr:to>
    <xdr:sp macro="" textlink="">
      <xdr:nvSpPr>
        <xdr:cNvPr id="531" name="楕円 530"/>
        <xdr:cNvSpPr/>
      </xdr:nvSpPr>
      <xdr:spPr>
        <a:xfrm>
          <a:off x="16268700" y="62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119870</xdr:rowOff>
    </xdr:from>
    <xdr:ext cx="534377" cy="259045"/>
    <xdr:sp macro="" textlink="">
      <xdr:nvSpPr>
        <xdr:cNvPr id="532" name="消防費該当値テキスト"/>
        <xdr:cNvSpPr txBox="1"/>
      </xdr:nvSpPr>
      <xdr:spPr>
        <a:xfrm>
          <a:off x="16370300" y="612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135306</xdr:rowOff>
    </xdr:from>
    <xdr:to>
      <xdr:col>81</xdr:col>
      <xdr:colOff>101600</xdr:colOff>
      <xdr:row>37</xdr:row>
      <xdr:rowOff>65456</xdr:rowOff>
    </xdr:to>
    <xdr:sp macro="" textlink="">
      <xdr:nvSpPr>
        <xdr:cNvPr id="533" name="楕円 532"/>
        <xdr:cNvSpPr/>
      </xdr:nvSpPr>
      <xdr:spPr>
        <a:xfrm>
          <a:off x="15430500" y="63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81983</xdr:rowOff>
    </xdr:from>
    <xdr:ext cx="534377" cy="259045"/>
    <xdr:sp macro="" textlink="">
      <xdr:nvSpPr>
        <xdr:cNvPr id="534" name="テキスト ボックス 533"/>
        <xdr:cNvSpPr txBox="1"/>
      </xdr:nvSpPr>
      <xdr:spPr>
        <a:xfrm>
          <a:off x="15214111" y="60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165298</xdr:rowOff>
    </xdr:from>
    <xdr:to>
      <xdr:col>76</xdr:col>
      <xdr:colOff>165100</xdr:colOff>
      <xdr:row>37</xdr:row>
      <xdr:rowOff>95448</xdr:rowOff>
    </xdr:to>
    <xdr:sp macro="" textlink="">
      <xdr:nvSpPr>
        <xdr:cNvPr id="535" name="楕円 534"/>
        <xdr:cNvSpPr/>
      </xdr:nvSpPr>
      <xdr:spPr>
        <a:xfrm>
          <a:off x="14541500" y="63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86575</xdr:rowOff>
    </xdr:from>
    <xdr:ext cx="534377" cy="259045"/>
    <xdr:sp macro="" textlink="">
      <xdr:nvSpPr>
        <xdr:cNvPr id="536" name="テキスト ボックス 535"/>
        <xdr:cNvSpPr txBox="1"/>
      </xdr:nvSpPr>
      <xdr:spPr>
        <a:xfrm>
          <a:off x="14325111" y="64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140518</xdr:rowOff>
    </xdr:from>
    <xdr:to>
      <xdr:col>72</xdr:col>
      <xdr:colOff>38100</xdr:colOff>
      <xdr:row>37</xdr:row>
      <xdr:rowOff>70668</xdr:rowOff>
    </xdr:to>
    <xdr:sp macro="" textlink="">
      <xdr:nvSpPr>
        <xdr:cNvPr id="537" name="楕円 536"/>
        <xdr:cNvSpPr/>
      </xdr:nvSpPr>
      <xdr:spPr>
        <a:xfrm>
          <a:off x="13652500" y="63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87195</xdr:rowOff>
    </xdr:from>
    <xdr:ext cx="534377" cy="259045"/>
    <xdr:sp macro="" textlink="">
      <xdr:nvSpPr>
        <xdr:cNvPr id="538" name="テキスト ボックス 537"/>
        <xdr:cNvSpPr txBox="1"/>
      </xdr:nvSpPr>
      <xdr:spPr>
        <a:xfrm>
          <a:off x="13436111" y="60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40574</xdr:rowOff>
    </xdr:from>
    <xdr:to>
      <xdr:col>67</xdr:col>
      <xdr:colOff>101600</xdr:colOff>
      <xdr:row>37</xdr:row>
      <xdr:rowOff>142174</xdr:rowOff>
    </xdr:to>
    <xdr:sp macro="" textlink="">
      <xdr:nvSpPr>
        <xdr:cNvPr id="539" name="楕円 538"/>
        <xdr:cNvSpPr/>
      </xdr:nvSpPr>
      <xdr:spPr>
        <a:xfrm>
          <a:off x="127635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133301</xdr:rowOff>
    </xdr:from>
    <xdr:ext cx="534377" cy="259045"/>
    <xdr:sp macro="" textlink="">
      <xdr:nvSpPr>
        <xdr:cNvPr id="540" name="テキスト ボックス 539"/>
        <xdr:cNvSpPr txBox="1"/>
      </xdr:nvSpPr>
      <xdr:spPr>
        <a:xfrm>
          <a:off x="12547111" y="64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45076</xdr:rowOff>
    </xdr:from>
    <xdr:to>
      <xdr:col>85</xdr:col>
      <xdr:colOff>127000</xdr:colOff>
      <xdr:row>54</xdr:row>
      <xdr:rowOff>87089</xdr:rowOff>
    </xdr:to>
    <xdr:cxnSp macro="">
      <xdr:nvCxnSpPr>
        <xdr:cNvPr id="572" name="直線コネクタ 571"/>
        <xdr:cNvCxnSpPr/>
      </xdr:nvCxnSpPr>
      <xdr:spPr>
        <a:xfrm flipV="1">
          <a:off x="15481300" y="8789026"/>
          <a:ext cx="838200" cy="5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87089</xdr:rowOff>
    </xdr:from>
    <xdr:to>
      <xdr:col>81</xdr:col>
      <xdr:colOff>50800</xdr:colOff>
      <xdr:row>54</xdr:row>
      <xdr:rowOff>99956</xdr:rowOff>
    </xdr:to>
    <xdr:cxnSp macro="">
      <xdr:nvCxnSpPr>
        <xdr:cNvPr id="575" name="直線コネクタ 574"/>
        <xdr:cNvCxnSpPr/>
      </xdr:nvCxnSpPr>
      <xdr:spPr>
        <a:xfrm flipV="1">
          <a:off x="14592300" y="9345389"/>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99956</xdr:rowOff>
    </xdr:from>
    <xdr:to>
      <xdr:col>76</xdr:col>
      <xdr:colOff>114300</xdr:colOff>
      <xdr:row>57</xdr:row>
      <xdr:rowOff>22788</xdr:rowOff>
    </xdr:to>
    <xdr:cxnSp macro="">
      <xdr:nvCxnSpPr>
        <xdr:cNvPr id="578" name="直線コネクタ 577"/>
        <xdr:cNvCxnSpPr/>
      </xdr:nvCxnSpPr>
      <xdr:spPr>
        <a:xfrm flipV="1">
          <a:off x="13703300" y="9358256"/>
          <a:ext cx="889000" cy="4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22788</xdr:rowOff>
    </xdr:from>
    <xdr:to>
      <xdr:col>71</xdr:col>
      <xdr:colOff>177800</xdr:colOff>
      <xdr:row>57</xdr:row>
      <xdr:rowOff>62646</xdr:rowOff>
    </xdr:to>
    <xdr:cxnSp macro="">
      <xdr:nvCxnSpPr>
        <xdr:cNvPr id="581" name="直線コネクタ 580"/>
        <xdr:cNvCxnSpPr/>
      </xdr:nvCxnSpPr>
      <xdr:spPr>
        <a:xfrm flipV="1">
          <a:off x="12814300" y="9795438"/>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165726</xdr:rowOff>
    </xdr:from>
    <xdr:to>
      <xdr:col>85</xdr:col>
      <xdr:colOff>177800</xdr:colOff>
      <xdr:row>51</xdr:row>
      <xdr:rowOff>95876</xdr:rowOff>
    </xdr:to>
    <xdr:sp macro="" textlink="">
      <xdr:nvSpPr>
        <xdr:cNvPr id="591" name="楕円 590"/>
        <xdr:cNvSpPr/>
      </xdr:nvSpPr>
      <xdr:spPr>
        <a:xfrm>
          <a:off x="16268700" y="8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80653</xdr:rowOff>
    </xdr:from>
    <xdr:ext cx="599010" cy="259045"/>
    <xdr:sp macro="" textlink="">
      <xdr:nvSpPr>
        <xdr:cNvPr id="592" name="教育費該当値テキスト"/>
        <xdr:cNvSpPr txBox="1"/>
      </xdr:nvSpPr>
      <xdr:spPr>
        <a:xfrm>
          <a:off x="16370300" y="865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36289</xdr:rowOff>
    </xdr:from>
    <xdr:to>
      <xdr:col>81</xdr:col>
      <xdr:colOff>101600</xdr:colOff>
      <xdr:row>54</xdr:row>
      <xdr:rowOff>137889</xdr:rowOff>
    </xdr:to>
    <xdr:sp macro="" textlink="">
      <xdr:nvSpPr>
        <xdr:cNvPr id="593" name="楕円 592"/>
        <xdr:cNvSpPr/>
      </xdr:nvSpPr>
      <xdr:spPr>
        <a:xfrm>
          <a:off x="15430500" y="92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154416</xdr:rowOff>
    </xdr:from>
    <xdr:ext cx="534377" cy="259045"/>
    <xdr:sp macro="" textlink="">
      <xdr:nvSpPr>
        <xdr:cNvPr id="594" name="テキスト ボックス 593"/>
        <xdr:cNvSpPr txBox="1"/>
      </xdr:nvSpPr>
      <xdr:spPr>
        <a:xfrm>
          <a:off x="15214111" y="90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49156</xdr:rowOff>
    </xdr:from>
    <xdr:to>
      <xdr:col>76</xdr:col>
      <xdr:colOff>165100</xdr:colOff>
      <xdr:row>54</xdr:row>
      <xdr:rowOff>150756</xdr:rowOff>
    </xdr:to>
    <xdr:sp macro="" textlink="">
      <xdr:nvSpPr>
        <xdr:cNvPr id="595" name="楕円 594"/>
        <xdr:cNvSpPr/>
      </xdr:nvSpPr>
      <xdr:spPr>
        <a:xfrm>
          <a:off x="14541500" y="9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167283</xdr:rowOff>
    </xdr:from>
    <xdr:ext cx="534377" cy="259045"/>
    <xdr:sp macro="" textlink="">
      <xdr:nvSpPr>
        <xdr:cNvPr id="596" name="テキスト ボックス 595"/>
        <xdr:cNvSpPr txBox="1"/>
      </xdr:nvSpPr>
      <xdr:spPr>
        <a:xfrm>
          <a:off x="14325111" y="90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143438</xdr:rowOff>
    </xdr:from>
    <xdr:to>
      <xdr:col>72</xdr:col>
      <xdr:colOff>38100</xdr:colOff>
      <xdr:row>57</xdr:row>
      <xdr:rowOff>73588</xdr:rowOff>
    </xdr:to>
    <xdr:sp macro="" textlink="">
      <xdr:nvSpPr>
        <xdr:cNvPr id="597" name="楕円 596"/>
        <xdr:cNvSpPr/>
      </xdr:nvSpPr>
      <xdr:spPr>
        <a:xfrm>
          <a:off x="13652500" y="9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90115</xdr:rowOff>
    </xdr:from>
    <xdr:ext cx="534377" cy="259045"/>
    <xdr:sp macro="" textlink="">
      <xdr:nvSpPr>
        <xdr:cNvPr id="598" name="テキスト ボックス 597"/>
        <xdr:cNvSpPr txBox="1"/>
      </xdr:nvSpPr>
      <xdr:spPr>
        <a:xfrm>
          <a:off x="13436111" y="95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11846</xdr:rowOff>
    </xdr:from>
    <xdr:to>
      <xdr:col>67</xdr:col>
      <xdr:colOff>101600</xdr:colOff>
      <xdr:row>57</xdr:row>
      <xdr:rowOff>113446</xdr:rowOff>
    </xdr:to>
    <xdr:sp macro="" textlink="">
      <xdr:nvSpPr>
        <xdr:cNvPr id="599" name="楕円 598"/>
        <xdr:cNvSpPr/>
      </xdr:nvSpPr>
      <xdr:spPr>
        <a:xfrm>
          <a:off x="12763500" y="97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104573</xdr:rowOff>
    </xdr:from>
    <xdr:ext cx="534377" cy="259045"/>
    <xdr:sp macro="" textlink="">
      <xdr:nvSpPr>
        <xdr:cNvPr id="600" name="テキスト ボックス 599"/>
        <xdr:cNvSpPr txBox="1"/>
      </xdr:nvSpPr>
      <xdr:spPr>
        <a:xfrm>
          <a:off x="12547111" y="987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35649</xdr:rowOff>
    </xdr:from>
    <xdr:to>
      <xdr:col>85</xdr:col>
      <xdr:colOff>127000</xdr:colOff>
      <xdr:row>79</xdr:row>
      <xdr:rowOff>44450</xdr:rowOff>
    </xdr:to>
    <xdr:cxnSp macro="">
      <xdr:nvCxnSpPr>
        <xdr:cNvPr id="629" name="直線コネクタ 628"/>
        <xdr:cNvCxnSpPr/>
      </xdr:nvCxnSpPr>
      <xdr:spPr>
        <a:xfrm>
          <a:off x="15481300" y="13580199"/>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25833</xdr:rowOff>
    </xdr:from>
    <xdr:to>
      <xdr:col>81</xdr:col>
      <xdr:colOff>50800</xdr:colOff>
      <xdr:row>79</xdr:row>
      <xdr:rowOff>35649</xdr:rowOff>
    </xdr:to>
    <xdr:cxnSp macro="">
      <xdr:nvCxnSpPr>
        <xdr:cNvPr id="632" name="直線コネクタ 631"/>
        <xdr:cNvCxnSpPr/>
      </xdr:nvCxnSpPr>
      <xdr:spPr>
        <a:xfrm>
          <a:off x="14592300" y="13570383"/>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25833</xdr:rowOff>
    </xdr:from>
    <xdr:to>
      <xdr:col>76</xdr:col>
      <xdr:colOff>114300</xdr:colOff>
      <xdr:row>79</xdr:row>
      <xdr:rowOff>44450</xdr:rowOff>
    </xdr:to>
    <xdr:cxnSp macro="">
      <xdr:nvCxnSpPr>
        <xdr:cNvPr id="635" name="直線コネクタ 634"/>
        <xdr:cNvCxnSpPr/>
      </xdr:nvCxnSpPr>
      <xdr:spPr>
        <a:xfrm flipV="1">
          <a:off x="13703300" y="13570383"/>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35637</xdr:rowOff>
    </xdr:from>
    <xdr:to>
      <xdr:col>71</xdr:col>
      <xdr:colOff>177800</xdr:colOff>
      <xdr:row>79</xdr:row>
      <xdr:rowOff>44450</xdr:rowOff>
    </xdr:to>
    <xdr:cxnSp macro="">
      <xdr:nvCxnSpPr>
        <xdr:cNvPr id="638" name="直線コネクタ 637"/>
        <xdr:cNvCxnSpPr/>
      </xdr:nvCxnSpPr>
      <xdr:spPr>
        <a:xfrm>
          <a:off x="12814300" y="13580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156299</xdr:rowOff>
    </xdr:from>
    <xdr:to>
      <xdr:col>81</xdr:col>
      <xdr:colOff>101600</xdr:colOff>
      <xdr:row>79</xdr:row>
      <xdr:rowOff>86449</xdr:rowOff>
    </xdr:to>
    <xdr:sp macro="" textlink="">
      <xdr:nvSpPr>
        <xdr:cNvPr id="650" name="楕円 649"/>
        <xdr:cNvSpPr/>
      </xdr:nvSpPr>
      <xdr:spPr>
        <a:xfrm>
          <a:off x="15430500" y="135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77576</xdr:rowOff>
    </xdr:from>
    <xdr:ext cx="378565" cy="259045"/>
    <xdr:sp macro="" textlink="">
      <xdr:nvSpPr>
        <xdr:cNvPr id="651" name="テキスト ボックス 650"/>
        <xdr:cNvSpPr txBox="1"/>
      </xdr:nvSpPr>
      <xdr:spPr>
        <a:xfrm>
          <a:off x="15292017" y="13622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146483</xdr:rowOff>
    </xdr:from>
    <xdr:to>
      <xdr:col>76</xdr:col>
      <xdr:colOff>165100</xdr:colOff>
      <xdr:row>79</xdr:row>
      <xdr:rowOff>76633</xdr:rowOff>
    </xdr:to>
    <xdr:sp macro="" textlink="">
      <xdr:nvSpPr>
        <xdr:cNvPr id="652" name="楕円 651"/>
        <xdr:cNvSpPr/>
      </xdr:nvSpPr>
      <xdr:spPr>
        <a:xfrm>
          <a:off x="14541500" y="13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93160</xdr:rowOff>
    </xdr:from>
    <xdr:ext cx="469744" cy="259045"/>
    <xdr:sp macro="" textlink="">
      <xdr:nvSpPr>
        <xdr:cNvPr id="653" name="テキスト ボックス 652"/>
        <xdr:cNvSpPr txBox="1"/>
      </xdr:nvSpPr>
      <xdr:spPr>
        <a:xfrm>
          <a:off x="14357428" y="132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156287</xdr:rowOff>
    </xdr:from>
    <xdr:to>
      <xdr:col>67</xdr:col>
      <xdr:colOff>101600</xdr:colOff>
      <xdr:row>79</xdr:row>
      <xdr:rowOff>86437</xdr:rowOff>
    </xdr:to>
    <xdr:sp macro="" textlink="">
      <xdr:nvSpPr>
        <xdr:cNvPr id="656" name="楕円 655"/>
        <xdr:cNvSpPr/>
      </xdr:nvSpPr>
      <xdr:spPr>
        <a:xfrm>
          <a:off x="12763500" y="13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77564</xdr:rowOff>
    </xdr:from>
    <xdr:ext cx="378565" cy="259045"/>
    <xdr:sp macro="" textlink="">
      <xdr:nvSpPr>
        <xdr:cNvPr id="657" name="テキスト ボックス 656"/>
        <xdr:cNvSpPr txBox="1"/>
      </xdr:nvSpPr>
      <xdr:spPr>
        <a:xfrm>
          <a:off x="12625017" y="136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69275</xdr:rowOff>
    </xdr:from>
    <xdr:to>
      <xdr:col>85</xdr:col>
      <xdr:colOff>127000</xdr:colOff>
      <xdr:row>92</xdr:row>
      <xdr:rowOff>113802</xdr:rowOff>
    </xdr:to>
    <xdr:cxnSp macro="">
      <xdr:nvCxnSpPr>
        <xdr:cNvPr id="688" name="直線コネクタ 687"/>
        <xdr:cNvCxnSpPr/>
      </xdr:nvCxnSpPr>
      <xdr:spPr>
        <a:xfrm flipV="1">
          <a:off x="15481300" y="15842675"/>
          <a:ext cx="838200" cy="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113802</xdr:rowOff>
    </xdr:from>
    <xdr:to>
      <xdr:col>81</xdr:col>
      <xdr:colOff>50800</xdr:colOff>
      <xdr:row>92</xdr:row>
      <xdr:rowOff>149563</xdr:rowOff>
    </xdr:to>
    <xdr:cxnSp macro="">
      <xdr:nvCxnSpPr>
        <xdr:cNvPr id="691" name="直線コネクタ 690"/>
        <xdr:cNvCxnSpPr/>
      </xdr:nvCxnSpPr>
      <xdr:spPr>
        <a:xfrm flipV="1">
          <a:off x="14592300" y="15887202"/>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149563</xdr:rowOff>
    </xdr:from>
    <xdr:to>
      <xdr:col>76</xdr:col>
      <xdr:colOff>114300</xdr:colOff>
      <xdr:row>93</xdr:row>
      <xdr:rowOff>3536</xdr:rowOff>
    </xdr:to>
    <xdr:cxnSp macro="">
      <xdr:nvCxnSpPr>
        <xdr:cNvPr id="694" name="直線コネクタ 693"/>
        <xdr:cNvCxnSpPr/>
      </xdr:nvCxnSpPr>
      <xdr:spPr>
        <a:xfrm flipV="1">
          <a:off x="13703300" y="15922963"/>
          <a:ext cx="8890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3536</xdr:rowOff>
    </xdr:from>
    <xdr:to>
      <xdr:col>71</xdr:col>
      <xdr:colOff>177800</xdr:colOff>
      <xdr:row>93</xdr:row>
      <xdr:rowOff>62221</xdr:rowOff>
    </xdr:to>
    <xdr:cxnSp macro="">
      <xdr:nvCxnSpPr>
        <xdr:cNvPr id="697" name="直線コネクタ 696"/>
        <xdr:cNvCxnSpPr/>
      </xdr:nvCxnSpPr>
      <xdr:spPr>
        <a:xfrm flipV="1">
          <a:off x="12814300" y="15948386"/>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18475</xdr:rowOff>
    </xdr:from>
    <xdr:to>
      <xdr:col>85</xdr:col>
      <xdr:colOff>177800</xdr:colOff>
      <xdr:row>92</xdr:row>
      <xdr:rowOff>120075</xdr:rowOff>
    </xdr:to>
    <xdr:sp macro="" textlink="">
      <xdr:nvSpPr>
        <xdr:cNvPr id="707" name="楕円 706"/>
        <xdr:cNvSpPr/>
      </xdr:nvSpPr>
      <xdr:spPr>
        <a:xfrm>
          <a:off x="16268700" y="157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41352</xdr:rowOff>
    </xdr:from>
    <xdr:ext cx="534377" cy="259045"/>
    <xdr:sp macro="" textlink="">
      <xdr:nvSpPr>
        <xdr:cNvPr id="708" name="公債費該当値テキスト"/>
        <xdr:cNvSpPr txBox="1"/>
      </xdr:nvSpPr>
      <xdr:spPr>
        <a:xfrm>
          <a:off x="16370300" y="1564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63002</xdr:rowOff>
    </xdr:from>
    <xdr:to>
      <xdr:col>81</xdr:col>
      <xdr:colOff>101600</xdr:colOff>
      <xdr:row>92</xdr:row>
      <xdr:rowOff>164602</xdr:rowOff>
    </xdr:to>
    <xdr:sp macro="" textlink="">
      <xdr:nvSpPr>
        <xdr:cNvPr id="709" name="楕円 708"/>
        <xdr:cNvSpPr/>
      </xdr:nvSpPr>
      <xdr:spPr>
        <a:xfrm>
          <a:off x="15430500" y="158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9679</xdr:rowOff>
    </xdr:from>
    <xdr:ext cx="534377" cy="259045"/>
    <xdr:sp macro="" textlink="">
      <xdr:nvSpPr>
        <xdr:cNvPr id="710" name="テキスト ボックス 709"/>
        <xdr:cNvSpPr txBox="1"/>
      </xdr:nvSpPr>
      <xdr:spPr>
        <a:xfrm>
          <a:off x="15214111" y="156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98763</xdr:rowOff>
    </xdr:from>
    <xdr:to>
      <xdr:col>76</xdr:col>
      <xdr:colOff>165100</xdr:colOff>
      <xdr:row>93</xdr:row>
      <xdr:rowOff>28913</xdr:rowOff>
    </xdr:to>
    <xdr:sp macro="" textlink="">
      <xdr:nvSpPr>
        <xdr:cNvPr id="711" name="楕円 710"/>
        <xdr:cNvSpPr/>
      </xdr:nvSpPr>
      <xdr:spPr>
        <a:xfrm>
          <a:off x="14541500" y="158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45440</xdr:rowOff>
    </xdr:from>
    <xdr:ext cx="534377" cy="259045"/>
    <xdr:sp macro="" textlink="">
      <xdr:nvSpPr>
        <xdr:cNvPr id="712" name="テキスト ボックス 711"/>
        <xdr:cNvSpPr txBox="1"/>
      </xdr:nvSpPr>
      <xdr:spPr>
        <a:xfrm>
          <a:off x="14325111" y="156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124186</xdr:rowOff>
    </xdr:from>
    <xdr:to>
      <xdr:col>72</xdr:col>
      <xdr:colOff>38100</xdr:colOff>
      <xdr:row>93</xdr:row>
      <xdr:rowOff>54336</xdr:rowOff>
    </xdr:to>
    <xdr:sp macro="" textlink="">
      <xdr:nvSpPr>
        <xdr:cNvPr id="713" name="楕円 712"/>
        <xdr:cNvSpPr/>
      </xdr:nvSpPr>
      <xdr:spPr>
        <a:xfrm>
          <a:off x="13652500" y="15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70863</xdr:rowOff>
    </xdr:from>
    <xdr:ext cx="534377" cy="259045"/>
    <xdr:sp macro="" textlink="">
      <xdr:nvSpPr>
        <xdr:cNvPr id="714" name="テキスト ボックス 713"/>
        <xdr:cNvSpPr txBox="1"/>
      </xdr:nvSpPr>
      <xdr:spPr>
        <a:xfrm>
          <a:off x="13436111" y="156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11421</xdr:rowOff>
    </xdr:from>
    <xdr:to>
      <xdr:col>67</xdr:col>
      <xdr:colOff>101600</xdr:colOff>
      <xdr:row>93</xdr:row>
      <xdr:rowOff>113021</xdr:rowOff>
    </xdr:to>
    <xdr:sp macro="" textlink="">
      <xdr:nvSpPr>
        <xdr:cNvPr id="715" name="楕円 714"/>
        <xdr:cNvSpPr/>
      </xdr:nvSpPr>
      <xdr:spPr>
        <a:xfrm>
          <a:off x="12763500" y="159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129548</xdr:rowOff>
    </xdr:from>
    <xdr:ext cx="534377" cy="259045"/>
    <xdr:sp macro="" textlink="">
      <xdr:nvSpPr>
        <xdr:cNvPr id="716" name="テキスト ボックス 715"/>
        <xdr:cNvSpPr txBox="1"/>
      </xdr:nvSpPr>
      <xdr:spPr>
        <a:xfrm>
          <a:off x="12547111" y="157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138785</xdr:rowOff>
    </xdr:from>
    <xdr:to>
      <xdr:col>116</xdr:col>
      <xdr:colOff>63500</xdr:colOff>
      <xdr:row>38</xdr:row>
      <xdr:rowOff>138785</xdr:rowOff>
    </xdr:to>
    <xdr:cxnSp macro="">
      <xdr:nvCxnSpPr>
        <xdr:cNvPr id="743" name="直線コネクタ 742"/>
        <xdr:cNvCxnSpPr/>
      </xdr:nvCxnSpPr>
      <xdr:spPr>
        <a:xfrm>
          <a:off x="21323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138785</xdr:rowOff>
    </xdr:to>
    <xdr:cxnSp macro="">
      <xdr:nvCxnSpPr>
        <xdr:cNvPr id="746" name="直線コネクタ 745"/>
        <xdr:cNvCxnSpPr/>
      </xdr:nvCxnSpPr>
      <xdr:spPr>
        <a:xfrm>
          <a:off x="20434300" y="66532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138100</xdr:rowOff>
    </xdr:from>
    <xdr:to>
      <xdr:col>107</xdr:col>
      <xdr:colOff>50800</xdr:colOff>
      <xdr:row>38</xdr:row>
      <xdr:rowOff>138785</xdr:rowOff>
    </xdr:to>
    <xdr:cxnSp macro="">
      <xdr:nvCxnSpPr>
        <xdr:cNvPr id="749" name="直線コネクタ 748"/>
        <xdr:cNvCxnSpPr/>
      </xdr:nvCxnSpPr>
      <xdr:spPr>
        <a:xfrm flipV="1">
          <a:off x="19545300" y="66532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138785</xdr:rowOff>
    </xdr:from>
    <xdr:to>
      <xdr:col>102</xdr:col>
      <xdr:colOff>114300</xdr:colOff>
      <xdr:row>38</xdr:row>
      <xdr:rowOff>138785</xdr:rowOff>
    </xdr:to>
    <xdr:cxnSp macro="">
      <xdr:nvCxnSpPr>
        <xdr:cNvPr id="752" name="直線コネクタ 751"/>
        <xdr:cNvCxnSpPr/>
      </xdr:nvCxnSpPr>
      <xdr:spPr>
        <a:xfrm>
          <a:off x="18656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87985</xdr:rowOff>
    </xdr:from>
    <xdr:to>
      <xdr:col>116</xdr:col>
      <xdr:colOff>114300</xdr:colOff>
      <xdr:row>39</xdr:row>
      <xdr:rowOff>18135</xdr:rowOff>
    </xdr:to>
    <xdr:sp macro="" textlink="">
      <xdr:nvSpPr>
        <xdr:cNvPr id="762" name="楕円 761"/>
        <xdr:cNvSpPr/>
      </xdr:nvSpPr>
      <xdr:spPr>
        <a:xfrm>
          <a:off x="22110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46981</xdr:rowOff>
    </xdr:from>
    <xdr:ext cx="249299" cy="259045"/>
    <xdr:sp macro="" textlink="">
      <xdr:nvSpPr>
        <xdr:cNvPr id="763" name="諸支出金該当値テキスト"/>
        <xdr:cNvSpPr txBox="1"/>
      </xdr:nvSpPr>
      <xdr:spPr>
        <a:xfrm>
          <a:off x="22212300" y="6562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87985</xdr:rowOff>
    </xdr:from>
    <xdr:to>
      <xdr:col>112</xdr:col>
      <xdr:colOff>38100</xdr:colOff>
      <xdr:row>39</xdr:row>
      <xdr:rowOff>18135</xdr:rowOff>
    </xdr:to>
    <xdr:sp macro="" textlink="">
      <xdr:nvSpPr>
        <xdr:cNvPr id="764" name="楕円 763"/>
        <xdr:cNvSpPr/>
      </xdr:nvSpPr>
      <xdr:spPr>
        <a:xfrm>
          <a:off x="2127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9262</xdr:rowOff>
    </xdr:from>
    <xdr:ext cx="249299" cy="259045"/>
    <xdr:sp macro="" textlink="">
      <xdr:nvSpPr>
        <xdr:cNvPr id="765" name="テキスト ボックス 764"/>
        <xdr:cNvSpPr txBox="1"/>
      </xdr:nvSpPr>
      <xdr:spPr>
        <a:xfrm>
          <a:off x="21198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87300</xdr:rowOff>
    </xdr:from>
    <xdr:to>
      <xdr:col>107</xdr:col>
      <xdr:colOff>101600</xdr:colOff>
      <xdr:row>39</xdr:row>
      <xdr:rowOff>17450</xdr:rowOff>
    </xdr:to>
    <xdr:sp macro="" textlink="">
      <xdr:nvSpPr>
        <xdr:cNvPr id="766" name="楕円 765"/>
        <xdr:cNvSpPr/>
      </xdr:nvSpPr>
      <xdr:spPr>
        <a:xfrm>
          <a:off x="2038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8577</xdr:rowOff>
    </xdr:from>
    <xdr:ext cx="249299" cy="259045"/>
    <xdr:sp macro="" textlink="">
      <xdr:nvSpPr>
        <xdr:cNvPr id="767" name="テキスト ボックス 766"/>
        <xdr:cNvSpPr txBox="1"/>
      </xdr:nvSpPr>
      <xdr:spPr>
        <a:xfrm>
          <a:off x="20309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87985</xdr:rowOff>
    </xdr:from>
    <xdr:to>
      <xdr:col>102</xdr:col>
      <xdr:colOff>165100</xdr:colOff>
      <xdr:row>39</xdr:row>
      <xdr:rowOff>18135</xdr:rowOff>
    </xdr:to>
    <xdr:sp macro="" textlink="">
      <xdr:nvSpPr>
        <xdr:cNvPr id="768" name="楕円 767"/>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9262</xdr:rowOff>
    </xdr:from>
    <xdr:ext cx="249299" cy="259045"/>
    <xdr:sp macro="" textlink="">
      <xdr:nvSpPr>
        <xdr:cNvPr id="769" name="テキスト ボックス 768"/>
        <xdr:cNvSpPr txBox="1"/>
      </xdr:nvSpPr>
      <xdr:spPr>
        <a:xfrm>
          <a:off x="19420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87985</xdr:rowOff>
    </xdr:from>
    <xdr:to>
      <xdr:col>98</xdr:col>
      <xdr:colOff>38100</xdr:colOff>
      <xdr:row>39</xdr:row>
      <xdr:rowOff>18135</xdr:rowOff>
    </xdr:to>
    <xdr:sp macro="" textlink="">
      <xdr:nvSpPr>
        <xdr:cNvPr id="770" name="楕円 769"/>
        <xdr:cNvSpPr/>
      </xdr:nvSpPr>
      <xdr:spPr>
        <a:xfrm>
          <a:off x="18605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9262</xdr:rowOff>
    </xdr:from>
    <xdr:ext cx="249299" cy="259045"/>
    <xdr:sp macro="" textlink="">
      <xdr:nvSpPr>
        <xdr:cNvPr id="771" name="テキスト ボックス 770"/>
        <xdr:cNvSpPr txBox="1"/>
      </xdr:nvSpPr>
      <xdr:spPr>
        <a:xfrm>
          <a:off x="18531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商工費、土木費、教育費、公債費等について、人口１人当たり決算額は類似団体平均を上回っている。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衛生費については、新最終処分場整備事業の実施に伴い類似団体平均を上回っている。事業完了に伴い、減少するものと考える。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商工費については、制度融資預託金の減額が続いているものの、類似団体平均を上回っている。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除排雪に係る経費等により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教育費については、スポーツ・文化・交流複合施設建設事業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や図書館等複合施設建設事業費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などの実施に伴い類似団体平均を上回っている。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図書館等複合施設について令和４年度開設予定のため、引き続き上回る状態が続くものと考える。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公債費については、合併特例債や臨時財政対策債などの償還金が増額している。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普通建設事業等に係る歳入の確保、入札等による適正な予算執行に努め、決算剰余金の一部を財政調整基金に積み立てたが、スポーツ・文化・交流複合施設建設事業や新最終処分場整備事業など大型建設事業等の財源不足への充当として基金の取崩しを行い、実質単年度収支はマイナ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普通交付税の減少、公債費や扶助費等の義務的経費、老朽化する公共施設の維持補修費などの財政負担により、当分の間、財政調整基金残高の減少が続くことが見込まれるが、持続可能な財政基盤を堅持するため、中長期的な視点を持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スポーツ・文化・交流施設建設事業や、新最終処分場整備事業等の大型建設事業があったことから歳出額について増となったが、それに伴う歳入において国県支出金や地方債の増があったことから、元年度の一般会計決算における黒字額は前年度と比較しほぼ横ばい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介護保険事業特別会計は施設介護サービス給付費の増などにより、黒字額が減少した。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また、国民健康保険事業特別会計は、歳入において国保税率を引き下げたことによる税収入の減少などがあり、黒字額が減少した。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が起こした地方債の元利償還金への負担金や債務負担行為に基づく支出等、償還が終わり減額しているものがある一方、合併特例債や臨時財政対策債などの償還により元利償還金が増額しており、実質公債費比率の分子は増額となっている。令和３年度が元利償還金のピークと推計しており、</a:t>
          </a:r>
          <a:r>
            <a:rPr kumimoji="1" lang="ja-JP" altLang="en-US" sz="1400">
              <a:latin typeface="ＭＳ ゴシック" pitchFamily="49" charset="-128"/>
              <a:ea typeface="ＭＳ ゴシック" pitchFamily="49" charset="-128"/>
            </a:rPr>
            <a:t>今後も増が見込まれるが、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事業の見直しによる起債発行額の抑制などにより、公債費の抑制を図っていく。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発行後４年目から、毎年度元金の８．３％相当額を減債基金に積み立てている。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大型建設事業に伴う借入から地方債現在高が増となり、将来負担額については増となった。また、充当可能財源等については、合併特例債や公害防止事業債など交付税算入がある地方債残高の減少に伴い基準財政需要額算入見込額が減少したことや公営住宅賃貸料の減等により、減となった。このことから将来負担比率の分子は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財源不足額への財政調整基金の取崩しなどから、充当可能財源は減ると見込まれるが、定員適正化計画の進捗により退職手当負担見込額の減や、令和２年度以降は償還完了に伴い地方債現在高は減っていくものと推計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新潟県三条市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条応援寄附金等の寄付額が増えなかったことから積立てが減った一方、建設事業等の財源不足へ充てるための取崩しが増えたことから、財政調整基金残高が減となった。また、その他特目基金についても寄付等による大きな積立てがなかったため、予定していた事業へ充当するための取崩しを行った結果、残高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収入の大幅な増加は見込めないことや合併算定替の減額により、一般財源の確保が難しくなる一方、公債費や扶助費等の義務的経費や公共施設の老朽化に伴う維持補修費等の増額が見込まれ、当分の間は財源不足を財政調整基金で賄う財政運営が続くものと想定している。また、その他特定目的基金においても、事業費への充当を予定しており残高の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このような状況においても災害や社会経済などの変化に柔軟に対応できるよう、過去の災害等の経験を踏まえ、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億円程度の財政調整基金残高の確保が必要であると考えている。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安定的な財政運営を図るために引き続き定員適正化計画に基づく人件費の削減や予算編成におけるシーリング枠の設定、適正な予算執行等により歳出の抑制に努めるとともに新たな財源確保を検討し、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・共和松井基金：一般国道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号八十里越沿道の施設整備事業、高等教育機関の施設整備事業及びこれらに関連する事業に充てる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・職員退職手当基金：職員に支給する退職手当の財源に充てる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・社会福祉基金：社会福祉事業の実施に必要な経費の財源に充てる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・職員退職手当基金：退職手当に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・社会福祉基金：障がい者福祉事業や家庭児童相談員に係る経費に５百万充当したことによる減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・コメリ捧賢一記念少年スポーツ育成基金：学校のスポーツ備品やスポーツ施設整備に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・退職手当基金の取崩しを令和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・その他の基金については、毎年度の予算編成において、各事業に計画的に充当していく。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・ふるさと三条応援寄附金の減によるの積立ての減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・適正な予算執行に努め、毎年度の決算剰余金のうち約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億円程度堅持するため、毎年度の予算編成において、中長期的な見通しを立てた中で、持続可能な財政基盤の強化に努めていく。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・当面取崩しは考えていない。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97,068
96,400
431.97
50,742,929
50,358,107
301,773
25,570,108
71,615,054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減少傾向にあるものの、類似団体と比較して地方債現在高が多くなっていることなどにより、債務償還比率が類似団体と比べると高くなっている。引き続き、事業の見直しや国の交付金の活用などにより、起債発行額を抑制していくとともに、財政調整基金などの充当可能財源の確保などにより、健全財政の堅持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69" name="テキスト ボックス 68"/>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80" name="直線コネクタ 79"/>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81"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82" name="直線コネクタ 81"/>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4" name="直線コネクタ 8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85"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86" name="フローチャート: 判断 85"/>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87" name="フローチャート: 判断 86"/>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88" name="フローチャート: 判断 87"/>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89" name="フローチャート: 判断 88"/>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90" name="フローチャート: 判断 89"/>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156222</xdr:rowOff>
    </xdr:from>
    <xdr:to>
      <xdr:col>76</xdr:col>
      <xdr:colOff>73025</xdr:colOff>
      <xdr:row>31</xdr:row>
      <xdr:rowOff>86372</xdr:rowOff>
    </xdr:to>
    <xdr:sp macro="" textlink="">
      <xdr:nvSpPr>
        <xdr:cNvPr id="96" name="楕円 95"/>
        <xdr:cNvSpPr/>
      </xdr:nvSpPr>
      <xdr:spPr>
        <a:xfrm>
          <a:off x="14744700" y="6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134649</xdr:rowOff>
    </xdr:from>
    <xdr:ext cx="469744" cy="259045"/>
    <xdr:sp macro="" textlink="">
      <xdr:nvSpPr>
        <xdr:cNvPr id="97" name="債務償還比率該当値テキスト"/>
        <xdr:cNvSpPr txBox="1"/>
      </xdr:nvSpPr>
      <xdr:spPr>
        <a:xfrm>
          <a:off x="14846300" y="60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135763</xdr:rowOff>
    </xdr:from>
    <xdr:to>
      <xdr:col>72</xdr:col>
      <xdr:colOff>123825</xdr:colOff>
      <xdr:row>31</xdr:row>
      <xdr:rowOff>65913</xdr:rowOff>
    </xdr:to>
    <xdr:sp macro="" textlink="">
      <xdr:nvSpPr>
        <xdr:cNvPr id="98" name="楕円 97"/>
        <xdr:cNvSpPr/>
      </xdr:nvSpPr>
      <xdr:spPr>
        <a:xfrm>
          <a:off x="14033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15113</xdr:rowOff>
    </xdr:from>
    <xdr:to>
      <xdr:col>76</xdr:col>
      <xdr:colOff>22225</xdr:colOff>
      <xdr:row>31</xdr:row>
      <xdr:rowOff>35572</xdr:rowOff>
    </xdr:to>
    <xdr:cxnSp macro="">
      <xdr:nvCxnSpPr>
        <xdr:cNvPr id="99" name="直線コネクタ 98"/>
        <xdr:cNvCxnSpPr/>
      </xdr:nvCxnSpPr>
      <xdr:spPr>
        <a:xfrm>
          <a:off x="14084300" y="6101588"/>
          <a:ext cx="711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35766</xdr:rowOff>
    </xdr:from>
    <xdr:to>
      <xdr:col>68</xdr:col>
      <xdr:colOff>123825</xdr:colOff>
      <xdr:row>31</xdr:row>
      <xdr:rowOff>137366</xdr:rowOff>
    </xdr:to>
    <xdr:sp macro="" textlink="">
      <xdr:nvSpPr>
        <xdr:cNvPr id="100" name="楕円 99"/>
        <xdr:cNvSpPr/>
      </xdr:nvSpPr>
      <xdr:spPr>
        <a:xfrm>
          <a:off x="13271500" y="61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15113</xdr:rowOff>
    </xdr:from>
    <xdr:to>
      <xdr:col>72</xdr:col>
      <xdr:colOff>73025</xdr:colOff>
      <xdr:row>31</xdr:row>
      <xdr:rowOff>86566</xdr:rowOff>
    </xdr:to>
    <xdr:cxnSp macro="">
      <xdr:nvCxnSpPr>
        <xdr:cNvPr id="101" name="直線コネクタ 100"/>
        <xdr:cNvCxnSpPr/>
      </xdr:nvCxnSpPr>
      <xdr:spPr>
        <a:xfrm flipV="1">
          <a:off x="13322300" y="6101588"/>
          <a:ext cx="762000" cy="7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60337</xdr:rowOff>
    </xdr:from>
    <xdr:to>
      <xdr:col>64</xdr:col>
      <xdr:colOff>123825</xdr:colOff>
      <xdr:row>31</xdr:row>
      <xdr:rowOff>161937</xdr:rowOff>
    </xdr:to>
    <xdr:sp macro="" textlink="">
      <xdr:nvSpPr>
        <xdr:cNvPr id="102" name="楕円 101"/>
        <xdr:cNvSpPr/>
      </xdr:nvSpPr>
      <xdr:spPr>
        <a:xfrm>
          <a:off x="12509500" y="61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86566</xdr:rowOff>
    </xdr:from>
    <xdr:to>
      <xdr:col>68</xdr:col>
      <xdr:colOff>73025</xdr:colOff>
      <xdr:row>31</xdr:row>
      <xdr:rowOff>111137</xdr:rowOff>
    </xdr:to>
    <xdr:cxnSp macro="">
      <xdr:nvCxnSpPr>
        <xdr:cNvPr id="103" name="直線コネクタ 102"/>
        <xdr:cNvCxnSpPr/>
      </xdr:nvCxnSpPr>
      <xdr:spPr>
        <a:xfrm flipV="1">
          <a:off x="12560300" y="6173041"/>
          <a:ext cx="762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83058</xdr:rowOff>
    </xdr:from>
    <xdr:to>
      <xdr:col>60</xdr:col>
      <xdr:colOff>123825</xdr:colOff>
      <xdr:row>32</xdr:row>
      <xdr:rowOff>13208</xdr:rowOff>
    </xdr:to>
    <xdr:sp macro="" textlink="">
      <xdr:nvSpPr>
        <xdr:cNvPr id="104" name="楕円 103"/>
        <xdr:cNvSpPr/>
      </xdr:nvSpPr>
      <xdr:spPr>
        <a:xfrm>
          <a:off x="11747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111137</xdr:rowOff>
    </xdr:from>
    <xdr:to>
      <xdr:col>64</xdr:col>
      <xdr:colOff>73025</xdr:colOff>
      <xdr:row>31</xdr:row>
      <xdr:rowOff>133858</xdr:rowOff>
    </xdr:to>
    <xdr:cxnSp macro="">
      <xdr:nvCxnSpPr>
        <xdr:cNvPr id="105" name="直線コネクタ 104"/>
        <xdr:cNvCxnSpPr/>
      </xdr:nvCxnSpPr>
      <xdr:spPr>
        <a:xfrm flipV="1">
          <a:off x="11798300" y="6197612"/>
          <a:ext cx="762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06"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07"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08"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09"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57040</xdr:rowOff>
    </xdr:from>
    <xdr:ext cx="469744" cy="259045"/>
    <xdr:sp macro="" textlink="">
      <xdr:nvSpPr>
        <xdr:cNvPr id="110" name="n_1mainValue債務償還比率"/>
        <xdr:cNvSpPr txBox="1"/>
      </xdr:nvSpPr>
      <xdr:spPr>
        <a:xfrm>
          <a:off x="138367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128493</xdr:rowOff>
    </xdr:from>
    <xdr:ext cx="469744" cy="259045"/>
    <xdr:sp macro="" textlink="">
      <xdr:nvSpPr>
        <xdr:cNvPr id="111" name="n_2mainValue債務償還比率"/>
        <xdr:cNvSpPr txBox="1"/>
      </xdr:nvSpPr>
      <xdr:spPr>
        <a:xfrm>
          <a:off x="13087427" y="6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153064</xdr:rowOff>
    </xdr:from>
    <xdr:ext cx="469744" cy="259045"/>
    <xdr:sp macro="" textlink="">
      <xdr:nvSpPr>
        <xdr:cNvPr id="112" name="n_3mainValue債務償還比率"/>
        <xdr:cNvSpPr txBox="1"/>
      </xdr:nvSpPr>
      <xdr:spPr>
        <a:xfrm>
          <a:off x="12325427" y="62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4335</xdr:rowOff>
    </xdr:from>
    <xdr:ext cx="469744" cy="259045"/>
    <xdr:sp macro="" textlink="">
      <xdr:nvSpPr>
        <xdr:cNvPr id="113" name="n_4mainValue債務償還比率"/>
        <xdr:cNvSpPr txBox="1"/>
      </xdr:nvSpPr>
      <xdr:spPr>
        <a:xfrm>
          <a:off x="11563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97,068
96,400
431.97
50,742,929
50,358,107
301,773
25,570,108
71,615,054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97,068
96,400
431.97
50,742,929
50,358,107
301,773
25,570,108
71,615,054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40-&#36001;&#21209;&#35506;\010-&#36001;&#25919;&#20418;\&#36001;&#21209;&#35576;&#22577;&#21578;&#38306;&#20418;\R3\20210914_&#20196;&#21644;&#20803;&#24180;&#24230;&#36001;&#25919;&#29366;&#27841;&#36039;&#26009;&#38598;&#12398;&#20316;&#25104;&#12395;&#12388;&#12356;&#12390;&#65288;&#65298;&#22238;&#30446;&#65289;\03&#30476;&#25552;&#20986;\03zaisei(3.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84606</v>
          </cell>
          <cell r="F3">
            <v>54227</v>
          </cell>
        </row>
        <row r="5">
          <cell r="A5" t="str">
            <v xml:space="preserve"> H28</v>
          </cell>
          <cell r="D5">
            <v>54134</v>
          </cell>
          <cell r="F5">
            <v>57295</v>
          </cell>
        </row>
        <row r="7">
          <cell r="A7" t="str">
            <v xml:space="preserve"> H29</v>
          </cell>
          <cell r="D7">
            <v>80786</v>
          </cell>
          <cell r="F7">
            <v>54110</v>
          </cell>
        </row>
        <row r="9">
          <cell r="A9" t="str">
            <v xml:space="preserve"> H30</v>
          </cell>
          <cell r="D9">
            <v>79382</v>
          </cell>
          <cell r="F9">
            <v>54684</v>
          </cell>
        </row>
        <row r="11">
          <cell r="A11" t="str">
            <v xml:space="preserve"> R01</v>
          </cell>
          <cell r="D11">
            <v>137759</v>
          </cell>
          <cell r="F11">
            <v>62383</v>
          </cell>
        </row>
        <row r="18">
          <cell r="B18" t="str">
            <v>H27</v>
          </cell>
          <cell r="C18" t="str">
            <v>H28</v>
          </cell>
          <cell r="D18" t="str">
            <v>H29</v>
          </cell>
          <cell r="E18" t="str">
            <v>H30</v>
          </cell>
          <cell r="F18" t="str">
            <v>R01</v>
          </cell>
        </row>
        <row r="19">
          <cell r="A19" t="str">
            <v>実質収支額</v>
          </cell>
          <cell r="B19">
            <v>5.65</v>
          </cell>
          <cell r="C19">
            <v>1.2</v>
          </cell>
          <cell r="D19">
            <v>1.19</v>
          </cell>
          <cell r="E19">
            <v>1.18</v>
          </cell>
          <cell r="F19">
            <v>1.18</v>
          </cell>
        </row>
        <row r="20">
          <cell r="A20" t="str">
            <v>財政調整基金残高</v>
          </cell>
          <cell r="B20">
            <v>23.34</v>
          </cell>
          <cell r="C20">
            <v>28.38</v>
          </cell>
          <cell r="D20">
            <v>26.31</v>
          </cell>
          <cell r="E20">
            <v>28.39</v>
          </cell>
          <cell r="F20">
            <v>26.52</v>
          </cell>
        </row>
        <row r="21">
          <cell r="A21" t="str">
            <v>実質単年度収支</v>
          </cell>
          <cell r="B21">
            <v>4.55</v>
          </cell>
          <cell r="C21">
            <v>-4.95</v>
          </cell>
          <cell r="D21">
            <v>-2.36</v>
          </cell>
          <cell r="E21">
            <v>1.64</v>
          </cell>
          <cell r="F21">
            <v>-2.71</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0.03</v>
          </cell>
          <cell r="F29" t="e">
            <v>#N/A</v>
          </cell>
          <cell r="G29">
            <v>0.12</v>
          </cell>
          <cell r="H29" t="e">
            <v>#N/A</v>
          </cell>
          <cell r="I29">
            <v>0.13</v>
          </cell>
          <cell r="J29" t="e">
            <v>#N/A</v>
          </cell>
          <cell r="K29">
            <v>0</v>
          </cell>
        </row>
        <row r="30">
          <cell r="A30" t="str">
            <v>勤労者福祉共済事業特別会計</v>
          </cell>
          <cell r="B30" t="e">
            <v>#N/A</v>
          </cell>
          <cell r="C30">
            <v>0.04</v>
          </cell>
          <cell r="D30" t="e">
            <v>#N/A</v>
          </cell>
          <cell r="E30">
            <v>0.05</v>
          </cell>
          <cell r="F30" t="e">
            <v>#N/A</v>
          </cell>
          <cell r="G30">
            <v>0.05</v>
          </cell>
          <cell r="H30" t="e">
            <v>#N/A</v>
          </cell>
          <cell r="I30">
            <v>0.05</v>
          </cell>
          <cell r="J30" t="e">
            <v>#N/A</v>
          </cell>
          <cell r="K30">
            <v>0.05</v>
          </cell>
        </row>
        <row r="31">
          <cell r="A31" t="str">
            <v>農業集落排水事業特別会計</v>
          </cell>
          <cell r="B31" t="e">
            <v>#N/A</v>
          </cell>
          <cell r="C31">
            <v>0</v>
          </cell>
          <cell r="D31" t="e">
            <v>#N/A</v>
          </cell>
          <cell r="E31">
            <v>0</v>
          </cell>
          <cell r="F31" t="e">
            <v>#N/A</v>
          </cell>
          <cell r="G31">
            <v>0</v>
          </cell>
          <cell r="H31" t="e">
            <v>#N/A</v>
          </cell>
          <cell r="I31">
            <v>0</v>
          </cell>
          <cell r="J31" t="e">
            <v>#N/A</v>
          </cell>
          <cell r="K31">
            <v>0.16</v>
          </cell>
        </row>
        <row r="32">
          <cell r="A32" t="str">
            <v>公共下水道事業特別会計</v>
          </cell>
          <cell r="B32" t="e">
            <v>#N/A</v>
          </cell>
          <cell r="C32">
            <v>0</v>
          </cell>
          <cell r="D32" t="e">
            <v>#N/A</v>
          </cell>
          <cell r="E32">
            <v>0</v>
          </cell>
          <cell r="F32" t="e">
            <v>#N/A</v>
          </cell>
          <cell r="G32">
            <v>0</v>
          </cell>
          <cell r="H32" t="e">
            <v>#N/A</v>
          </cell>
          <cell r="I32">
            <v>0</v>
          </cell>
          <cell r="J32" t="e">
            <v>#N/A</v>
          </cell>
          <cell r="K32">
            <v>0.33</v>
          </cell>
        </row>
        <row r="33">
          <cell r="A33" t="str">
            <v>国民健康保険事業特別会計</v>
          </cell>
          <cell r="B33">
            <v>0.93</v>
          </cell>
          <cell r="C33" t="e">
            <v>#N/A</v>
          </cell>
          <cell r="D33" t="e">
            <v>#N/A</v>
          </cell>
          <cell r="E33">
            <v>0.03</v>
          </cell>
          <cell r="F33" t="e">
            <v>#N/A</v>
          </cell>
          <cell r="G33">
            <v>1.72</v>
          </cell>
          <cell r="H33" t="e">
            <v>#N/A</v>
          </cell>
          <cell r="I33">
            <v>1.03</v>
          </cell>
          <cell r="J33" t="e">
            <v>#N/A</v>
          </cell>
          <cell r="K33">
            <v>0.48</v>
          </cell>
        </row>
        <row r="34">
          <cell r="A34" t="str">
            <v>介護保険事業特別会計</v>
          </cell>
          <cell r="B34" t="e">
            <v>#N/A</v>
          </cell>
          <cell r="C34">
            <v>1.54</v>
          </cell>
          <cell r="D34" t="e">
            <v>#N/A</v>
          </cell>
          <cell r="E34">
            <v>1.49</v>
          </cell>
          <cell r="F34" t="e">
            <v>#N/A</v>
          </cell>
          <cell r="G34">
            <v>0.62</v>
          </cell>
          <cell r="H34" t="e">
            <v>#N/A</v>
          </cell>
          <cell r="I34">
            <v>0.77</v>
          </cell>
          <cell r="J34" t="e">
            <v>#N/A</v>
          </cell>
          <cell r="K34">
            <v>0.54</v>
          </cell>
        </row>
        <row r="35">
          <cell r="A35" t="str">
            <v>一般会計</v>
          </cell>
          <cell r="B35" t="e">
            <v>#N/A</v>
          </cell>
          <cell r="C35">
            <v>5.59</v>
          </cell>
          <cell r="D35" t="e">
            <v>#N/A</v>
          </cell>
          <cell r="E35">
            <v>1.1299999999999999</v>
          </cell>
          <cell r="F35" t="e">
            <v>#N/A</v>
          </cell>
          <cell r="G35">
            <v>1.1200000000000001</v>
          </cell>
          <cell r="H35" t="e">
            <v>#N/A</v>
          </cell>
          <cell r="I35">
            <v>1.1200000000000001</v>
          </cell>
          <cell r="J35" t="e">
            <v>#N/A</v>
          </cell>
          <cell r="K35">
            <v>1.1200000000000001</v>
          </cell>
        </row>
        <row r="36">
          <cell r="A36" t="str">
            <v>水道事業会計</v>
          </cell>
          <cell r="B36" t="e">
            <v>#N/A</v>
          </cell>
          <cell r="C36">
            <v>6.15</v>
          </cell>
          <cell r="D36" t="e">
            <v>#N/A</v>
          </cell>
          <cell r="E36">
            <v>6.77</v>
          </cell>
          <cell r="F36" t="e">
            <v>#N/A</v>
          </cell>
          <cell r="G36">
            <v>6.15</v>
          </cell>
          <cell r="H36" t="e">
            <v>#N/A</v>
          </cell>
          <cell r="I36">
            <v>7.4</v>
          </cell>
          <cell r="J36" t="e">
            <v>#N/A</v>
          </cell>
          <cell r="K36">
            <v>8.25</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5170</v>
          </cell>
          <cell r="G42">
            <v>5391</v>
          </cell>
          <cell r="J42">
            <v>5488</v>
          </cell>
          <cell r="M42">
            <v>5547</v>
          </cell>
          <cell r="P42">
            <v>5524</v>
          </cell>
        </row>
        <row r="43">
          <cell r="A43" t="str">
            <v>一時借入金の利子</v>
          </cell>
          <cell r="B43">
            <v>0</v>
          </cell>
          <cell r="E43">
            <v>0</v>
          </cell>
          <cell r="H43">
            <v>0</v>
          </cell>
          <cell r="K43">
            <v>0</v>
          </cell>
          <cell r="N43">
            <v>0</v>
          </cell>
        </row>
        <row r="44">
          <cell r="A44" t="str">
            <v>債務負担行為に基づく支出額</v>
          </cell>
          <cell r="B44">
            <v>145</v>
          </cell>
          <cell r="E44">
            <v>147</v>
          </cell>
          <cell r="H44">
            <v>123</v>
          </cell>
          <cell r="K44">
            <v>95</v>
          </cell>
          <cell r="N44">
            <v>69</v>
          </cell>
        </row>
        <row r="45">
          <cell r="A45" t="str">
            <v>組合等が起こした地方債の元利償還金に対する負担金等</v>
          </cell>
          <cell r="B45">
            <v>63</v>
          </cell>
          <cell r="E45">
            <v>48</v>
          </cell>
          <cell r="H45">
            <v>35</v>
          </cell>
          <cell r="K45">
            <v>29</v>
          </cell>
          <cell r="N45">
            <v>12</v>
          </cell>
        </row>
        <row r="46">
          <cell r="A46" t="str">
            <v>公営企業債の元利償還金に対する繰入金</v>
          </cell>
          <cell r="B46">
            <v>1478</v>
          </cell>
          <cell r="E46">
            <v>1518</v>
          </cell>
          <cell r="H46">
            <v>1565</v>
          </cell>
          <cell r="K46">
            <v>1524</v>
          </cell>
          <cell r="N46">
            <v>1505</v>
          </cell>
        </row>
        <row r="47">
          <cell r="A47" t="str">
            <v>満期一括償還地方債に係る年度割相当額</v>
          </cell>
          <cell r="B47">
            <v>133</v>
          </cell>
          <cell r="E47">
            <v>133</v>
          </cell>
          <cell r="H47">
            <v>133</v>
          </cell>
          <cell r="K47">
            <v>133</v>
          </cell>
          <cell r="N47">
            <v>133</v>
          </cell>
        </row>
        <row r="48">
          <cell r="A48" t="str">
            <v>減債基金積立不足算定額</v>
          </cell>
          <cell r="B48" t="str">
            <v>-</v>
          </cell>
          <cell r="E48" t="str">
            <v>-</v>
          </cell>
          <cell r="H48" t="str">
            <v>-</v>
          </cell>
          <cell r="K48" t="str">
            <v>-</v>
          </cell>
          <cell r="N48" t="str">
            <v>-</v>
          </cell>
        </row>
        <row r="49">
          <cell r="A49" t="str">
            <v>元利償還金</v>
          </cell>
          <cell r="B49">
            <v>6358</v>
          </cell>
          <cell r="E49">
            <v>6698</v>
          </cell>
          <cell r="H49">
            <v>6811</v>
          </cell>
          <cell r="K49">
            <v>6961</v>
          </cell>
          <cell r="N49">
            <v>7150</v>
          </cell>
        </row>
        <row r="50">
          <cell r="A50" t="str">
            <v>実質公債費比率の分子</v>
          </cell>
          <cell r="B50" t="e">
            <v>#N/A</v>
          </cell>
          <cell r="C50">
            <v>3007</v>
          </cell>
          <cell r="D50" t="e">
            <v>#N/A</v>
          </cell>
          <cell r="E50" t="e">
            <v>#N/A</v>
          </cell>
          <cell r="F50">
            <v>3153</v>
          </cell>
          <cell r="G50" t="e">
            <v>#N/A</v>
          </cell>
          <cell r="H50" t="e">
            <v>#N/A</v>
          </cell>
          <cell r="I50">
            <v>3179</v>
          </cell>
          <cell r="J50" t="e">
            <v>#N/A</v>
          </cell>
          <cell r="K50" t="e">
            <v>#N/A</v>
          </cell>
          <cell r="L50">
            <v>3195</v>
          </cell>
          <cell r="M50" t="e">
            <v>#N/A</v>
          </cell>
          <cell r="N50" t="e">
            <v>#N/A</v>
          </cell>
          <cell r="O50">
            <v>3345</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60038</v>
          </cell>
          <cell r="G56">
            <v>58223</v>
          </cell>
          <cell r="J56">
            <v>56556</v>
          </cell>
          <cell r="M56">
            <v>55518</v>
          </cell>
          <cell r="P56">
            <v>54857</v>
          </cell>
        </row>
        <row r="57">
          <cell r="A57" t="str">
            <v>充当可能特定歳入</v>
          </cell>
          <cell r="D57">
            <v>5094</v>
          </cell>
          <cell r="G57">
            <v>4926</v>
          </cell>
          <cell r="J57">
            <v>4829</v>
          </cell>
          <cell r="M57">
            <v>4568</v>
          </cell>
          <cell r="P57">
            <v>4160</v>
          </cell>
        </row>
        <row r="58">
          <cell r="A58" t="str">
            <v>充当可能基金</v>
          </cell>
          <cell r="D58">
            <v>11754</v>
          </cell>
          <cell r="G58">
            <v>12975</v>
          </cell>
          <cell r="J58">
            <v>12567</v>
          </cell>
          <cell r="M58">
            <v>13558</v>
          </cell>
          <cell r="P58">
            <v>13160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130</v>
          </cell>
          <cell r="E61">
            <v>131</v>
          </cell>
          <cell r="H61">
            <v>58</v>
          </cell>
          <cell r="K61">
            <v>30</v>
          </cell>
          <cell r="N61">
            <v>21</v>
          </cell>
        </row>
        <row r="62">
          <cell r="A62" t="str">
            <v>退職手当負担見込額</v>
          </cell>
          <cell r="B62">
            <v>7446</v>
          </cell>
          <cell r="E62">
            <v>6358</v>
          </cell>
          <cell r="H62">
            <v>5832</v>
          </cell>
          <cell r="K62">
            <v>5622</v>
          </cell>
          <cell r="N62">
            <v>5377</v>
          </cell>
        </row>
        <row r="63">
          <cell r="A63" t="str">
            <v>組合等負担等見込額</v>
          </cell>
          <cell r="B63">
            <v>338</v>
          </cell>
          <cell r="E63">
            <v>232</v>
          </cell>
          <cell r="H63">
            <v>277</v>
          </cell>
          <cell r="K63">
            <v>241</v>
          </cell>
          <cell r="N63">
            <v>247</v>
          </cell>
        </row>
        <row r="64">
          <cell r="A64" t="str">
            <v>公営企業債等繰入見込額</v>
          </cell>
          <cell r="B64">
            <v>22844</v>
          </cell>
          <cell r="E64">
            <v>21925</v>
          </cell>
          <cell r="H64">
            <v>21679</v>
          </cell>
          <cell r="K64">
            <v>20906</v>
          </cell>
          <cell r="N64">
            <v>20367</v>
          </cell>
        </row>
        <row r="65">
          <cell r="A65" t="str">
            <v>債務負担行為に基づく支出予定額</v>
          </cell>
          <cell r="B65">
            <v>643</v>
          </cell>
          <cell r="E65">
            <v>708</v>
          </cell>
          <cell r="H65">
            <v>593</v>
          </cell>
          <cell r="K65">
            <v>504</v>
          </cell>
          <cell r="N65">
            <v>427</v>
          </cell>
        </row>
        <row r="66">
          <cell r="A66" t="str">
            <v>一般会計等に係る地方債の現在高</v>
          </cell>
          <cell r="B66">
            <v>72272</v>
          </cell>
          <cell r="E66">
            <v>70410</v>
          </cell>
          <cell r="H66">
            <v>70068</v>
          </cell>
          <cell r="K66">
            <v>69409</v>
          </cell>
          <cell r="N66">
            <v>71682</v>
          </cell>
        </row>
        <row r="67">
          <cell r="A67" t="str">
            <v>将来負担比率の分子</v>
          </cell>
          <cell r="B67" t="e">
            <v>#N/A</v>
          </cell>
          <cell r="C67">
            <v>26788</v>
          </cell>
          <cell r="D67" t="e">
            <v>#N/A</v>
          </cell>
          <cell r="E67" t="e">
            <v>#N/A</v>
          </cell>
          <cell r="F67">
            <v>23641</v>
          </cell>
          <cell r="G67" t="e">
            <v>#N/A</v>
          </cell>
          <cell r="H67" t="e">
            <v>#N/A</v>
          </cell>
          <cell r="I67">
            <v>24555</v>
          </cell>
          <cell r="J67" t="e">
            <v>#N/A</v>
          </cell>
          <cell r="K67" t="e">
            <v>#N/A</v>
          </cell>
          <cell r="L67">
            <v>23067</v>
          </cell>
          <cell r="M67" t="e">
            <v>#N/A</v>
          </cell>
          <cell r="N67" t="e">
            <v>#N/A</v>
          </cell>
          <cell r="O67">
            <v>25943</v>
          </cell>
          <cell r="P67" t="e">
            <v>#N/A</v>
          </cell>
        </row>
        <row r="71">
          <cell r="B71" t="str">
            <v>H29</v>
          </cell>
          <cell r="C71" t="str">
            <v>H30</v>
          </cell>
          <cell r="D71" t="str">
            <v>R01</v>
          </cell>
        </row>
        <row r="72">
          <cell r="A72" t="str">
            <v>財政調整基金</v>
          </cell>
          <cell r="B72">
            <v>6749</v>
          </cell>
          <cell r="C72">
            <v>7321</v>
          </cell>
          <cell r="D72">
            <v>6780</v>
          </cell>
        </row>
        <row r="73">
          <cell r="A73" t="str">
            <v>減債基金</v>
          </cell>
          <cell r="B73">
            <v>457</v>
          </cell>
          <cell r="C73">
            <v>457</v>
          </cell>
          <cell r="D73">
            <v>457</v>
          </cell>
        </row>
        <row r="74">
          <cell r="A74" t="str">
            <v>その他特定目的基金</v>
          </cell>
          <cell r="B74">
            <v>3722</v>
          </cell>
          <cell r="C74">
            <v>3691</v>
          </cell>
          <cell r="D74">
            <v>3456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F62" sqref="F62"/>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18</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20</v>
      </c>
      <c r="C3" s="399"/>
      <c r="D3" s="399"/>
      <c r="E3" s="400"/>
      <c r="F3" s="400"/>
      <c r="G3" s="400"/>
      <c r="H3" s="400"/>
      <c r="I3" s="400"/>
      <c r="J3" s="400"/>
      <c r="K3" s="400"/>
      <c r="L3" s="400" t="s">
        <v>21</v>
      </c>
      <c r="M3" s="400"/>
      <c r="N3" s="400"/>
      <c r="O3" s="400"/>
      <c r="P3" s="400"/>
      <c r="Q3" s="400"/>
      <c r="R3" s="407"/>
      <c r="S3" s="407"/>
      <c r="T3" s="407"/>
      <c r="U3" s="407"/>
      <c r="V3" s="408"/>
      <c r="W3" s="382" t="s">
        <v>22</v>
      </c>
      <c r="X3" s="383"/>
      <c r="Y3" s="383"/>
      <c r="Z3" s="383"/>
      <c r="AA3" s="383"/>
      <c r="AB3" s="399"/>
      <c r="AC3" s="407" t="s">
        <v>23</v>
      </c>
      <c r="AD3" s="383"/>
      <c r="AE3" s="383"/>
      <c r="AF3" s="383"/>
      <c r="AG3" s="383"/>
      <c r="AH3" s="383"/>
      <c r="AI3" s="383"/>
      <c r="AJ3" s="383"/>
      <c r="AK3" s="383"/>
      <c r="AL3" s="384"/>
      <c r="AM3" s="382" t="s">
        <v>24</v>
      </c>
      <c r="AN3" s="383"/>
      <c r="AO3" s="383"/>
      <c r="AP3" s="383"/>
      <c r="AQ3" s="383"/>
      <c r="AR3" s="383"/>
      <c r="AS3" s="383"/>
      <c r="AT3" s="383"/>
      <c r="AU3" s="383"/>
      <c r="AV3" s="383"/>
      <c r="AW3" s="383"/>
      <c r="AX3" s="384"/>
      <c r="AY3" s="419" t="s">
        <v>25</v>
      </c>
      <c r="AZ3" s="420"/>
      <c r="BA3" s="420"/>
      <c r="BB3" s="420"/>
      <c r="BC3" s="420"/>
      <c r="BD3" s="420"/>
      <c r="BE3" s="420"/>
      <c r="BF3" s="420"/>
      <c r="BG3" s="420"/>
      <c r="BH3" s="420"/>
      <c r="BI3" s="420"/>
      <c r="BJ3" s="420"/>
      <c r="BK3" s="420"/>
      <c r="BL3" s="420"/>
      <c r="BM3" s="421"/>
      <c r="BN3" s="382" t="s">
        <v>26</v>
      </c>
      <c r="BO3" s="383"/>
      <c r="BP3" s="383"/>
      <c r="BQ3" s="383"/>
      <c r="BR3" s="383"/>
      <c r="BS3" s="383"/>
      <c r="BT3" s="383"/>
      <c r="BU3" s="384"/>
      <c r="BV3" s="382" t="s">
        <v>27</v>
      </c>
      <c r="BW3" s="383"/>
      <c r="BX3" s="383"/>
      <c r="BY3" s="383"/>
      <c r="BZ3" s="383"/>
      <c r="CA3" s="383"/>
      <c r="CB3" s="383"/>
      <c r="CC3" s="384"/>
      <c r="CD3" s="419" t="s">
        <v>25</v>
      </c>
      <c r="CE3" s="420"/>
      <c r="CF3" s="420"/>
      <c r="CG3" s="420"/>
      <c r="CH3" s="420"/>
      <c r="CI3" s="420"/>
      <c r="CJ3" s="420"/>
      <c r="CK3" s="420"/>
      <c r="CL3" s="420"/>
      <c r="CM3" s="420"/>
      <c r="CN3" s="420"/>
      <c r="CO3" s="420"/>
      <c r="CP3" s="420"/>
      <c r="CQ3" s="420"/>
      <c r="CR3" s="420"/>
      <c r="CS3" s="421"/>
      <c r="CT3" s="382" t="s">
        <v>28</v>
      </c>
      <c r="CU3" s="383"/>
      <c r="CV3" s="383"/>
      <c r="CW3" s="383"/>
      <c r="CX3" s="383"/>
      <c r="CY3" s="383"/>
      <c r="CZ3" s="383"/>
      <c r="DA3" s="384"/>
      <c r="DB3" s="382" t="s">
        <v>29</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30</v>
      </c>
      <c r="AZ4" s="386"/>
      <c r="BA4" s="386"/>
      <c r="BB4" s="386"/>
      <c r="BC4" s="386"/>
      <c r="BD4" s="386"/>
      <c r="BE4" s="386"/>
      <c r="BF4" s="386"/>
      <c r="BG4" s="386"/>
      <c r="BH4" s="386"/>
      <c r="BI4" s="386"/>
      <c r="BJ4" s="386"/>
      <c r="BK4" s="386"/>
      <c r="BL4" s="386"/>
      <c r="BM4" s="387"/>
      <c r="BN4" s="388">
        <v>50742929</v>
      </c>
      <c r="BO4" s="389"/>
      <c r="BP4" s="389"/>
      <c r="BQ4" s="389"/>
      <c r="BR4" s="389"/>
      <c r="BS4" s="389"/>
      <c r="BT4" s="389"/>
      <c r="BU4" s="390"/>
      <c r="BV4" s="388">
        <v>46687290</v>
      </c>
      <c r="BW4" s="389"/>
      <c r="BX4" s="389"/>
      <c r="BY4" s="389"/>
      <c r="BZ4" s="389"/>
      <c r="CA4" s="389"/>
      <c r="CB4" s="389"/>
      <c r="CC4" s="390"/>
      <c r="CD4" s="391" t="s">
        <v>31</v>
      </c>
      <c r="CE4" s="392"/>
      <c r="CF4" s="392"/>
      <c r="CG4" s="392"/>
      <c r="CH4" s="392"/>
      <c r="CI4" s="392"/>
      <c r="CJ4" s="392"/>
      <c r="CK4" s="392"/>
      <c r="CL4" s="392"/>
      <c r="CM4" s="392"/>
      <c r="CN4" s="392"/>
      <c r="CO4" s="392"/>
      <c r="CP4" s="392"/>
      <c r="CQ4" s="392"/>
      <c r="CR4" s="392"/>
      <c r="CS4" s="393"/>
      <c r="CT4" s="394">
        <v>1.2</v>
      </c>
      <c r="CU4" s="395"/>
      <c r="CV4" s="395"/>
      <c r="CW4" s="395"/>
      <c r="CX4" s="395"/>
      <c r="CY4" s="395"/>
      <c r="CZ4" s="395"/>
      <c r="DA4" s="396"/>
      <c r="DB4" s="394">
        <v>1.2</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32</v>
      </c>
      <c r="AN5" s="449"/>
      <c r="AO5" s="449"/>
      <c r="AP5" s="449"/>
      <c r="AQ5" s="449"/>
      <c r="AR5" s="449"/>
      <c r="AS5" s="449"/>
      <c r="AT5" s="450"/>
      <c r="AU5" s="451" t="s">
        <v>33</v>
      </c>
      <c r="AV5" s="452"/>
      <c r="AW5" s="452"/>
      <c r="AX5" s="452"/>
      <c r="AY5" s="453" t="s">
        <v>34</v>
      </c>
      <c r="AZ5" s="454"/>
      <c r="BA5" s="454"/>
      <c r="BB5" s="454"/>
      <c r="BC5" s="454"/>
      <c r="BD5" s="454"/>
      <c r="BE5" s="454"/>
      <c r="BF5" s="454"/>
      <c r="BG5" s="454"/>
      <c r="BH5" s="454"/>
      <c r="BI5" s="454"/>
      <c r="BJ5" s="454"/>
      <c r="BK5" s="454"/>
      <c r="BL5" s="454"/>
      <c r="BM5" s="455"/>
      <c r="BN5" s="456">
        <v>50358107</v>
      </c>
      <c r="BO5" s="457"/>
      <c r="BP5" s="457"/>
      <c r="BQ5" s="457"/>
      <c r="BR5" s="457"/>
      <c r="BS5" s="457"/>
      <c r="BT5" s="457"/>
      <c r="BU5" s="458"/>
      <c r="BV5" s="456">
        <v>46186072</v>
      </c>
      <c r="BW5" s="457"/>
      <c r="BX5" s="457"/>
      <c r="BY5" s="457"/>
      <c r="BZ5" s="457"/>
      <c r="CA5" s="457"/>
      <c r="CB5" s="457"/>
      <c r="CC5" s="458"/>
      <c r="CD5" s="459" t="s">
        <v>35</v>
      </c>
      <c r="CE5" s="460"/>
      <c r="CF5" s="460"/>
      <c r="CG5" s="460"/>
      <c r="CH5" s="460"/>
      <c r="CI5" s="460"/>
      <c r="CJ5" s="460"/>
      <c r="CK5" s="460"/>
      <c r="CL5" s="460"/>
      <c r="CM5" s="460"/>
      <c r="CN5" s="460"/>
      <c r="CO5" s="460"/>
      <c r="CP5" s="460"/>
      <c r="CQ5" s="460"/>
      <c r="CR5" s="460"/>
      <c r="CS5" s="461"/>
      <c r="CT5" s="422">
        <v>95.3</v>
      </c>
      <c r="CU5" s="423"/>
      <c r="CV5" s="423"/>
      <c r="CW5" s="423"/>
      <c r="CX5" s="423"/>
      <c r="CY5" s="423"/>
      <c r="CZ5" s="423"/>
      <c r="DA5" s="424"/>
      <c r="DB5" s="422">
        <v>94.7</v>
      </c>
      <c r="DC5" s="423"/>
      <c r="DD5" s="423"/>
      <c r="DE5" s="423"/>
      <c r="DF5" s="423"/>
      <c r="DG5" s="423"/>
      <c r="DH5" s="423"/>
      <c r="DI5" s="424"/>
      <c r="DJ5" s="41"/>
      <c r="DK5" s="41"/>
      <c r="DL5" s="41"/>
      <c r="DM5" s="41"/>
      <c r="DN5" s="41"/>
      <c r="DO5" s="41"/>
    </row>
    <row r="6" spans="1:119" ht="18.75" customHeight="1" x14ac:dyDescent="0.15">
      <c r="A6" s="42"/>
      <c r="B6" s="425" t="s">
        <v>36</v>
      </c>
      <c r="C6" s="426"/>
      <c r="D6" s="426"/>
      <c r="E6" s="427"/>
      <c r="F6" s="427"/>
      <c r="G6" s="427"/>
      <c r="H6" s="427"/>
      <c r="I6" s="427"/>
      <c r="J6" s="427"/>
      <c r="K6" s="427"/>
      <c r="L6" s="427" t="s">
        <v>37</v>
      </c>
      <c r="M6" s="427"/>
      <c r="N6" s="427"/>
      <c r="O6" s="427"/>
      <c r="P6" s="427"/>
      <c r="Q6" s="427"/>
      <c r="R6" s="431"/>
      <c r="S6" s="431"/>
      <c r="T6" s="431"/>
      <c r="U6" s="431"/>
      <c r="V6" s="432"/>
      <c r="W6" s="435" t="s">
        <v>38</v>
      </c>
      <c r="X6" s="436"/>
      <c r="Y6" s="436"/>
      <c r="Z6" s="436"/>
      <c r="AA6" s="436"/>
      <c r="AB6" s="426"/>
      <c r="AC6" s="439" t="s">
        <v>39</v>
      </c>
      <c r="AD6" s="440"/>
      <c r="AE6" s="440"/>
      <c r="AF6" s="440"/>
      <c r="AG6" s="440"/>
      <c r="AH6" s="440"/>
      <c r="AI6" s="440"/>
      <c r="AJ6" s="440"/>
      <c r="AK6" s="440"/>
      <c r="AL6" s="441"/>
      <c r="AM6" s="448" t="s">
        <v>40</v>
      </c>
      <c r="AN6" s="449"/>
      <c r="AO6" s="449"/>
      <c r="AP6" s="449"/>
      <c r="AQ6" s="449"/>
      <c r="AR6" s="449"/>
      <c r="AS6" s="449"/>
      <c r="AT6" s="450"/>
      <c r="AU6" s="451" t="s">
        <v>33</v>
      </c>
      <c r="AV6" s="452"/>
      <c r="AW6" s="452"/>
      <c r="AX6" s="452"/>
      <c r="AY6" s="453" t="s">
        <v>41</v>
      </c>
      <c r="AZ6" s="454"/>
      <c r="BA6" s="454"/>
      <c r="BB6" s="454"/>
      <c r="BC6" s="454"/>
      <c r="BD6" s="454"/>
      <c r="BE6" s="454"/>
      <c r="BF6" s="454"/>
      <c r="BG6" s="454"/>
      <c r="BH6" s="454"/>
      <c r="BI6" s="454"/>
      <c r="BJ6" s="454"/>
      <c r="BK6" s="454"/>
      <c r="BL6" s="454"/>
      <c r="BM6" s="455"/>
      <c r="BN6" s="456">
        <v>384822</v>
      </c>
      <c r="BO6" s="457"/>
      <c r="BP6" s="457"/>
      <c r="BQ6" s="457"/>
      <c r="BR6" s="457"/>
      <c r="BS6" s="457"/>
      <c r="BT6" s="457"/>
      <c r="BU6" s="458"/>
      <c r="BV6" s="456">
        <v>501218</v>
      </c>
      <c r="BW6" s="457"/>
      <c r="BX6" s="457"/>
      <c r="BY6" s="457"/>
      <c r="BZ6" s="457"/>
      <c r="CA6" s="457"/>
      <c r="CB6" s="457"/>
      <c r="CC6" s="458"/>
      <c r="CD6" s="459" t="s">
        <v>42</v>
      </c>
      <c r="CE6" s="460"/>
      <c r="CF6" s="460"/>
      <c r="CG6" s="460"/>
      <c r="CH6" s="460"/>
      <c r="CI6" s="460"/>
      <c r="CJ6" s="460"/>
      <c r="CK6" s="460"/>
      <c r="CL6" s="460"/>
      <c r="CM6" s="460"/>
      <c r="CN6" s="460"/>
      <c r="CO6" s="460"/>
      <c r="CP6" s="460"/>
      <c r="CQ6" s="460"/>
      <c r="CR6" s="460"/>
      <c r="CS6" s="461"/>
      <c r="CT6" s="462">
        <v>100.2</v>
      </c>
      <c r="CU6" s="463"/>
      <c r="CV6" s="463"/>
      <c r="CW6" s="463"/>
      <c r="CX6" s="463"/>
      <c r="CY6" s="463"/>
      <c r="CZ6" s="463"/>
      <c r="DA6" s="464"/>
      <c r="DB6" s="462">
        <v>101.1</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43</v>
      </c>
      <c r="AN7" s="449"/>
      <c r="AO7" s="449"/>
      <c r="AP7" s="449"/>
      <c r="AQ7" s="449"/>
      <c r="AR7" s="449"/>
      <c r="AS7" s="449"/>
      <c r="AT7" s="450"/>
      <c r="AU7" s="451" t="s">
        <v>44</v>
      </c>
      <c r="AV7" s="452"/>
      <c r="AW7" s="452"/>
      <c r="AX7" s="452"/>
      <c r="AY7" s="453" t="s">
        <v>45</v>
      </c>
      <c r="AZ7" s="454"/>
      <c r="BA7" s="454"/>
      <c r="BB7" s="454"/>
      <c r="BC7" s="454"/>
      <c r="BD7" s="454"/>
      <c r="BE7" s="454"/>
      <c r="BF7" s="454"/>
      <c r="BG7" s="454"/>
      <c r="BH7" s="454"/>
      <c r="BI7" s="454"/>
      <c r="BJ7" s="454"/>
      <c r="BK7" s="454"/>
      <c r="BL7" s="454"/>
      <c r="BM7" s="455"/>
      <c r="BN7" s="456">
        <v>83049</v>
      </c>
      <c r="BO7" s="457"/>
      <c r="BP7" s="457"/>
      <c r="BQ7" s="457"/>
      <c r="BR7" s="457"/>
      <c r="BS7" s="457"/>
      <c r="BT7" s="457"/>
      <c r="BU7" s="458"/>
      <c r="BV7" s="456">
        <v>196270</v>
      </c>
      <c r="BW7" s="457"/>
      <c r="BX7" s="457"/>
      <c r="BY7" s="457"/>
      <c r="BZ7" s="457"/>
      <c r="CA7" s="457"/>
      <c r="CB7" s="457"/>
      <c r="CC7" s="458"/>
      <c r="CD7" s="459" t="s">
        <v>46</v>
      </c>
      <c r="CE7" s="460"/>
      <c r="CF7" s="460"/>
      <c r="CG7" s="460"/>
      <c r="CH7" s="460"/>
      <c r="CI7" s="460"/>
      <c r="CJ7" s="460"/>
      <c r="CK7" s="460"/>
      <c r="CL7" s="460"/>
      <c r="CM7" s="460"/>
      <c r="CN7" s="460"/>
      <c r="CO7" s="460"/>
      <c r="CP7" s="460"/>
      <c r="CQ7" s="460"/>
      <c r="CR7" s="460"/>
      <c r="CS7" s="461"/>
      <c r="CT7" s="456">
        <v>25570108</v>
      </c>
      <c r="CU7" s="457"/>
      <c r="CV7" s="457"/>
      <c r="CW7" s="457"/>
      <c r="CX7" s="457"/>
      <c r="CY7" s="457"/>
      <c r="CZ7" s="457"/>
      <c r="DA7" s="458"/>
      <c r="DB7" s="456">
        <v>25783649</v>
      </c>
      <c r="DC7" s="457"/>
      <c r="DD7" s="457"/>
      <c r="DE7" s="457"/>
      <c r="DF7" s="457"/>
      <c r="DG7" s="457"/>
      <c r="DH7" s="457"/>
      <c r="DI7" s="458"/>
      <c r="DJ7" s="41"/>
      <c r="DK7" s="41"/>
      <c r="DL7" s="41"/>
      <c r="DM7" s="41"/>
      <c r="DN7" s="41"/>
      <c r="DO7" s="41"/>
    </row>
    <row r="8" spans="1:119" ht="18.75" customHeight="1" thickBot="1" x14ac:dyDescent="0.2">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47</v>
      </c>
      <c r="AN8" s="449"/>
      <c r="AO8" s="449"/>
      <c r="AP8" s="449"/>
      <c r="AQ8" s="449"/>
      <c r="AR8" s="449"/>
      <c r="AS8" s="449"/>
      <c r="AT8" s="450"/>
      <c r="AU8" s="451" t="s">
        <v>48</v>
      </c>
      <c r="AV8" s="452"/>
      <c r="AW8" s="452"/>
      <c r="AX8" s="452"/>
      <c r="AY8" s="453" t="s">
        <v>49</v>
      </c>
      <c r="AZ8" s="454"/>
      <c r="BA8" s="454"/>
      <c r="BB8" s="454"/>
      <c r="BC8" s="454"/>
      <c r="BD8" s="454"/>
      <c r="BE8" s="454"/>
      <c r="BF8" s="454"/>
      <c r="BG8" s="454"/>
      <c r="BH8" s="454"/>
      <c r="BI8" s="454"/>
      <c r="BJ8" s="454"/>
      <c r="BK8" s="454"/>
      <c r="BL8" s="454"/>
      <c r="BM8" s="455"/>
      <c r="BN8" s="456">
        <v>301773</v>
      </c>
      <c r="BO8" s="457"/>
      <c r="BP8" s="457"/>
      <c r="BQ8" s="457"/>
      <c r="BR8" s="457"/>
      <c r="BS8" s="457"/>
      <c r="BT8" s="457"/>
      <c r="BU8" s="458"/>
      <c r="BV8" s="456">
        <v>304948</v>
      </c>
      <c r="BW8" s="457"/>
      <c r="BX8" s="457"/>
      <c r="BY8" s="457"/>
      <c r="BZ8" s="457"/>
      <c r="CA8" s="457"/>
      <c r="CB8" s="457"/>
      <c r="CC8" s="458"/>
      <c r="CD8" s="459" t="s">
        <v>50</v>
      </c>
      <c r="CE8" s="460"/>
      <c r="CF8" s="460"/>
      <c r="CG8" s="460"/>
      <c r="CH8" s="460"/>
      <c r="CI8" s="460"/>
      <c r="CJ8" s="460"/>
      <c r="CK8" s="460"/>
      <c r="CL8" s="460"/>
      <c r="CM8" s="460"/>
      <c r="CN8" s="460"/>
      <c r="CO8" s="460"/>
      <c r="CP8" s="460"/>
      <c r="CQ8" s="460"/>
      <c r="CR8" s="460"/>
      <c r="CS8" s="461"/>
      <c r="CT8" s="465">
        <v>0.57999999999999996</v>
      </c>
      <c r="CU8" s="466"/>
      <c r="CV8" s="466"/>
      <c r="CW8" s="466"/>
      <c r="CX8" s="466"/>
      <c r="CY8" s="466"/>
      <c r="CZ8" s="466"/>
      <c r="DA8" s="467"/>
      <c r="DB8" s="465">
        <v>0.59</v>
      </c>
      <c r="DC8" s="466"/>
      <c r="DD8" s="466"/>
      <c r="DE8" s="466"/>
      <c r="DF8" s="466"/>
      <c r="DG8" s="466"/>
      <c r="DH8" s="466"/>
      <c r="DI8" s="467"/>
      <c r="DJ8" s="41"/>
      <c r="DK8" s="41"/>
      <c r="DL8" s="41"/>
      <c r="DM8" s="41"/>
      <c r="DN8" s="41"/>
      <c r="DO8" s="41"/>
    </row>
    <row r="9" spans="1:119" ht="18.75" customHeight="1" thickBot="1" x14ac:dyDescent="0.2">
      <c r="A9" s="42"/>
      <c r="B9" s="419" t="s">
        <v>51</v>
      </c>
      <c r="C9" s="420"/>
      <c r="D9" s="420"/>
      <c r="E9" s="420"/>
      <c r="F9" s="420"/>
      <c r="G9" s="420"/>
      <c r="H9" s="420"/>
      <c r="I9" s="420"/>
      <c r="J9" s="420"/>
      <c r="K9" s="468"/>
      <c r="L9" s="469" t="s">
        <v>52</v>
      </c>
      <c r="M9" s="470"/>
      <c r="N9" s="470"/>
      <c r="O9" s="470"/>
      <c r="P9" s="470"/>
      <c r="Q9" s="471"/>
      <c r="R9" s="472">
        <v>99192</v>
      </c>
      <c r="S9" s="473"/>
      <c r="T9" s="473"/>
      <c r="U9" s="473"/>
      <c r="V9" s="474"/>
      <c r="W9" s="382" t="s">
        <v>53</v>
      </c>
      <c r="X9" s="383"/>
      <c r="Y9" s="383"/>
      <c r="Z9" s="383"/>
      <c r="AA9" s="383"/>
      <c r="AB9" s="383"/>
      <c r="AC9" s="383"/>
      <c r="AD9" s="383"/>
      <c r="AE9" s="383"/>
      <c r="AF9" s="383"/>
      <c r="AG9" s="383"/>
      <c r="AH9" s="383"/>
      <c r="AI9" s="383"/>
      <c r="AJ9" s="383"/>
      <c r="AK9" s="383"/>
      <c r="AL9" s="384"/>
      <c r="AM9" s="448" t="s">
        <v>54</v>
      </c>
      <c r="AN9" s="449"/>
      <c r="AO9" s="449"/>
      <c r="AP9" s="449"/>
      <c r="AQ9" s="449"/>
      <c r="AR9" s="449"/>
      <c r="AS9" s="449"/>
      <c r="AT9" s="450"/>
      <c r="AU9" s="451" t="s">
        <v>55</v>
      </c>
      <c r="AV9" s="452"/>
      <c r="AW9" s="452"/>
      <c r="AX9" s="452"/>
      <c r="AY9" s="453" t="s">
        <v>56</v>
      </c>
      <c r="AZ9" s="454"/>
      <c r="BA9" s="454"/>
      <c r="BB9" s="454"/>
      <c r="BC9" s="454"/>
      <c r="BD9" s="454"/>
      <c r="BE9" s="454"/>
      <c r="BF9" s="454"/>
      <c r="BG9" s="454"/>
      <c r="BH9" s="454"/>
      <c r="BI9" s="454"/>
      <c r="BJ9" s="454"/>
      <c r="BK9" s="454"/>
      <c r="BL9" s="454"/>
      <c r="BM9" s="455"/>
      <c r="BN9" s="456">
        <v>-3175</v>
      </c>
      <c r="BO9" s="457"/>
      <c r="BP9" s="457"/>
      <c r="BQ9" s="457"/>
      <c r="BR9" s="457"/>
      <c r="BS9" s="457"/>
      <c r="BT9" s="457"/>
      <c r="BU9" s="458"/>
      <c r="BV9" s="456">
        <v>782</v>
      </c>
      <c r="BW9" s="457"/>
      <c r="BX9" s="457"/>
      <c r="BY9" s="457"/>
      <c r="BZ9" s="457"/>
      <c r="CA9" s="457"/>
      <c r="CB9" s="457"/>
      <c r="CC9" s="458"/>
      <c r="CD9" s="459" t="s">
        <v>57</v>
      </c>
      <c r="CE9" s="460"/>
      <c r="CF9" s="460"/>
      <c r="CG9" s="460"/>
      <c r="CH9" s="460"/>
      <c r="CI9" s="460"/>
      <c r="CJ9" s="460"/>
      <c r="CK9" s="460"/>
      <c r="CL9" s="460"/>
      <c r="CM9" s="460"/>
      <c r="CN9" s="460"/>
      <c r="CO9" s="460"/>
      <c r="CP9" s="460"/>
      <c r="CQ9" s="460"/>
      <c r="CR9" s="460"/>
      <c r="CS9" s="461"/>
      <c r="CT9" s="422">
        <v>24.8</v>
      </c>
      <c r="CU9" s="423"/>
      <c r="CV9" s="423"/>
      <c r="CW9" s="423"/>
      <c r="CX9" s="423"/>
      <c r="CY9" s="423"/>
      <c r="CZ9" s="423"/>
      <c r="DA9" s="424"/>
      <c r="DB9" s="422">
        <v>24.4</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58</v>
      </c>
      <c r="M10" s="449"/>
      <c r="N10" s="449"/>
      <c r="O10" s="449"/>
      <c r="P10" s="449"/>
      <c r="Q10" s="450"/>
      <c r="R10" s="476">
        <v>102292</v>
      </c>
      <c r="S10" s="477"/>
      <c r="T10" s="477"/>
      <c r="U10" s="477"/>
      <c r="V10" s="478"/>
      <c r="W10" s="413"/>
      <c r="X10" s="414"/>
      <c r="Y10" s="414"/>
      <c r="Z10" s="414"/>
      <c r="AA10" s="414"/>
      <c r="AB10" s="414"/>
      <c r="AC10" s="414"/>
      <c r="AD10" s="414"/>
      <c r="AE10" s="414"/>
      <c r="AF10" s="414"/>
      <c r="AG10" s="414"/>
      <c r="AH10" s="414"/>
      <c r="AI10" s="414"/>
      <c r="AJ10" s="414"/>
      <c r="AK10" s="414"/>
      <c r="AL10" s="417"/>
      <c r="AM10" s="448" t="s">
        <v>59</v>
      </c>
      <c r="AN10" s="449"/>
      <c r="AO10" s="449"/>
      <c r="AP10" s="449"/>
      <c r="AQ10" s="449"/>
      <c r="AR10" s="449"/>
      <c r="AS10" s="449"/>
      <c r="AT10" s="450"/>
      <c r="AU10" s="451" t="s">
        <v>60</v>
      </c>
      <c r="AV10" s="452"/>
      <c r="AW10" s="452"/>
      <c r="AX10" s="452"/>
      <c r="AY10" s="453" t="s">
        <v>61</v>
      </c>
      <c r="AZ10" s="454"/>
      <c r="BA10" s="454"/>
      <c r="BB10" s="454"/>
      <c r="BC10" s="454"/>
      <c r="BD10" s="454"/>
      <c r="BE10" s="454"/>
      <c r="BF10" s="454"/>
      <c r="BG10" s="454"/>
      <c r="BH10" s="454"/>
      <c r="BI10" s="454"/>
      <c r="BJ10" s="454"/>
      <c r="BK10" s="454"/>
      <c r="BL10" s="454"/>
      <c r="BM10" s="455"/>
      <c r="BN10" s="456">
        <v>309502</v>
      </c>
      <c r="BO10" s="457"/>
      <c r="BP10" s="457"/>
      <c r="BQ10" s="457"/>
      <c r="BR10" s="457"/>
      <c r="BS10" s="457"/>
      <c r="BT10" s="457"/>
      <c r="BU10" s="458"/>
      <c r="BV10" s="456">
        <v>891564</v>
      </c>
      <c r="BW10" s="457"/>
      <c r="BX10" s="457"/>
      <c r="BY10" s="457"/>
      <c r="BZ10" s="457"/>
      <c r="CA10" s="457"/>
      <c r="CB10" s="457"/>
      <c r="CC10" s="458"/>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63</v>
      </c>
      <c r="M11" s="480"/>
      <c r="N11" s="480"/>
      <c r="O11" s="480"/>
      <c r="P11" s="480"/>
      <c r="Q11" s="481"/>
      <c r="R11" s="482" t="s">
        <v>64</v>
      </c>
      <c r="S11" s="483"/>
      <c r="T11" s="483"/>
      <c r="U11" s="483"/>
      <c r="V11" s="484"/>
      <c r="W11" s="413"/>
      <c r="X11" s="414"/>
      <c r="Y11" s="414"/>
      <c r="Z11" s="414"/>
      <c r="AA11" s="414"/>
      <c r="AB11" s="414"/>
      <c r="AC11" s="414"/>
      <c r="AD11" s="414"/>
      <c r="AE11" s="414"/>
      <c r="AF11" s="414"/>
      <c r="AG11" s="414"/>
      <c r="AH11" s="414"/>
      <c r="AI11" s="414"/>
      <c r="AJ11" s="414"/>
      <c r="AK11" s="414"/>
      <c r="AL11" s="417"/>
      <c r="AM11" s="448" t="s">
        <v>65</v>
      </c>
      <c r="AN11" s="449"/>
      <c r="AO11" s="449"/>
      <c r="AP11" s="449"/>
      <c r="AQ11" s="449"/>
      <c r="AR11" s="449"/>
      <c r="AS11" s="449"/>
      <c r="AT11" s="450"/>
      <c r="AU11" s="451" t="s">
        <v>66</v>
      </c>
      <c r="AV11" s="452"/>
      <c r="AW11" s="452"/>
      <c r="AX11" s="452"/>
      <c r="AY11" s="453" t="s">
        <v>67</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0</v>
      </c>
      <c r="BW11" s="457"/>
      <c r="BX11" s="457"/>
      <c r="BY11" s="457"/>
      <c r="BZ11" s="457"/>
      <c r="CA11" s="457"/>
      <c r="CB11" s="457"/>
      <c r="CC11" s="458"/>
      <c r="CD11" s="459" t="s">
        <v>68</v>
      </c>
      <c r="CE11" s="460"/>
      <c r="CF11" s="460"/>
      <c r="CG11" s="460"/>
      <c r="CH11" s="460"/>
      <c r="CI11" s="460"/>
      <c r="CJ11" s="460"/>
      <c r="CK11" s="460"/>
      <c r="CL11" s="460"/>
      <c r="CM11" s="460"/>
      <c r="CN11" s="460"/>
      <c r="CO11" s="460"/>
      <c r="CP11" s="460"/>
      <c r="CQ11" s="460"/>
      <c r="CR11" s="460"/>
      <c r="CS11" s="461"/>
      <c r="CT11" s="465" t="s">
        <v>69</v>
      </c>
      <c r="CU11" s="466"/>
      <c r="CV11" s="466"/>
      <c r="CW11" s="466"/>
      <c r="CX11" s="466"/>
      <c r="CY11" s="466"/>
      <c r="CZ11" s="466"/>
      <c r="DA11" s="467"/>
      <c r="DB11" s="465" t="s">
        <v>70</v>
      </c>
      <c r="DC11" s="466"/>
      <c r="DD11" s="466"/>
      <c r="DE11" s="466"/>
      <c r="DF11" s="466"/>
      <c r="DG11" s="466"/>
      <c r="DH11" s="466"/>
      <c r="DI11" s="467"/>
      <c r="DJ11" s="41"/>
      <c r="DK11" s="41"/>
      <c r="DL11" s="41"/>
      <c r="DM11" s="41"/>
      <c r="DN11" s="41"/>
      <c r="DO11" s="41"/>
    </row>
    <row r="12" spans="1:119" ht="18.75" customHeight="1" x14ac:dyDescent="0.15">
      <c r="A12" s="42"/>
      <c r="B12" s="485" t="s">
        <v>71</v>
      </c>
      <c r="C12" s="486"/>
      <c r="D12" s="486"/>
      <c r="E12" s="486"/>
      <c r="F12" s="486"/>
      <c r="G12" s="486"/>
      <c r="H12" s="486"/>
      <c r="I12" s="486"/>
      <c r="J12" s="486"/>
      <c r="K12" s="487"/>
      <c r="L12" s="494" t="s">
        <v>72</v>
      </c>
      <c r="M12" s="495"/>
      <c r="N12" s="495"/>
      <c r="O12" s="495"/>
      <c r="P12" s="495"/>
      <c r="Q12" s="496"/>
      <c r="R12" s="497">
        <v>97068</v>
      </c>
      <c r="S12" s="498"/>
      <c r="T12" s="498"/>
      <c r="U12" s="498"/>
      <c r="V12" s="499"/>
      <c r="W12" s="500" t="s">
        <v>25</v>
      </c>
      <c r="X12" s="452"/>
      <c r="Y12" s="452"/>
      <c r="Z12" s="452"/>
      <c r="AA12" s="452"/>
      <c r="AB12" s="501"/>
      <c r="AC12" s="502" t="s">
        <v>73</v>
      </c>
      <c r="AD12" s="503"/>
      <c r="AE12" s="503"/>
      <c r="AF12" s="503"/>
      <c r="AG12" s="504"/>
      <c r="AH12" s="502" t="s">
        <v>74</v>
      </c>
      <c r="AI12" s="503"/>
      <c r="AJ12" s="503"/>
      <c r="AK12" s="503"/>
      <c r="AL12" s="505"/>
      <c r="AM12" s="448" t="s">
        <v>75</v>
      </c>
      <c r="AN12" s="449"/>
      <c r="AO12" s="449"/>
      <c r="AP12" s="449"/>
      <c r="AQ12" s="449"/>
      <c r="AR12" s="449"/>
      <c r="AS12" s="449"/>
      <c r="AT12" s="450"/>
      <c r="AU12" s="451" t="s">
        <v>60</v>
      </c>
      <c r="AV12" s="452"/>
      <c r="AW12" s="452"/>
      <c r="AX12" s="452"/>
      <c r="AY12" s="453" t="s">
        <v>76</v>
      </c>
      <c r="AZ12" s="454"/>
      <c r="BA12" s="454"/>
      <c r="BB12" s="454"/>
      <c r="BC12" s="454"/>
      <c r="BD12" s="454"/>
      <c r="BE12" s="454"/>
      <c r="BF12" s="454"/>
      <c r="BG12" s="454"/>
      <c r="BH12" s="454"/>
      <c r="BI12" s="454"/>
      <c r="BJ12" s="454"/>
      <c r="BK12" s="454"/>
      <c r="BL12" s="454"/>
      <c r="BM12" s="455"/>
      <c r="BN12" s="456">
        <v>1000000</v>
      </c>
      <c r="BO12" s="457"/>
      <c r="BP12" s="457"/>
      <c r="BQ12" s="457"/>
      <c r="BR12" s="457"/>
      <c r="BS12" s="457"/>
      <c r="BT12" s="457"/>
      <c r="BU12" s="458"/>
      <c r="BV12" s="456">
        <v>470000</v>
      </c>
      <c r="BW12" s="457"/>
      <c r="BX12" s="457"/>
      <c r="BY12" s="457"/>
      <c r="BZ12" s="457"/>
      <c r="CA12" s="457"/>
      <c r="CB12" s="457"/>
      <c r="CC12" s="458"/>
      <c r="CD12" s="459" t="s">
        <v>77</v>
      </c>
      <c r="CE12" s="460"/>
      <c r="CF12" s="460"/>
      <c r="CG12" s="460"/>
      <c r="CH12" s="460"/>
      <c r="CI12" s="460"/>
      <c r="CJ12" s="460"/>
      <c r="CK12" s="460"/>
      <c r="CL12" s="460"/>
      <c r="CM12" s="460"/>
      <c r="CN12" s="460"/>
      <c r="CO12" s="460"/>
      <c r="CP12" s="460"/>
      <c r="CQ12" s="460"/>
      <c r="CR12" s="460"/>
      <c r="CS12" s="461"/>
      <c r="CT12" s="465" t="s">
        <v>78</v>
      </c>
      <c r="CU12" s="466"/>
      <c r="CV12" s="466"/>
      <c r="CW12" s="466"/>
      <c r="CX12" s="466"/>
      <c r="CY12" s="466"/>
      <c r="CZ12" s="466"/>
      <c r="DA12" s="467"/>
      <c r="DB12" s="465" t="s">
        <v>70</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79</v>
      </c>
      <c r="N13" s="517"/>
      <c r="O13" s="517"/>
      <c r="P13" s="517"/>
      <c r="Q13" s="518"/>
      <c r="R13" s="509">
        <v>96400</v>
      </c>
      <c r="S13" s="510"/>
      <c r="T13" s="510"/>
      <c r="U13" s="510"/>
      <c r="V13" s="511"/>
      <c r="W13" s="435" t="s">
        <v>80</v>
      </c>
      <c r="X13" s="436"/>
      <c r="Y13" s="436"/>
      <c r="Z13" s="436"/>
      <c r="AA13" s="436"/>
      <c r="AB13" s="426"/>
      <c r="AC13" s="476">
        <v>2343</v>
      </c>
      <c r="AD13" s="477"/>
      <c r="AE13" s="477"/>
      <c r="AF13" s="477"/>
      <c r="AG13" s="519"/>
      <c r="AH13" s="476">
        <v>2135</v>
      </c>
      <c r="AI13" s="477"/>
      <c r="AJ13" s="477"/>
      <c r="AK13" s="477"/>
      <c r="AL13" s="478"/>
      <c r="AM13" s="448" t="s">
        <v>81</v>
      </c>
      <c r="AN13" s="449"/>
      <c r="AO13" s="449"/>
      <c r="AP13" s="449"/>
      <c r="AQ13" s="449"/>
      <c r="AR13" s="449"/>
      <c r="AS13" s="449"/>
      <c r="AT13" s="450"/>
      <c r="AU13" s="451" t="s">
        <v>82</v>
      </c>
      <c r="AV13" s="452"/>
      <c r="AW13" s="452"/>
      <c r="AX13" s="452"/>
      <c r="AY13" s="453" t="s">
        <v>83</v>
      </c>
      <c r="AZ13" s="454"/>
      <c r="BA13" s="454"/>
      <c r="BB13" s="454"/>
      <c r="BC13" s="454"/>
      <c r="BD13" s="454"/>
      <c r="BE13" s="454"/>
      <c r="BF13" s="454"/>
      <c r="BG13" s="454"/>
      <c r="BH13" s="454"/>
      <c r="BI13" s="454"/>
      <c r="BJ13" s="454"/>
      <c r="BK13" s="454"/>
      <c r="BL13" s="454"/>
      <c r="BM13" s="455"/>
      <c r="BN13" s="456">
        <v>-693673</v>
      </c>
      <c r="BO13" s="457"/>
      <c r="BP13" s="457"/>
      <c r="BQ13" s="457"/>
      <c r="BR13" s="457"/>
      <c r="BS13" s="457"/>
      <c r="BT13" s="457"/>
      <c r="BU13" s="458"/>
      <c r="BV13" s="456">
        <v>422346</v>
      </c>
      <c r="BW13" s="457"/>
      <c r="BX13" s="457"/>
      <c r="BY13" s="457"/>
      <c r="BZ13" s="457"/>
      <c r="CA13" s="457"/>
      <c r="CB13" s="457"/>
      <c r="CC13" s="458"/>
      <c r="CD13" s="459" t="s">
        <v>84</v>
      </c>
      <c r="CE13" s="460"/>
      <c r="CF13" s="460"/>
      <c r="CG13" s="460"/>
      <c r="CH13" s="460"/>
      <c r="CI13" s="460"/>
      <c r="CJ13" s="460"/>
      <c r="CK13" s="460"/>
      <c r="CL13" s="460"/>
      <c r="CM13" s="460"/>
      <c r="CN13" s="460"/>
      <c r="CO13" s="460"/>
      <c r="CP13" s="460"/>
      <c r="CQ13" s="460"/>
      <c r="CR13" s="460"/>
      <c r="CS13" s="461"/>
      <c r="CT13" s="422">
        <v>15.7</v>
      </c>
      <c r="CU13" s="423"/>
      <c r="CV13" s="423"/>
      <c r="CW13" s="423"/>
      <c r="CX13" s="423"/>
      <c r="CY13" s="423"/>
      <c r="CZ13" s="423"/>
      <c r="DA13" s="424"/>
      <c r="DB13" s="422">
        <v>15.4</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85</v>
      </c>
      <c r="M14" s="507"/>
      <c r="N14" s="507"/>
      <c r="O14" s="507"/>
      <c r="P14" s="507"/>
      <c r="Q14" s="508"/>
      <c r="R14" s="509">
        <v>98190</v>
      </c>
      <c r="S14" s="510"/>
      <c r="T14" s="510"/>
      <c r="U14" s="510"/>
      <c r="V14" s="511"/>
      <c r="W14" s="415"/>
      <c r="X14" s="416"/>
      <c r="Y14" s="416"/>
      <c r="Z14" s="416"/>
      <c r="AA14" s="416"/>
      <c r="AB14" s="405"/>
      <c r="AC14" s="512">
        <v>4.7</v>
      </c>
      <c r="AD14" s="513"/>
      <c r="AE14" s="513"/>
      <c r="AF14" s="513"/>
      <c r="AG14" s="514"/>
      <c r="AH14" s="512">
        <v>4.3</v>
      </c>
      <c r="AI14" s="513"/>
      <c r="AJ14" s="513"/>
      <c r="AK14" s="513"/>
      <c r="AL14" s="515"/>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20" t="s">
        <v>86</v>
      </c>
      <c r="CE14" s="521"/>
      <c r="CF14" s="521"/>
      <c r="CG14" s="521"/>
      <c r="CH14" s="521"/>
      <c r="CI14" s="521"/>
      <c r="CJ14" s="521"/>
      <c r="CK14" s="521"/>
      <c r="CL14" s="521"/>
      <c r="CM14" s="521"/>
      <c r="CN14" s="521"/>
      <c r="CO14" s="521"/>
      <c r="CP14" s="521"/>
      <c r="CQ14" s="521"/>
      <c r="CR14" s="521"/>
      <c r="CS14" s="522"/>
      <c r="CT14" s="523">
        <v>126.7</v>
      </c>
      <c r="CU14" s="524"/>
      <c r="CV14" s="524"/>
      <c r="CW14" s="524"/>
      <c r="CX14" s="524"/>
      <c r="CY14" s="524"/>
      <c r="CZ14" s="524"/>
      <c r="DA14" s="525"/>
      <c r="DB14" s="523">
        <v>111.6</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87</v>
      </c>
      <c r="N15" s="517"/>
      <c r="O15" s="517"/>
      <c r="P15" s="517"/>
      <c r="Q15" s="518"/>
      <c r="R15" s="509">
        <v>97629</v>
      </c>
      <c r="S15" s="510"/>
      <c r="T15" s="510"/>
      <c r="U15" s="510"/>
      <c r="V15" s="511"/>
      <c r="W15" s="435" t="s">
        <v>88</v>
      </c>
      <c r="X15" s="436"/>
      <c r="Y15" s="436"/>
      <c r="Z15" s="436"/>
      <c r="AA15" s="436"/>
      <c r="AB15" s="426"/>
      <c r="AC15" s="476">
        <v>18432</v>
      </c>
      <c r="AD15" s="477"/>
      <c r="AE15" s="477"/>
      <c r="AF15" s="477"/>
      <c r="AG15" s="519"/>
      <c r="AH15" s="476">
        <v>18105</v>
      </c>
      <c r="AI15" s="477"/>
      <c r="AJ15" s="477"/>
      <c r="AK15" s="477"/>
      <c r="AL15" s="478"/>
      <c r="AM15" s="448"/>
      <c r="AN15" s="449"/>
      <c r="AO15" s="449"/>
      <c r="AP15" s="449"/>
      <c r="AQ15" s="449"/>
      <c r="AR15" s="449"/>
      <c r="AS15" s="449"/>
      <c r="AT15" s="450"/>
      <c r="AU15" s="451"/>
      <c r="AV15" s="452"/>
      <c r="AW15" s="452"/>
      <c r="AX15" s="452"/>
      <c r="AY15" s="385" t="s">
        <v>89</v>
      </c>
      <c r="AZ15" s="386"/>
      <c r="BA15" s="386"/>
      <c r="BB15" s="386"/>
      <c r="BC15" s="386"/>
      <c r="BD15" s="386"/>
      <c r="BE15" s="386"/>
      <c r="BF15" s="386"/>
      <c r="BG15" s="386"/>
      <c r="BH15" s="386"/>
      <c r="BI15" s="386"/>
      <c r="BJ15" s="386"/>
      <c r="BK15" s="386"/>
      <c r="BL15" s="386"/>
      <c r="BM15" s="387"/>
      <c r="BN15" s="388">
        <v>11954733</v>
      </c>
      <c r="BO15" s="389"/>
      <c r="BP15" s="389"/>
      <c r="BQ15" s="389"/>
      <c r="BR15" s="389"/>
      <c r="BS15" s="389"/>
      <c r="BT15" s="389"/>
      <c r="BU15" s="390"/>
      <c r="BV15" s="388">
        <v>11892858</v>
      </c>
      <c r="BW15" s="389"/>
      <c r="BX15" s="389"/>
      <c r="BY15" s="389"/>
      <c r="BZ15" s="389"/>
      <c r="CA15" s="389"/>
      <c r="CB15" s="389"/>
      <c r="CC15" s="390"/>
      <c r="CD15" s="526" t="s">
        <v>90</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91</v>
      </c>
      <c r="M16" s="529"/>
      <c r="N16" s="529"/>
      <c r="O16" s="529"/>
      <c r="P16" s="529"/>
      <c r="Q16" s="530"/>
      <c r="R16" s="531" t="s">
        <v>92</v>
      </c>
      <c r="S16" s="532"/>
      <c r="T16" s="532"/>
      <c r="U16" s="532"/>
      <c r="V16" s="533"/>
      <c r="W16" s="415"/>
      <c r="X16" s="416"/>
      <c r="Y16" s="416"/>
      <c r="Z16" s="416"/>
      <c r="AA16" s="416"/>
      <c r="AB16" s="405"/>
      <c r="AC16" s="512">
        <v>36.6</v>
      </c>
      <c r="AD16" s="513"/>
      <c r="AE16" s="513"/>
      <c r="AF16" s="513"/>
      <c r="AG16" s="514"/>
      <c r="AH16" s="512">
        <v>36.299999999999997</v>
      </c>
      <c r="AI16" s="513"/>
      <c r="AJ16" s="513"/>
      <c r="AK16" s="513"/>
      <c r="AL16" s="515"/>
      <c r="AM16" s="448"/>
      <c r="AN16" s="449"/>
      <c r="AO16" s="449"/>
      <c r="AP16" s="449"/>
      <c r="AQ16" s="449"/>
      <c r="AR16" s="449"/>
      <c r="AS16" s="449"/>
      <c r="AT16" s="450"/>
      <c r="AU16" s="451"/>
      <c r="AV16" s="452"/>
      <c r="AW16" s="452"/>
      <c r="AX16" s="452"/>
      <c r="AY16" s="453" t="s">
        <v>93</v>
      </c>
      <c r="AZ16" s="454"/>
      <c r="BA16" s="454"/>
      <c r="BB16" s="454"/>
      <c r="BC16" s="454"/>
      <c r="BD16" s="454"/>
      <c r="BE16" s="454"/>
      <c r="BF16" s="454"/>
      <c r="BG16" s="454"/>
      <c r="BH16" s="454"/>
      <c r="BI16" s="454"/>
      <c r="BJ16" s="454"/>
      <c r="BK16" s="454"/>
      <c r="BL16" s="454"/>
      <c r="BM16" s="455"/>
      <c r="BN16" s="456">
        <v>20704444</v>
      </c>
      <c r="BO16" s="457"/>
      <c r="BP16" s="457"/>
      <c r="BQ16" s="457"/>
      <c r="BR16" s="457"/>
      <c r="BS16" s="457"/>
      <c r="BT16" s="457"/>
      <c r="BU16" s="458"/>
      <c r="BV16" s="456">
        <v>20409149</v>
      </c>
      <c r="BW16" s="457"/>
      <c r="BX16" s="457"/>
      <c r="BY16" s="457"/>
      <c r="BZ16" s="457"/>
      <c r="CA16" s="457"/>
      <c r="CB16" s="457"/>
      <c r="CC16" s="458"/>
      <c r="CD16" s="56"/>
      <c r="CE16" s="537"/>
      <c r="CF16" s="537"/>
      <c r="CG16" s="537"/>
      <c r="CH16" s="537"/>
      <c r="CI16" s="537"/>
      <c r="CJ16" s="537"/>
      <c r="CK16" s="537"/>
      <c r="CL16" s="537"/>
      <c r="CM16" s="537"/>
      <c r="CN16" s="537"/>
      <c r="CO16" s="537"/>
      <c r="CP16" s="537"/>
      <c r="CQ16" s="537"/>
      <c r="CR16" s="537"/>
      <c r="CS16" s="538"/>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4" t="s">
        <v>94</v>
      </c>
      <c r="N17" s="535"/>
      <c r="O17" s="535"/>
      <c r="P17" s="535"/>
      <c r="Q17" s="536"/>
      <c r="R17" s="531" t="s">
        <v>95</v>
      </c>
      <c r="S17" s="532"/>
      <c r="T17" s="532"/>
      <c r="U17" s="532"/>
      <c r="V17" s="533"/>
      <c r="W17" s="435" t="s">
        <v>96</v>
      </c>
      <c r="X17" s="436"/>
      <c r="Y17" s="436"/>
      <c r="Z17" s="436"/>
      <c r="AA17" s="436"/>
      <c r="AB17" s="426"/>
      <c r="AC17" s="476">
        <v>29535</v>
      </c>
      <c r="AD17" s="477"/>
      <c r="AE17" s="477"/>
      <c r="AF17" s="477"/>
      <c r="AG17" s="519"/>
      <c r="AH17" s="476">
        <v>29612</v>
      </c>
      <c r="AI17" s="477"/>
      <c r="AJ17" s="477"/>
      <c r="AK17" s="477"/>
      <c r="AL17" s="478"/>
      <c r="AM17" s="448"/>
      <c r="AN17" s="449"/>
      <c r="AO17" s="449"/>
      <c r="AP17" s="449"/>
      <c r="AQ17" s="449"/>
      <c r="AR17" s="449"/>
      <c r="AS17" s="449"/>
      <c r="AT17" s="450"/>
      <c r="AU17" s="451"/>
      <c r="AV17" s="452"/>
      <c r="AW17" s="452"/>
      <c r="AX17" s="452"/>
      <c r="AY17" s="453" t="s">
        <v>97</v>
      </c>
      <c r="AZ17" s="454"/>
      <c r="BA17" s="454"/>
      <c r="BB17" s="454"/>
      <c r="BC17" s="454"/>
      <c r="BD17" s="454"/>
      <c r="BE17" s="454"/>
      <c r="BF17" s="454"/>
      <c r="BG17" s="454"/>
      <c r="BH17" s="454"/>
      <c r="BI17" s="454"/>
      <c r="BJ17" s="454"/>
      <c r="BK17" s="454"/>
      <c r="BL17" s="454"/>
      <c r="BM17" s="455"/>
      <c r="BN17" s="456">
        <v>15290785</v>
      </c>
      <c r="BO17" s="457"/>
      <c r="BP17" s="457"/>
      <c r="BQ17" s="457"/>
      <c r="BR17" s="457"/>
      <c r="BS17" s="457"/>
      <c r="BT17" s="457"/>
      <c r="BU17" s="458"/>
      <c r="BV17" s="456">
        <v>15200691</v>
      </c>
      <c r="BW17" s="457"/>
      <c r="BX17" s="457"/>
      <c r="BY17" s="457"/>
      <c r="BZ17" s="457"/>
      <c r="CA17" s="457"/>
      <c r="CB17" s="457"/>
      <c r="CC17" s="458"/>
      <c r="CD17" s="56"/>
      <c r="CE17" s="537"/>
      <c r="CF17" s="537"/>
      <c r="CG17" s="537"/>
      <c r="CH17" s="537"/>
      <c r="CI17" s="537"/>
      <c r="CJ17" s="537"/>
      <c r="CK17" s="537"/>
      <c r="CL17" s="537"/>
      <c r="CM17" s="537"/>
      <c r="CN17" s="537"/>
      <c r="CO17" s="537"/>
      <c r="CP17" s="537"/>
      <c r="CQ17" s="537"/>
      <c r="CR17" s="537"/>
      <c r="CS17" s="538"/>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98</v>
      </c>
      <c r="C18" s="468"/>
      <c r="D18" s="468"/>
      <c r="E18" s="540"/>
      <c r="F18" s="540"/>
      <c r="G18" s="540"/>
      <c r="H18" s="540"/>
      <c r="I18" s="540"/>
      <c r="J18" s="540"/>
      <c r="K18" s="540"/>
      <c r="L18" s="541">
        <v>431.97</v>
      </c>
      <c r="M18" s="541"/>
      <c r="N18" s="541"/>
      <c r="O18" s="541"/>
      <c r="P18" s="541"/>
      <c r="Q18" s="541"/>
      <c r="R18" s="542"/>
      <c r="S18" s="542"/>
      <c r="T18" s="542"/>
      <c r="U18" s="542"/>
      <c r="V18" s="543"/>
      <c r="W18" s="437"/>
      <c r="X18" s="438"/>
      <c r="Y18" s="438"/>
      <c r="Z18" s="438"/>
      <c r="AA18" s="438"/>
      <c r="AB18" s="429"/>
      <c r="AC18" s="544">
        <v>58.7</v>
      </c>
      <c r="AD18" s="545"/>
      <c r="AE18" s="545"/>
      <c r="AF18" s="545"/>
      <c r="AG18" s="546"/>
      <c r="AH18" s="544">
        <v>59.4</v>
      </c>
      <c r="AI18" s="545"/>
      <c r="AJ18" s="545"/>
      <c r="AK18" s="545"/>
      <c r="AL18" s="547"/>
      <c r="AM18" s="448"/>
      <c r="AN18" s="449"/>
      <c r="AO18" s="449"/>
      <c r="AP18" s="449"/>
      <c r="AQ18" s="449"/>
      <c r="AR18" s="449"/>
      <c r="AS18" s="449"/>
      <c r="AT18" s="450"/>
      <c r="AU18" s="451"/>
      <c r="AV18" s="452"/>
      <c r="AW18" s="452"/>
      <c r="AX18" s="452"/>
      <c r="AY18" s="453" t="s">
        <v>99</v>
      </c>
      <c r="AZ18" s="454"/>
      <c r="BA18" s="454"/>
      <c r="BB18" s="454"/>
      <c r="BC18" s="454"/>
      <c r="BD18" s="454"/>
      <c r="BE18" s="454"/>
      <c r="BF18" s="454"/>
      <c r="BG18" s="454"/>
      <c r="BH18" s="454"/>
      <c r="BI18" s="454"/>
      <c r="BJ18" s="454"/>
      <c r="BK18" s="454"/>
      <c r="BL18" s="454"/>
      <c r="BM18" s="455"/>
      <c r="BN18" s="456">
        <v>24874875</v>
      </c>
      <c r="BO18" s="457"/>
      <c r="BP18" s="457"/>
      <c r="BQ18" s="457"/>
      <c r="BR18" s="457"/>
      <c r="BS18" s="457"/>
      <c r="BT18" s="457"/>
      <c r="BU18" s="458"/>
      <c r="BV18" s="456">
        <v>24890727</v>
      </c>
      <c r="BW18" s="457"/>
      <c r="BX18" s="457"/>
      <c r="BY18" s="457"/>
      <c r="BZ18" s="457"/>
      <c r="CA18" s="457"/>
      <c r="CB18" s="457"/>
      <c r="CC18" s="458"/>
      <c r="CD18" s="56"/>
      <c r="CE18" s="537"/>
      <c r="CF18" s="537"/>
      <c r="CG18" s="537"/>
      <c r="CH18" s="537"/>
      <c r="CI18" s="537"/>
      <c r="CJ18" s="537"/>
      <c r="CK18" s="537"/>
      <c r="CL18" s="537"/>
      <c r="CM18" s="537"/>
      <c r="CN18" s="537"/>
      <c r="CO18" s="537"/>
      <c r="CP18" s="537"/>
      <c r="CQ18" s="537"/>
      <c r="CR18" s="537"/>
      <c r="CS18" s="538"/>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100</v>
      </c>
      <c r="C19" s="468"/>
      <c r="D19" s="468"/>
      <c r="E19" s="540"/>
      <c r="F19" s="540"/>
      <c r="G19" s="540"/>
      <c r="H19" s="540"/>
      <c r="I19" s="540"/>
      <c r="J19" s="540"/>
      <c r="K19" s="540"/>
      <c r="L19" s="548">
        <v>230</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48"/>
      <c r="AN19" s="449"/>
      <c r="AO19" s="449"/>
      <c r="AP19" s="449"/>
      <c r="AQ19" s="449"/>
      <c r="AR19" s="449"/>
      <c r="AS19" s="449"/>
      <c r="AT19" s="450"/>
      <c r="AU19" s="451"/>
      <c r="AV19" s="452"/>
      <c r="AW19" s="452"/>
      <c r="AX19" s="452"/>
      <c r="AY19" s="453" t="s">
        <v>101</v>
      </c>
      <c r="AZ19" s="454"/>
      <c r="BA19" s="454"/>
      <c r="BB19" s="454"/>
      <c r="BC19" s="454"/>
      <c r="BD19" s="454"/>
      <c r="BE19" s="454"/>
      <c r="BF19" s="454"/>
      <c r="BG19" s="454"/>
      <c r="BH19" s="454"/>
      <c r="BI19" s="454"/>
      <c r="BJ19" s="454"/>
      <c r="BK19" s="454"/>
      <c r="BL19" s="454"/>
      <c r="BM19" s="455"/>
      <c r="BN19" s="456">
        <v>29189906</v>
      </c>
      <c r="BO19" s="457"/>
      <c r="BP19" s="457"/>
      <c r="BQ19" s="457"/>
      <c r="BR19" s="457"/>
      <c r="BS19" s="457"/>
      <c r="BT19" s="457"/>
      <c r="BU19" s="458"/>
      <c r="BV19" s="456">
        <v>28926950</v>
      </c>
      <c r="BW19" s="457"/>
      <c r="BX19" s="457"/>
      <c r="BY19" s="457"/>
      <c r="BZ19" s="457"/>
      <c r="CA19" s="457"/>
      <c r="CB19" s="457"/>
      <c r="CC19" s="458"/>
      <c r="CD19" s="56"/>
      <c r="CE19" s="537"/>
      <c r="CF19" s="537"/>
      <c r="CG19" s="537"/>
      <c r="CH19" s="537"/>
      <c r="CI19" s="537"/>
      <c r="CJ19" s="537"/>
      <c r="CK19" s="537"/>
      <c r="CL19" s="537"/>
      <c r="CM19" s="537"/>
      <c r="CN19" s="537"/>
      <c r="CO19" s="537"/>
      <c r="CP19" s="537"/>
      <c r="CQ19" s="537"/>
      <c r="CR19" s="537"/>
      <c r="CS19" s="538"/>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102</v>
      </c>
      <c r="C20" s="468"/>
      <c r="D20" s="468"/>
      <c r="E20" s="540"/>
      <c r="F20" s="540"/>
      <c r="G20" s="540"/>
      <c r="H20" s="540"/>
      <c r="I20" s="540"/>
      <c r="J20" s="540"/>
      <c r="K20" s="540"/>
      <c r="L20" s="548">
        <v>33201</v>
      </c>
      <c r="M20" s="548"/>
      <c r="N20" s="548"/>
      <c r="O20" s="548"/>
      <c r="P20" s="548"/>
      <c r="Q20" s="548"/>
      <c r="R20" s="549"/>
      <c r="S20" s="549"/>
      <c r="T20" s="549"/>
      <c r="U20" s="549"/>
      <c r="V20" s="550"/>
      <c r="W20" s="437"/>
      <c r="X20" s="438"/>
      <c r="Y20" s="438"/>
      <c r="Z20" s="438"/>
      <c r="AA20" s="438"/>
      <c r="AB20" s="438"/>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7"/>
      <c r="CF20" s="537"/>
      <c r="CG20" s="537"/>
      <c r="CH20" s="537"/>
      <c r="CI20" s="537"/>
      <c r="CJ20" s="537"/>
      <c r="CK20" s="537"/>
      <c r="CL20" s="537"/>
      <c r="CM20" s="537"/>
      <c r="CN20" s="537"/>
      <c r="CO20" s="537"/>
      <c r="CP20" s="537"/>
      <c r="CQ20" s="537"/>
      <c r="CR20" s="537"/>
      <c r="CS20" s="538"/>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103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7"/>
      <c r="CF21" s="537"/>
      <c r="CG21" s="537"/>
      <c r="CH21" s="537"/>
      <c r="CI21" s="537"/>
      <c r="CJ21" s="537"/>
      <c r="CK21" s="537"/>
      <c r="CL21" s="537"/>
      <c r="CM21" s="537"/>
      <c r="CN21" s="537"/>
      <c r="CO21" s="537"/>
      <c r="CP21" s="537"/>
      <c r="CQ21" s="537"/>
      <c r="CR21" s="537"/>
      <c r="CS21" s="538"/>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104</v>
      </c>
      <c r="C22" s="563"/>
      <c r="D22" s="564"/>
      <c r="E22" s="431" t="s">
        <v>25</v>
      </c>
      <c r="F22" s="436"/>
      <c r="G22" s="436"/>
      <c r="H22" s="436"/>
      <c r="I22" s="436"/>
      <c r="J22" s="436"/>
      <c r="K22" s="426"/>
      <c r="L22" s="431" t="s">
        <v>105</v>
      </c>
      <c r="M22" s="436"/>
      <c r="N22" s="436"/>
      <c r="O22" s="436"/>
      <c r="P22" s="426"/>
      <c r="Q22" s="571" t="s">
        <v>106</v>
      </c>
      <c r="R22" s="572"/>
      <c r="S22" s="572"/>
      <c r="T22" s="572"/>
      <c r="U22" s="572"/>
      <c r="V22" s="573"/>
      <c r="W22" s="577" t="s">
        <v>107</v>
      </c>
      <c r="X22" s="563"/>
      <c r="Y22" s="564"/>
      <c r="Z22" s="431" t="s">
        <v>25</v>
      </c>
      <c r="AA22" s="436"/>
      <c r="AB22" s="436"/>
      <c r="AC22" s="436"/>
      <c r="AD22" s="436"/>
      <c r="AE22" s="436"/>
      <c r="AF22" s="436"/>
      <c r="AG22" s="426"/>
      <c r="AH22" s="582" t="s">
        <v>108</v>
      </c>
      <c r="AI22" s="436"/>
      <c r="AJ22" s="436"/>
      <c r="AK22" s="436"/>
      <c r="AL22" s="426"/>
      <c r="AM22" s="582" t="s">
        <v>109</v>
      </c>
      <c r="AN22" s="583"/>
      <c r="AO22" s="583"/>
      <c r="AP22" s="583"/>
      <c r="AQ22" s="583"/>
      <c r="AR22" s="584"/>
      <c r="AS22" s="571" t="s">
        <v>106</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56"/>
      <c r="CE22" s="537"/>
      <c r="CF22" s="537"/>
      <c r="CG22" s="537"/>
      <c r="CH22" s="537"/>
      <c r="CI22" s="537"/>
      <c r="CJ22" s="537"/>
      <c r="CK22" s="537"/>
      <c r="CL22" s="537"/>
      <c r="CM22" s="537"/>
      <c r="CN22" s="537"/>
      <c r="CO22" s="537"/>
      <c r="CP22" s="537"/>
      <c r="CQ22" s="537"/>
      <c r="CR22" s="537"/>
      <c r="CS22" s="538"/>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85"/>
      <c r="AN23" s="586"/>
      <c r="AO23" s="586"/>
      <c r="AP23" s="586"/>
      <c r="AQ23" s="586"/>
      <c r="AR23" s="587"/>
      <c r="AS23" s="574"/>
      <c r="AT23" s="575"/>
      <c r="AU23" s="575"/>
      <c r="AV23" s="575"/>
      <c r="AW23" s="575"/>
      <c r="AX23" s="589"/>
      <c r="AY23" s="385" t="s">
        <v>110</v>
      </c>
      <c r="AZ23" s="386"/>
      <c r="BA23" s="386"/>
      <c r="BB23" s="386"/>
      <c r="BC23" s="386"/>
      <c r="BD23" s="386"/>
      <c r="BE23" s="386"/>
      <c r="BF23" s="386"/>
      <c r="BG23" s="386"/>
      <c r="BH23" s="386"/>
      <c r="BI23" s="386"/>
      <c r="BJ23" s="386"/>
      <c r="BK23" s="386"/>
      <c r="BL23" s="386"/>
      <c r="BM23" s="387"/>
      <c r="BN23" s="456">
        <v>71615054</v>
      </c>
      <c r="BO23" s="457"/>
      <c r="BP23" s="457"/>
      <c r="BQ23" s="457"/>
      <c r="BR23" s="457"/>
      <c r="BS23" s="457"/>
      <c r="BT23" s="457"/>
      <c r="BU23" s="458"/>
      <c r="BV23" s="456">
        <v>69341555</v>
      </c>
      <c r="BW23" s="457"/>
      <c r="BX23" s="457"/>
      <c r="BY23" s="457"/>
      <c r="BZ23" s="457"/>
      <c r="CA23" s="457"/>
      <c r="CB23" s="457"/>
      <c r="CC23" s="458"/>
      <c r="CD23" s="56"/>
      <c r="CE23" s="537"/>
      <c r="CF23" s="537"/>
      <c r="CG23" s="537"/>
      <c r="CH23" s="537"/>
      <c r="CI23" s="537"/>
      <c r="CJ23" s="537"/>
      <c r="CK23" s="537"/>
      <c r="CL23" s="537"/>
      <c r="CM23" s="537"/>
      <c r="CN23" s="537"/>
      <c r="CO23" s="537"/>
      <c r="CP23" s="537"/>
      <c r="CQ23" s="537"/>
      <c r="CR23" s="537"/>
      <c r="CS23" s="538"/>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111</v>
      </c>
      <c r="F24" s="449"/>
      <c r="G24" s="449"/>
      <c r="H24" s="449"/>
      <c r="I24" s="449"/>
      <c r="J24" s="449"/>
      <c r="K24" s="450"/>
      <c r="L24" s="476">
        <v>1</v>
      </c>
      <c r="M24" s="477"/>
      <c r="N24" s="477"/>
      <c r="O24" s="477"/>
      <c r="P24" s="519"/>
      <c r="Q24" s="476">
        <v>9540</v>
      </c>
      <c r="R24" s="477"/>
      <c r="S24" s="477"/>
      <c r="T24" s="477"/>
      <c r="U24" s="477"/>
      <c r="V24" s="519"/>
      <c r="W24" s="578"/>
      <c r="X24" s="566"/>
      <c r="Y24" s="567"/>
      <c r="Z24" s="475" t="s">
        <v>112</v>
      </c>
      <c r="AA24" s="449"/>
      <c r="AB24" s="449"/>
      <c r="AC24" s="449"/>
      <c r="AD24" s="449"/>
      <c r="AE24" s="449"/>
      <c r="AF24" s="449"/>
      <c r="AG24" s="450"/>
      <c r="AH24" s="476">
        <v>688</v>
      </c>
      <c r="AI24" s="477"/>
      <c r="AJ24" s="477"/>
      <c r="AK24" s="477"/>
      <c r="AL24" s="519"/>
      <c r="AM24" s="476">
        <v>2051616</v>
      </c>
      <c r="AN24" s="477"/>
      <c r="AO24" s="477"/>
      <c r="AP24" s="477"/>
      <c r="AQ24" s="477"/>
      <c r="AR24" s="519"/>
      <c r="AS24" s="476">
        <v>2982</v>
      </c>
      <c r="AT24" s="477"/>
      <c r="AU24" s="477"/>
      <c r="AV24" s="477"/>
      <c r="AW24" s="477"/>
      <c r="AX24" s="478"/>
      <c r="AY24" s="590" t="s">
        <v>113</v>
      </c>
      <c r="AZ24" s="591"/>
      <c r="BA24" s="591"/>
      <c r="BB24" s="591"/>
      <c r="BC24" s="591"/>
      <c r="BD24" s="591"/>
      <c r="BE24" s="591"/>
      <c r="BF24" s="591"/>
      <c r="BG24" s="591"/>
      <c r="BH24" s="591"/>
      <c r="BI24" s="591"/>
      <c r="BJ24" s="591"/>
      <c r="BK24" s="591"/>
      <c r="BL24" s="591"/>
      <c r="BM24" s="592"/>
      <c r="BN24" s="456">
        <v>29104398</v>
      </c>
      <c r="BO24" s="457"/>
      <c r="BP24" s="457"/>
      <c r="BQ24" s="457"/>
      <c r="BR24" s="457"/>
      <c r="BS24" s="457"/>
      <c r="BT24" s="457"/>
      <c r="BU24" s="458"/>
      <c r="BV24" s="456">
        <v>30864329</v>
      </c>
      <c r="BW24" s="457"/>
      <c r="BX24" s="457"/>
      <c r="BY24" s="457"/>
      <c r="BZ24" s="457"/>
      <c r="CA24" s="457"/>
      <c r="CB24" s="457"/>
      <c r="CC24" s="458"/>
      <c r="CD24" s="56"/>
      <c r="CE24" s="537"/>
      <c r="CF24" s="537"/>
      <c r="CG24" s="537"/>
      <c r="CH24" s="537"/>
      <c r="CI24" s="537"/>
      <c r="CJ24" s="537"/>
      <c r="CK24" s="537"/>
      <c r="CL24" s="537"/>
      <c r="CM24" s="537"/>
      <c r="CN24" s="537"/>
      <c r="CO24" s="537"/>
      <c r="CP24" s="537"/>
      <c r="CQ24" s="537"/>
      <c r="CR24" s="537"/>
      <c r="CS24" s="538"/>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114</v>
      </c>
      <c r="F25" s="449"/>
      <c r="G25" s="449"/>
      <c r="H25" s="449"/>
      <c r="I25" s="449"/>
      <c r="J25" s="449"/>
      <c r="K25" s="450"/>
      <c r="L25" s="476">
        <v>1</v>
      </c>
      <c r="M25" s="477"/>
      <c r="N25" s="477"/>
      <c r="O25" s="477"/>
      <c r="P25" s="519"/>
      <c r="Q25" s="476">
        <v>7350</v>
      </c>
      <c r="R25" s="477"/>
      <c r="S25" s="477"/>
      <c r="T25" s="477"/>
      <c r="U25" s="477"/>
      <c r="V25" s="519"/>
      <c r="W25" s="578"/>
      <c r="X25" s="566"/>
      <c r="Y25" s="567"/>
      <c r="Z25" s="475" t="s">
        <v>115</v>
      </c>
      <c r="AA25" s="449"/>
      <c r="AB25" s="449"/>
      <c r="AC25" s="449"/>
      <c r="AD25" s="449"/>
      <c r="AE25" s="449"/>
      <c r="AF25" s="449"/>
      <c r="AG25" s="450"/>
      <c r="AH25" s="476">
        <v>150</v>
      </c>
      <c r="AI25" s="477"/>
      <c r="AJ25" s="477"/>
      <c r="AK25" s="477"/>
      <c r="AL25" s="519"/>
      <c r="AM25" s="476">
        <v>462150</v>
      </c>
      <c r="AN25" s="477"/>
      <c r="AO25" s="477"/>
      <c r="AP25" s="477"/>
      <c r="AQ25" s="477"/>
      <c r="AR25" s="519"/>
      <c r="AS25" s="476">
        <v>3081</v>
      </c>
      <c r="AT25" s="477"/>
      <c r="AU25" s="477"/>
      <c r="AV25" s="477"/>
      <c r="AW25" s="477"/>
      <c r="AX25" s="478"/>
      <c r="AY25" s="385" t="s">
        <v>116</v>
      </c>
      <c r="AZ25" s="386"/>
      <c r="BA25" s="386"/>
      <c r="BB25" s="386"/>
      <c r="BC25" s="386"/>
      <c r="BD25" s="386"/>
      <c r="BE25" s="386"/>
      <c r="BF25" s="386"/>
      <c r="BG25" s="386"/>
      <c r="BH25" s="386"/>
      <c r="BI25" s="386"/>
      <c r="BJ25" s="386"/>
      <c r="BK25" s="386"/>
      <c r="BL25" s="386"/>
      <c r="BM25" s="387"/>
      <c r="BN25" s="388">
        <v>7497031</v>
      </c>
      <c r="BO25" s="389"/>
      <c r="BP25" s="389"/>
      <c r="BQ25" s="389"/>
      <c r="BR25" s="389"/>
      <c r="BS25" s="389"/>
      <c r="BT25" s="389"/>
      <c r="BU25" s="390"/>
      <c r="BV25" s="388">
        <v>16384176</v>
      </c>
      <c r="BW25" s="389"/>
      <c r="BX25" s="389"/>
      <c r="BY25" s="389"/>
      <c r="BZ25" s="389"/>
      <c r="CA25" s="389"/>
      <c r="CB25" s="389"/>
      <c r="CC25" s="390"/>
      <c r="CD25" s="56"/>
      <c r="CE25" s="537"/>
      <c r="CF25" s="537"/>
      <c r="CG25" s="537"/>
      <c r="CH25" s="537"/>
      <c r="CI25" s="537"/>
      <c r="CJ25" s="537"/>
      <c r="CK25" s="537"/>
      <c r="CL25" s="537"/>
      <c r="CM25" s="537"/>
      <c r="CN25" s="537"/>
      <c r="CO25" s="537"/>
      <c r="CP25" s="537"/>
      <c r="CQ25" s="537"/>
      <c r="CR25" s="537"/>
      <c r="CS25" s="538"/>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117</v>
      </c>
      <c r="F26" s="449"/>
      <c r="G26" s="449"/>
      <c r="H26" s="449"/>
      <c r="I26" s="449"/>
      <c r="J26" s="449"/>
      <c r="K26" s="450"/>
      <c r="L26" s="476">
        <v>1</v>
      </c>
      <c r="M26" s="477"/>
      <c r="N26" s="477"/>
      <c r="O26" s="477"/>
      <c r="P26" s="519"/>
      <c r="Q26" s="476">
        <v>6220</v>
      </c>
      <c r="R26" s="477"/>
      <c r="S26" s="477"/>
      <c r="T26" s="477"/>
      <c r="U26" s="477"/>
      <c r="V26" s="519"/>
      <c r="W26" s="578"/>
      <c r="X26" s="566"/>
      <c r="Y26" s="567"/>
      <c r="Z26" s="475" t="s">
        <v>118</v>
      </c>
      <c r="AA26" s="596"/>
      <c r="AB26" s="596"/>
      <c r="AC26" s="596"/>
      <c r="AD26" s="596"/>
      <c r="AE26" s="596"/>
      <c r="AF26" s="596"/>
      <c r="AG26" s="597"/>
      <c r="AH26" s="476">
        <v>84</v>
      </c>
      <c r="AI26" s="477"/>
      <c r="AJ26" s="477"/>
      <c r="AK26" s="477"/>
      <c r="AL26" s="519"/>
      <c r="AM26" s="476">
        <v>255276</v>
      </c>
      <c r="AN26" s="477"/>
      <c r="AO26" s="477"/>
      <c r="AP26" s="477"/>
      <c r="AQ26" s="477"/>
      <c r="AR26" s="519"/>
      <c r="AS26" s="476">
        <v>3039</v>
      </c>
      <c r="AT26" s="477"/>
      <c r="AU26" s="477"/>
      <c r="AV26" s="477"/>
      <c r="AW26" s="477"/>
      <c r="AX26" s="478"/>
      <c r="AY26" s="459" t="s">
        <v>119</v>
      </c>
      <c r="AZ26" s="460"/>
      <c r="BA26" s="460"/>
      <c r="BB26" s="460"/>
      <c r="BC26" s="460"/>
      <c r="BD26" s="460"/>
      <c r="BE26" s="460"/>
      <c r="BF26" s="460"/>
      <c r="BG26" s="460"/>
      <c r="BH26" s="460"/>
      <c r="BI26" s="460"/>
      <c r="BJ26" s="460"/>
      <c r="BK26" s="460"/>
      <c r="BL26" s="460"/>
      <c r="BM26" s="461"/>
      <c r="BN26" s="456" t="s">
        <v>69</v>
      </c>
      <c r="BO26" s="457"/>
      <c r="BP26" s="457"/>
      <c r="BQ26" s="457"/>
      <c r="BR26" s="457"/>
      <c r="BS26" s="457"/>
      <c r="BT26" s="457"/>
      <c r="BU26" s="458"/>
      <c r="BV26" s="456" t="s">
        <v>69</v>
      </c>
      <c r="BW26" s="457"/>
      <c r="BX26" s="457"/>
      <c r="BY26" s="457"/>
      <c r="BZ26" s="457"/>
      <c r="CA26" s="457"/>
      <c r="CB26" s="457"/>
      <c r="CC26" s="458"/>
      <c r="CD26" s="56"/>
      <c r="CE26" s="537"/>
      <c r="CF26" s="537"/>
      <c r="CG26" s="537"/>
      <c r="CH26" s="537"/>
      <c r="CI26" s="537"/>
      <c r="CJ26" s="537"/>
      <c r="CK26" s="537"/>
      <c r="CL26" s="537"/>
      <c r="CM26" s="537"/>
      <c r="CN26" s="537"/>
      <c r="CO26" s="537"/>
      <c r="CP26" s="537"/>
      <c r="CQ26" s="537"/>
      <c r="CR26" s="537"/>
      <c r="CS26" s="538"/>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120</v>
      </c>
      <c r="F27" s="449"/>
      <c r="G27" s="449"/>
      <c r="H27" s="449"/>
      <c r="I27" s="449"/>
      <c r="J27" s="449"/>
      <c r="K27" s="450"/>
      <c r="L27" s="476">
        <v>1</v>
      </c>
      <c r="M27" s="477"/>
      <c r="N27" s="477"/>
      <c r="O27" s="477"/>
      <c r="P27" s="519"/>
      <c r="Q27" s="476">
        <v>4740</v>
      </c>
      <c r="R27" s="477"/>
      <c r="S27" s="477"/>
      <c r="T27" s="477"/>
      <c r="U27" s="477"/>
      <c r="V27" s="519"/>
      <c r="W27" s="578"/>
      <c r="X27" s="566"/>
      <c r="Y27" s="567"/>
      <c r="Z27" s="475" t="s">
        <v>121</v>
      </c>
      <c r="AA27" s="449"/>
      <c r="AB27" s="449"/>
      <c r="AC27" s="449"/>
      <c r="AD27" s="449"/>
      <c r="AE27" s="449"/>
      <c r="AF27" s="449"/>
      <c r="AG27" s="450"/>
      <c r="AH27" s="476">
        <v>11</v>
      </c>
      <c r="AI27" s="477"/>
      <c r="AJ27" s="477"/>
      <c r="AK27" s="477"/>
      <c r="AL27" s="519"/>
      <c r="AM27" s="476">
        <v>42614</v>
      </c>
      <c r="AN27" s="477"/>
      <c r="AO27" s="477"/>
      <c r="AP27" s="477"/>
      <c r="AQ27" s="477"/>
      <c r="AR27" s="519"/>
      <c r="AS27" s="476">
        <v>3874</v>
      </c>
      <c r="AT27" s="477"/>
      <c r="AU27" s="477"/>
      <c r="AV27" s="477"/>
      <c r="AW27" s="477"/>
      <c r="AX27" s="478"/>
      <c r="AY27" s="520" t="s">
        <v>122</v>
      </c>
      <c r="AZ27" s="521"/>
      <c r="BA27" s="521"/>
      <c r="BB27" s="521"/>
      <c r="BC27" s="521"/>
      <c r="BD27" s="521"/>
      <c r="BE27" s="521"/>
      <c r="BF27" s="521"/>
      <c r="BG27" s="521"/>
      <c r="BH27" s="521"/>
      <c r="BI27" s="521"/>
      <c r="BJ27" s="521"/>
      <c r="BK27" s="521"/>
      <c r="BL27" s="521"/>
      <c r="BM27" s="522"/>
      <c r="BN27" s="593" t="s">
        <v>69</v>
      </c>
      <c r="BO27" s="594"/>
      <c r="BP27" s="594"/>
      <c r="BQ27" s="594"/>
      <c r="BR27" s="594"/>
      <c r="BS27" s="594"/>
      <c r="BT27" s="594"/>
      <c r="BU27" s="595"/>
      <c r="BV27" s="593" t="s">
        <v>69</v>
      </c>
      <c r="BW27" s="594"/>
      <c r="BX27" s="594"/>
      <c r="BY27" s="594"/>
      <c r="BZ27" s="594"/>
      <c r="CA27" s="594"/>
      <c r="CB27" s="594"/>
      <c r="CC27" s="595"/>
      <c r="CD27" s="58"/>
      <c r="CE27" s="537"/>
      <c r="CF27" s="537"/>
      <c r="CG27" s="537"/>
      <c r="CH27" s="537"/>
      <c r="CI27" s="537"/>
      <c r="CJ27" s="537"/>
      <c r="CK27" s="537"/>
      <c r="CL27" s="537"/>
      <c r="CM27" s="537"/>
      <c r="CN27" s="537"/>
      <c r="CO27" s="537"/>
      <c r="CP27" s="537"/>
      <c r="CQ27" s="537"/>
      <c r="CR27" s="537"/>
      <c r="CS27" s="538"/>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123</v>
      </c>
      <c r="F28" s="449"/>
      <c r="G28" s="449"/>
      <c r="H28" s="449"/>
      <c r="I28" s="449"/>
      <c r="J28" s="449"/>
      <c r="K28" s="450"/>
      <c r="L28" s="476">
        <v>1</v>
      </c>
      <c r="M28" s="477"/>
      <c r="N28" s="477"/>
      <c r="O28" s="477"/>
      <c r="P28" s="519"/>
      <c r="Q28" s="476">
        <v>4120</v>
      </c>
      <c r="R28" s="477"/>
      <c r="S28" s="477"/>
      <c r="T28" s="477"/>
      <c r="U28" s="477"/>
      <c r="V28" s="519"/>
      <c r="W28" s="578"/>
      <c r="X28" s="566"/>
      <c r="Y28" s="567"/>
      <c r="Z28" s="475" t="s">
        <v>124</v>
      </c>
      <c r="AA28" s="449"/>
      <c r="AB28" s="449"/>
      <c r="AC28" s="449"/>
      <c r="AD28" s="449"/>
      <c r="AE28" s="449"/>
      <c r="AF28" s="449"/>
      <c r="AG28" s="450"/>
      <c r="AH28" s="476" t="s">
        <v>69</v>
      </c>
      <c r="AI28" s="477"/>
      <c r="AJ28" s="477"/>
      <c r="AK28" s="477"/>
      <c r="AL28" s="519"/>
      <c r="AM28" s="476" t="s">
        <v>125</v>
      </c>
      <c r="AN28" s="477"/>
      <c r="AO28" s="477"/>
      <c r="AP28" s="477"/>
      <c r="AQ28" s="477"/>
      <c r="AR28" s="519"/>
      <c r="AS28" s="476" t="s">
        <v>69</v>
      </c>
      <c r="AT28" s="477"/>
      <c r="AU28" s="477"/>
      <c r="AV28" s="477"/>
      <c r="AW28" s="477"/>
      <c r="AX28" s="478"/>
      <c r="AY28" s="604" t="s">
        <v>126</v>
      </c>
      <c r="AZ28" s="605"/>
      <c r="BA28" s="605"/>
      <c r="BB28" s="606"/>
      <c r="BC28" s="385" t="s">
        <v>127</v>
      </c>
      <c r="BD28" s="386"/>
      <c r="BE28" s="386"/>
      <c r="BF28" s="386"/>
      <c r="BG28" s="386"/>
      <c r="BH28" s="386"/>
      <c r="BI28" s="386"/>
      <c r="BJ28" s="386"/>
      <c r="BK28" s="386"/>
      <c r="BL28" s="386"/>
      <c r="BM28" s="387"/>
      <c r="BN28" s="388">
        <v>6780011</v>
      </c>
      <c r="BO28" s="389"/>
      <c r="BP28" s="389"/>
      <c r="BQ28" s="389"/>
      <c r="BR28" s="389"/>
      <c r="BS28" s="389"/>
      <c r="BT28" s="389"/>
      <c r="BU28" s="390"/>
      <c r="BV28" s="388">
        <v>7320509</v>
      </c>
      <c r="BW28" s="389"/>
      <c r="BX28" s="389"/>
      <c r="BY28" s="389"/>
      <c r="BZ28" s="389"/>
      <c r="CA28" s="389"/>
      <c r="CB28" s="389"/>
      <c r="CC28" s="390"/>
      <c r="CD28" s="56"/>
      <c r="CE28" s="537"/>
      <c r="CF28" s="537"/>
      <c r="CG28" s="537"/>
      <c r="CH28" s="537"/>
      <c r="CI28" s="537"/>
      <c r="CJ28" s="537"/>
      <c r="CK28" s="537"/>
      <c r="CL28" s="537"/>
      <c r="CM28" s="537"/>
      <c r="CN28" s="537"/>
      <c r="CO28" s="537"/>
      <c r="CP28" s="537"/>
      <c r="CQ28" s="537"/>
      <c r="CR28" s="537"/>
      <c r="CS28" s="538"/>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128</v>
      </c>
      <c r="F29" s="449"/>
      <c r="G29" s="449"/>
      <c r="H29" s="449"/>
      <c r="I29" s="449"/>
      <c r="J29" s="449"/>
      <c r="K29" s="450"/>
      <c r="L29" s="476">
        <v>22</v>
      </c>
      <c r="M29" s="477"/>
      <c r="N29" s="477"/>
      <c r="O29" s="477"/>
      <c r="P29" s="519"/>
      <c r="Q29" s="476">
        <v>3810</v>
      </c>
      <c r="R29" s="477"/>
      <c r="S29" s="477"/>
      <c r="T29" s="477"/>
      <c r="U29" s="477"/>
      <c r="V29" s="519"/>
      <c r="W29" s="579"/>
      <c r="X29" s="580"/>
      <c r="Y29" s="581"/>
      <c r="Z29" s="475" t="s">
        <v>129</v>
      </c>
      <c r="AA29" s="449"/>
      <c r="AB29" s="449"/>
      <c r="AC29" s="449"/>
      <c r="AD29" s="449"/>
      <c r="AE29" s="449"/>
      <c r="AF29" s="449"/>
      <c r="AG29" s="450"/>
      <c r="AH29" s="476">
        <v>699</v>
      </c>
      <c r="AI29" s="477"/>
      <c r="AJ29" s="477"/>
      <c r="AK29" s="477"/>
      <c r="AL29" s="519"/>
      <c r="AM29" s="476">
        <v>2094230</v>
      </c>
      <c r="AN29" s="477"/>
      <c r="AO29" s="477"/>
      <c r="AP29" s="477"/>
      <c r="AQ29" s="477"/>
      <c r="AR29" s="519"/>
      <c r="AS29" s="476">
        <v>2996</v>
      </c>
      <c r="AT29" s="477"/>
      <c r="AU29" s="477"/>
      <c r="AV29" s="477"/>
      <c r="AW29" s="477"/>
      <c r="AX29" s="478"/>
      <c r="AY29" s="607"/>
      <c r="AZ29" s="608"/>
      <c r="BA29" s="608"/>
      <c r="BB29" s="609"/>
      <c r="BC29" s="453" t="s">
        <v>130</v>
      </c>
      <c r="BD29" s="454"/>
      <c r="BE29" s="454"/>
      <c r="BF29" s="454"/>
      <c r="BG29" s="454"/>
      <c r="BH29" s="454"/>
      <c r="BI29" s="454"/>
      <c r="BJ29" s="454"/>
      <c r="BK29" s="454"/>
      <c r="BL29" s="454"/>
      <c r="BM29" s="455"/>
      <c r="BN29" s="456">
        <v>457163</v>
      </c>
      <c r="BO29" s="457"/>
      <c r="BP29" s="457"/>
      <c r="BQ29" s="457"/>
      <c r="BR29" s="457"/>
      <c r="BS29" s="457"/>
      <c r="BT29" s="457"/>
      <c r="BU29" s="458"/>
      <c r="BV29" s="456">
        <v>457163</v>
      </c>
      <c r="BW29" s="457"/>
      <c r="BX29" s="457"/>
      <c r="BY29" s="457"/>
      <c r="BZ29" s="457"/>
      <c r="CA29" s="457"/>
      <c r="CB29" s="457"/>
      <c r="CC29" s="458"/>
      <c r="CD29" s="58"/>
      <c r="CE29" s="537"/>
      <c r="CF29" s="537"/>
      <c r="CG29" s="537"/>
      <c r="CH29" s="537"/>
      <c r="CI29" s="537"/>
      <c r="CJ29" s="537"/>
      <c r="CK29" s="537"/>
      <c r="CL29" s="537"/>
      <c r="CM29" s="537"/>
      <c r="CN29" s="537"/>
      <c r="CO29" s="537"/>
      <c r="CP29" s="537"/>
      <c r="CQ29" s="537"/>
      <c r="CR29" s="537"/>
      <c r="CS29" s="538"/>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98"/>
      <c r="M30" s="599"/>
      <c r="N30" s="599"/>
      <c r="O30" s="599"/>
      <c r="P30" s="600"/>
      <c r="Q30" s="598"/>
      <c r="R30" s="599"/>
      <c r="S30" s="599"/>
      <c r="T30" s="599"/>
      <c r="U30" s="599"/>
      <c r="V30" s="600"/>
      <c r="W30" s="601" t="s">
        <v>131</v>
      </c>
      <c r="X30" s="602"/>
      <c r="Y30" s="602"/>
      <c r="Z30" s="602"/>
      <c r="AA30" s="602"/>
      <c r="AB30" s="602"/>
      <c r="AC30" s="602"/>
      <c r="AD30" s="602"/>
      <c r="AE30" s="602"/>
      <c r="AF30" s="602"/>
      <c r="AG30" s="603"/>
      <c r="AH30" s="544">
        <v>94.3</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132</v>
      </c>
      <c r="BD30" s="591"/>
      <c r="BE30" s="591"/>
      <c r="BF30" s="591"/>
      <c r="BG30" s="591"/>
      <c r="BH30" s="591"/>
      <c r="BI30" s="591"/>
      <c r="BJ30" s="591"/>
      <c r="BK30" s="591"/>
      <c r="BL30" s="591"/>
      <c r="BM30" s="592"/>
      <c r="BN30" s="593">
        <v>3456422</v>
      </c>
      <c r="BO30" s="594"/>
      <c r="BP30" s="594"/>
      <c r="BQ30" s="594"/>
      <c r="BR30" s="594"/>
      <c r="BS30" s="594"/>
      <c r="BT30" s="594"/>
      <c r="BU30" s="595"/>
      <c r="BV30" s="593">
        <v>3690627</v>
      </c>
      <c r="BW30" s="594"/>
      <c r="BX30" s="594"/>
      <c r="BY30" s="594"/>
      <c r="BZ30" s="594"/>
      <c r="CA30" s="594"/>
      <c r="CB30" s="594"/>
      <c r="CC30" s="59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133</v>
      </c>
      <c r="D32" s="69"/>
      <c r="E32" s="69"/>
      <c r="F32" s="66"/>
      <c r="G32" s="66"/>
      <c r="H32" s="66"/>
      <c r="I32" s="66"/>
      <c r="J32" s="66"/>
      <c r="K32" s="66"/>
      <c r="L32" s="66"/>
      <c r="M32" s="66"/>
      <c r="N32" s="66"/>
      <c r="O32" s="66"/>
      <c r="P32" s="66"/>
      <c r="Q32" s="66"/>
      <c r="R32" s="66"/>
      <c r="S32" s="66"/>
      <c r="T32" s="66"/>
      <c r="U32" s="66" t="s">
        <v>134</v>
      </c>
      <c r="V32" s="66"/>
      <c r="W32" s="66"/>
      <c r="X32" s="66"/>
      <c r="Y32" s="66"/>
      <c r="Z32" s="66"/>
      <c r="AA32" s="66"/>
      <c r="AB32" s="66"/>
      <c r="AC32" s="66"/>
      <c r="AD32" s="66"/>
      <c r="AE32" s="66"/>
      <c r="AF32" s="66"/>
      <c r="AG32" s="66"/>
      <c r="AH32" s="66"/>
      <c r="AI32" s="66"/>
      <c r="AJ32" s="66"/>
      <c r="AK32" s="66"/>
      <c r="AL32" s="66"/>
      <c r="AM32" s="70" t="s">
        <v>135</v>
      </c>
      <c r="AN32" s="66"/>
      <c r="AO32" s="66"/>
      <c r="AP32" s="66"/>
      <c r="AQ32" s="66"/>
      <c r="AR32" s="66"/>
      <c r="AS32" s="70"/>
      <c r="AT32" s="70"/>
      <c r="AU32" s="70"/>
      <c r="AV32" s="70"/>
      <c r="AW32" s="70"/>
      <c r="AX32" s="70"/>
      <c r="AY32" s="70"/>
      <c r="AZ32" s="70"/>
      <c r="BA32" s="70"/>
      <c r="BB32" s="66"/>
      <c r="BC32" s="70"/>
      <c r="BD32" s="66"/>
      <c r="BE32" s="70" t="s">
        <v>136</v>
      </c>
      <c r="BF32" s="66"/>
      <c r="BG32" s="66"/>
      <c r="BH32" s="66"/>
      <c r="BI32" s="66"/>
      <c r="BJ32" s="70"/>
      <c r="BK32" s="70"/>
      <c r="BL32" s="70"/>
      <c r="BM32" s="70"/>
      <c r="BN32" s="70"/>
      <c r="BO32" s="70"/>
      <c r="BP32" s="70"/>
      <c r="BQ32" s="70"/>
      <c r="BR32" s="66"/>
      <c r="BS32" s="66"/>
      <c r="BT32" s="66"/>
      <c r="BU32" s="66"/>
      <c r="BV32" s="66"/>
      <c r="BW32" s="66" t="s">
        <v>137</v>
      </c>
      <c r="BX32" s="66"/>
      <c r="BY32" s="66"/>
      <c r="BZ32" s="66"/>
      <c r="CA32" s="66"/>
      <c r="CB32" s="70"/>
      <c r="CC32" s="70"/>
      <c r="CD32" s="70"/>
      <c r="CE32" s="70"/>
      <c r="CF32" s="70"/>
      <c r="CG32" s="70"/>
      <c r="CH32" s="70"/>
      <c r="CI32" s="70"/>
      <c r="CJ32" s="70"/>
      <c r="CK32" s="70"/>
      <c r="CL32" s="70"/>
      <c r="CM32" s="70"/>
      <c r="CN32" s="70"/>
      <c r="CO32" s="70" t="s">
        <v>138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3" t="s">
        <v>139</v>
      </c>
      <c r="D33" s="443"/>
      <c r="E33" s="414" t="s">
        <v>140</v>
      </c>
      <c r="F33" s="414"/>
      <c r="G33" s="414"/>
      <c r="H33" s="414"/>
      <c r="I33" s="414"/>
      <c r="J33" s="414"/>
      <c r="K33" s="414"/>
      <c r="L33" s="414"/>
      <c r="M33" s="414"/>
      <c r="N33" s="414"/>
      <c r="O33" s="414"/>
      <c r="P33" s="414"/>
      <c r="Q33" s="414"/>
      <c r="R33" s="414"/>
      <c r="S33" s="414"/>
      <c r="T33" s="71"/>
      <c r="U33" s="443" t="s">
        <v>139</v>
      </c>
      <c r="V33" s="443"/>
      <c r="W33" s="414" t="s">
        <v>140</v>
      </c>
      <c r="X33" s="414"/>
      <c r="Y33" s="414"/>
      <c r="Z33" s="414"/>
      <c r="AA33" s="414"/>
      <c r="AB33" s="414"/>
      <c r="AC33" s="414"/>
      <c r="AD33" s="414"/>
      <c r="AE33" s="414"/>
      <c r="AF33" s="414"/>
      <c r="AG33" s="414"/>
      <c r="AH33" s="414"/>
      <c r="AI33" s="414"/>
      <c r="AJ33" s="414"/>
      <c r="AK33" s="414"/>
      <c r="AL33" s="71"/>
      <c r="AM33" s="443" t="s">
        <v>139</v>
      </c>
      <c r="AN33" s="443"/>
      <c r="AO33" s="414" t="s">
        <v>140</v>
      </c>
      <c r="AP33" s="414"/>
      <c r="AQ33" s="414"/>
      <c r="AR33" s="414"/>
      <c r="AS33" s="414"/>
      <c r="AT33" s="414"/>
      <c r="AU33" s="414"/>
      <c r="AV33" s="414"/>
      <c r="AW33" s="414"/>
      <c r="AX33" s="414"/>
      <c r="AY33" s="414"/>
      <c r="AZ33" s="414"/>
      <c r="BA33" s="414"/>
      <c r="BB33" s="414"/>
      <c r="BC33" s="414"/>
      <c r="BD33" s="72"/>
      <c r="BE33" s="414" t="s">
        <v>141</v>
      </c>
      <c r="BF33" s="414"/>
      <c r="BG33" s="414" t="s">
        <v>142</v>
      </c>
      <c r="BH33" s="414"/>
      <c r="BI33" s="414"/>
      <c r="BJ33" s="414"/>
      <c r="BK33" s="414"/>
      <c r="BL33" s="414"/>
      <c r="BM33" s="414"/>
      <c r="BN33" s="414"/>
      <c r="BO33" s="414"/>
      <c r="BP33" s="414"/>
      <c r="BQ33" s="414"/>
      <c r="BR33" s="414"/>
      <c r="BS33" s="414"/>
      <c r="BT33" s="414"/>
      <c r="BU33" s="414"/>
      <c r="BV33" s="72"/>
      <c r="BW33" s="443" t="s">
        <v>141</v>
      </c>
      <c r="BX33" s="443"/>
      <c r="BY33" s="414" t="s">
        <v>143</v>
      </c>
      <c r="BZ33" s="414"/>
      <c r="CA33" s="414"/>
      <c r="CB33" s="414"/>
      <c r="CC33" s="414"/>
      <c r="CD33" s="414"/>
      <c r="CE33" s="414"/>
      <c r="CF33" s="414"/>
      <c r="CG33" s="414"/>
      <c r="CH33" s="414"/>
      <c r="CI33" s="414"/>
      <c r="CJ33" s="414"/>
      <c r="CK33" s="414"/>
      <c r="CL33" s="414"/>
      <c r="CM33" s="414"/>
      <c r="CN33" s="71"/>
      <c r="CO33" s="443" t="s">
        <v>139</v>
      </c>
      <c r="CP33" s="443"/>
      <c r="CQ33" s="414" t="s">
        <v>144</v>
      </c>
      <c r="CR33" s="414"/>
      <c r="CS33" s="414"/>
      <c r="CT33" s="414"/>
      <c r="CU33" s="414"/>
      <c r="CV33" s="414"/>
      <c r="CW33" s="414"/>
      <c r="CX33" s="414"/>
      <c r="CY33" s="414"/>
      <c r="CZ33" s="414"/>
      <c r="DA33" s="414"/>
      <c r="DB33" s="414"/>
      <c r="DC33" s="414"/>
      <c r="DD33" s="414"/>
      <c r="DE33" s="414"/>
      <c r="DF33" s="71"/>
      <c r="DG33" s="613" t="s">
        <v>145</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69"/>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69"/>
      <c r="BE34" s="614">
        <f>IF(BG34="","",MAX(C34:D43,U34:V43,AM34:AN43)+1)</f>
        <v>7</v>
      </c>
      <c r="BF34" s="614"/>
      <c r="BG34" s="615" t="str">
        <f>IF('各会計、関係団体の財政状況及び健全化判断比率'!B32="","",'各会計、関係団体の財政状況及び健全化判断比率'!B32)</f>
        <v>農業集落排水事業特別会計</v>
      </c>
      <c r="BH34" s="615"/>
      <c r="BI34" s="615"/>
      <c r="BJ34" s="615"/>
      <c r="BK34" s="615"/>
      <c r="BL34" s="615"/>
      <c r="BM34" s="615"/>
      <c r="BN34" s="615"/>
      <c r="BO34" s="615"/>
      <c r="BP34" s="615"/>
      <c r="BQ34" s="615"/>
      <c r="BR34" s="615"/>
      <c r="BS34" s="615"/>
      <c r="BT34" s="615"/>
      <c r="BU34" s="615"/>
      <c r="BV34" s="69"/>
      <c r="BW34" s="614">
        <f>IF(BY34="","",MAX(C34:D43,U34:V43,AM34:AN43,BE34:BF43)+1)</f>
        <v>9</v>
      </c>
      <c r="BX34" s="614"/>
      <c r="BY34" s="615" t="str">
        <f>IF('各会計、関係団体の財政状況及び健全化判断比率'!B68="","",'各会計、関係団体の財政状況及び健全化判断比率'!B68)</f>
        <v>新潟県中越福祉事務組合</v>
      </c>
      <c r="BZ34" s="615"/>
      <c r="CA34" s="615"/>
      <c r="CB34" s="615"/>
      <c r="CC34" s="615"/>
      <c r="CD34" s="615"/>
      <c r="CE34" s="615"/>
      <c r="CF34" s="615"/>
      <c r="CG34" s="615"/>
      <c r="CH34" s="615"/>
      <c r="CI34" s="615"/>
      <c r="CJ34" s="615"/>
      <c r="CK34" s="615"/>
      <c r="CL34" s="615"/>
      <c r="CM34" s="615"/>
      <c r="CN34" s="69"/>
      <c r="CO34" s="614">
        <f>IF(CQ34="","",MAX(C34:D43,U34:V43,AM34:AN43,BE34:BF43,BW34:BX43)+1)</f>
        <v>19</v>
      </c>
      <c r="CP34" s="614"/>
      <c r="CQ34" s="615" t="str">
        <f>IF('各会計、関係団体の財政状況及び健全化判断比率'!BS7="","",'各会計、関係団体の財政状況及び健全化判断比率'!BS7)</f>
        <v>県央土地開発公社</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勤労者福祉共済事業特別会計</v>
      </c>
      <c r="F35" s="615"/>
      <c r="G35" s="615"/>
      <c r="H35" s="615"/>
      <c r="I35" s="615"/>
      <c r="J35" s="615"/>
      <c r="K35" s="615"/>
      <c r="L35" s="615"/>
      <c r="M35" s="615"/>
      <c r="N35" s="615"/>
      <c r="O35" s="615"/>
      <c r="P35" s="615"/>
      <c r="Q35" s="615"/>
      <c r="R35" s="615"/>
      <c r="S35" s="615"/>
      <c r="T35" s="69"/>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69"/>
      <c r="AM35" s="614" t="str">
        <f t="shared" ref="AM35:AM43" si="0">IF(AO35="","",AM34+1)</f>
        <v/>
      </c>
      <c r="AN35" s="614"/>
      <c r="AO35" s="615"/>
      <c r="AP35" s="615"/>
      <c r="AQ35" s="615"/>
      <c r="AR35" s="615"/>
      <c r="AS35" s="615"/>
      <c r="AT35" s="615"/>
      <c r="AU35" s="615"/>
      <c r="AV35" s="615"/>
      <c r="AW35" s="615"/>
      <c r="AX35" s="615"/>
      <c r="AY35" s="615"/>
      <c r="AZ35" s="615"/>
      <c r="BA35" s="615"/>
      <c r="BB35" s="615"/>
      <c r="BC35" s="615"/>
      <c r="BD35" s="69"/>
      <c r="BE35" s="614">
        <f t="shared" ref="BE35:BE43" si="1">IF(BG35="","",BE34+1)</f>
        <v>8</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69"/>
      <c r="BW35" s="614">
        <f t="shared" ref="BW35:BW43" si="2">IF(BY35="","",BW34+1)</f>
        <v>10</v>
      </c>
      <c r="BX35" s="614"/>
      <c r="BY35" s="615" t="str">
        <f>IF('各会計、関係団体の財政状況及び健全化判断比率'!B69="","",'各会計、関係団体の財政状況及び健全化判断比率'!B69)</f>
        <v>新潟県三条・燕総合グラウンド施設組合</v>
      </c>
      <c r="BZ35" s="615"/>
      <c r="CA35" s="615"/>
      <c r="CB35" s="615"/>
      <c r="CC35" s="615"/>
      <c r="CD35" s="615"/>
      <c r="CE35" s="615"/>
      <c r="CF35" s="615"/>
      <c r="CG35" s="615"/>
      <c r="CH35" s="615"/>
      <c r="CI35" s="615"/>
      <c r="CJ35" s="615"/>
      <c r="CK35" s="615"/>
      <c r="CL35" s="615"/>
      <c r="CM35" s="615"/>
      <c r="CN35" s="69"/>
      <c r="CO35" s="614">
        <f t="shared" ref="CO35:CO43" si="3">IF(CQ35="","",CO34+1)</f>
        <v>20</v>
      </c>
      <c r="CP35" s="614"/>
      <c r="CQ35" s="615" t="str">
        <f>IF('各会計、関係団体の財政状況及び健全化判断比率'!BS8="","",'各会計、関係団体の財政状況及び健全化判断比率'!BS8)</f>
        <v>下田郷開発</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11</v>
      </c>
      <c r="BX36" s="614"/>
      <c r="BY36" s="615" t="str">
        <f>IF('各会計、関係団体の財政状況及び健全化判断比率'!B70="","",'各会計、関係団体の財政状況及び健全化判断比率'!B70)</f>
        <v>三条・燕・西蒲・南蒲広域養護老人ホーム施設組合</v>
      </c>
      <c r="BZ36" s="615"/>
      <c r="CA36" s="615"/>
      <c r="CB36" s="615"/>
      <c r="CC36" s="615"/>
      <c r="CD36" s="615"/>
      <c r="CE36" s="615"/>
      <c r="CF36" s="615"/>
      <c r="CG36" s="615"/>
      <c r="CH36" s="615"/>
      <c r="CI36" s="615"/>
      <c r="CJ36" s="615"/>
      <c r="CK36" s="615"/>
      <c r="CL36" s="615"/>
      <c r="CM36" s="615"/>
      <c r="CN36" s="69"/>
      <c r="CO36" s="614">
        <f t="shared" si="3"/>
        <v>21</v>
      </c>
      <c r="CP36" s="614"/>
      <c r="CQ36" s="615" t="str">
        <f>IF('各会計、関係団体の財政状況及び健全化判断比率'!BS9="","",'各会計、関係団体の財政状況及び健全化判断比率'!BS9)</f>
        <v>燕三条地場産業振興センター</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12</v>
      </c>
      <c r="BX37" s="614"/>
      <c r="BY37" s="615" t="str">
        <f>IF('各会計、関係団体の財政状況及び健全化判断比率'!B71="","",'各会計、関係団体の財政状況及び健全化判断比率'!B71)</f>
        <v>新潟県市町村総合事務組合（一般会計）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13</v>
      </c>
      <c r="BX38" s="614"/>
      <c r="BY38" s="615" t="str">
        <f>IF('各会計、関係団体の財政状況及び健全化判断比率'!B72="","",'各会計、関係団体の財政状況及び健全化判断比率'!B72)</f>
        <v>新潟県市町村総合事務組合（職員退職手当支給事業特別会計）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14</v>
      </c>
      <c r="BX39" s="614"/>
      <c r="BY39" s="615" t="str">
        <f>IF('各会計、関係団体の財政状況及び健全化判断比率'!B73="","",'各会計、関係団体の財政状況及び健全化判断比率'!B73)</f>
        <v>新潟県市町村総合事務組合（消防団員等公務災害補償事業特別会計）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15</v>
      </c>
      <c r="BX40" s="614"/>
      <c r="BY40" s="615" t="str">
        <f>IF('各会計、関係団体の財政状況及び健全化判断比率'!B74="","",'各会計、関係団体の財政状況及び健全化判断比率'!B74)</f>
        <v>新潟県市町村総合事務組合（消防賞じゅつ金支給事業特別会計）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16</v>
      </c>
      <c r="BX41" s="614"/>
      <c r="BY41" s="615" t="str">
        <f>IF('各会計、関係団体の財政状況及び健全化判断比率'!B75="","",'各会計、関係団体の財政状況及び健全化判断比率'!B75)</f>
        <v>新潟県市町村総合事務組合（非常勤職員公務災害補償等特別会計）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f t="shared" si="2"/>
        <v>17</v>
      </c>
      <c r="BX42" s="614"/>
      <c r="BY42" s="615" t="str">
        <f>IF('各会計、関係団体の財政状況及び健全化判断比率'!B76="","",'各会計、関係団体の財政状況及び健全化判断比率'!B76)</f>
        <v>新潟県市町村総合事務組合（交通災害共済事業特別会計）</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f t="shared" si="2"/>
        <v>18</v>
      </c>
      <c r="BX43" s="614"/>
      <c r="BY43" s="615" t="str">
        <f>IF('各会計、関係団体の財政状況及び健全化判断比率'!B77="","",'各会計、関係団体の財政状況及び健全化判断比率'!B77)</f>
        <v>新潟県後期高齢者医療広域連合（一般会計）</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sheetData>
  <sheetProtection algorithmName="SHA-512" hashValue="uVd0m12XkkROUfXQzJRg7p7HclL+4on/pKfTQozULxLnVJAmSmTE5JAt23R1VHvbaBazU/SPihEvXIjKriIL5A==" saltValue="CNoKrYxUvHO7amvUM/MB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election activeCell="F62" sqref="F62"/>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154</v>
      </c>
      <c r="DI1" s="618"/>
      <c r="DJ1" s="618"/>
      <c r="DK1" s="618"/>
      <c r="DL1" s="618"/>
      <c r="DM1" s="618"/>
      <c r="DN1" s="619"/>
      <c r="DO1" s="81"/>
      <c r="DP1" s="617" t="s">
        <v>155</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25</v>
      </c>
      <c r="C4" s="621"/>
      <c r="D4" s="621"/>
      <c r="E4" s="621"/>
      <c r="F4" s="621"/>
      <c r="G4" s="621"/>
      <c r="H4" s="621"/>
      <c r="I4" s="621"/>
      <c r="J4" s="621"/>
      <c r="K4" s="621"/>
      <c r="L4" s="621"/>
      <c r="M4" s="621"/>
      <c r="N4" s="621"/>
      <c r="O4" s="621"/>
      <c r="P4" s="621"/>
      <c r="Q4" s="622"/>
      <c r="R4" s="620" t="s">
        <v>160</v>
      </c>
      <c r="S4" s="621"/>
      <c r="T4" s="621"/>
      <c r="U4" s="621"/>
      <c r="V4" s="621"/>
      <c r="W4" s="621"/>
      <c r="X4" s="621"/>
      <c r="Y4" s="622"/>
      <c r="Z4" s="620" t="s">
        <v>161</v>
      </c>
      <c r="AA4" s="621"/>
      <c r="AB4" s="621"/>
      <c r="AC4" s="622"/>
      <c r="AD4" s="620" t="s">
        <v>162</v>
      </c>
      <c r="AE4" s="621"/>
      <c r="AF4" s="621"/>
      <c r="AG4" s="621"/>
      <c r="AH4" s="621"/>
      <c r="AI4" s="621"/>
      <c r="AJ4" s="621"/>
      <c r="AK4" s="622"/>
      <c r="AL4" s="620" t="s">
        <v>161</v>
      </c>
      <c r="AM4" s="621"/>
      <c r="AN4" s="621"/>
      <c r="AO4" s="622"/>
      <c r="AP4" s="626" t="s">
        <v>163</v>
      </c>
      <c r="AQ4" s="626"/>
      <c r="AR4" s="626"/>
      <c r="AS4" s="626"/>
      <c r="AT4" s="626"/>
      <c r="AU4" s="626"/>
      <c r="AV4" s="626"/>
      <c r="AW4" s="626"/>
      <c r="AX4" s="626"/>
      <c r="AY4" s="626"/>
      <c r="AZ4" s="626"/>
      <c r="BA4" s="626"/>
      <c r="BB4" s="626"/>
      <c r="BC4" s="626"/>
      <c r="BD4" s="626"/>
      <c r="BE4" s="626"/>
      <c r="BF4" s="626"/>
      <c r="BG4" s="626" t="s">
        <v>164</v>
      </c>
      <c r="BH4" s="626"/>
      <c r="BI4" s="626"/>
      <c r="BJ4" s="626"/>
      <c r="BK4" s="626"/>
      <c r="BL4" s="626"/>
      <c r="BM4" s="626"/>
      <c r="BN4" s="626"/>
      <c r="BO4" s="626" t="s">
        <v>161</v>
      </c>
      <c r="BP4" s="626"/>
      <c r="BQ4" s="626"/>
      <c r="BR4" s="626"/>
      <c r="BS4" s="626" t="s">
        <v>165</v>
      </c>
      <c r="BT4" s="626"/>
      <c r="BU4" s="626"/>
      <c r="BV4" s="626"/>
      <c r="BW4" s="626"/>
      <c r="BX4" s="626"/>
      <c r="BY4" s="626"/>
      <c r="BZ4" s="626"/>
      <c r="CA4" s="626"/>
      <c r="CB4" s="626"/>
      <c r="CD4" s="623" t="s">
        <v>166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167</v>
      </c>
      <c r="C5" s="628"/>
      <c r="D5" s="628"/>
      <c r="E5" s="628"/>
      <c r="F5" s="628"/>
      <c r="G5" s="628"/>
      <c r="H5" s="628"/>
      <c r="I5" s="628"/>
      <c r="J5" s="628"/>
      <c r="K5" s="628"/>
      <c r="L5" s="628"/>
      <c r="M5" s="628"/>
      <c r="N5" s="628"/>
      <c r="O5" s="628"/>
      <c r="P5" s="628"/>
      <c r="Q5" s="629"/>
      <c r="R5" s="630">
        <v>13402198</v>
      </c>
      <c r="S5" s="631"/>
      <c r="T5" s="631"/>
      <c r="U5" s="631"/>
      <c r="V5" s="631"/>
      <c r="W5" s="631"/>
      <c r="X5" s="631"/>
      <c r="Y5" s="632"/>
      <c r="Z5" s="633">
        <v>26.4</v>
      </c>
      <c r="AA5" s="633"/>
      <c r="AB5" s="633"/>
      <c r="AC5" s="633"/>
      <c r="AD5" s="634">
        <v>12991040</v>
      </c>
      <c r="AE5" s="634"/>
      <c r="AF5" s="634"/>
      <c r="AG5" s="634"/>
      <c r="AH5" s="634"/>
      <c r="AI5" s="634"/>
      <c r="AJ5" s="634"/>
      <c r="AK5" s="634"/>
      <c r="AL5" s="635">
        <v>52.4</v>
      </c>
      <c r="AM5" s="636"/>
      <c r="AN5" s="636"/>
      <c r="AO5" s="637"/>
      <c r="AP5" s="627" t="s">
        <v>168</v>
      </c>
      <c r="AQ5" s="628"/>
      <c r="AR5" s="628"/>
      <c r="AS5" s="628"/>
      <c r="AT5" s="628"/>
      <c r="AU5" s="628"/>
      <c r="AV5" s="628"/>
      <c r="AW5" s="628"/>
      <c r="AX5" s="628"/>
      <c r="AY5" s="628"/>
      <c r="AZ5" s="628"/>
      <c r="BA5" s="628"/>
      <c r="BB5" s="628"/>
      <c r="BC5" s="628"/>
      <c r="BD5" s="628"/>
      <c r="BE5" s="628"/>
      <c r="BF5" s="629"/>
      <c r="BG5" s="641">
        <v>12953704</v>
      </c>
      <c r="BH5" s="642"/>
      <c r="BI5" s="642"/>
      <c r="BJ5" s="642"/>
      <c r="BK5" s="642"/>
      <c r="BL5" s="642"/>
      <c r="BM5" s="642"/>
      <c r="BN5" s="643"/>
      <c r="BO5" s="644">
        <v>96.7</v>
      </c>
      <c r="BP5" s="644"/>
      <c r="BQ5" s="644"/>
      <c r="BR5" s="644"/>
      <c r="BS5" s="645">
        <v>183945</v>
      </c>
      <c r="BT5" s="645"/>
      <c r="BU5" s="645"/>
      <c r="BV5" s="645"/>
      <c r="BW5" s="645"/>
      <c r="BX5" s="645"/>
      <c r="BY5" s="645"/>
      <c r="BZ5" s="645"/>
      <c r="CA5" s="645"/>
      <c r="CB5" s="649"/>
      <c r="CD5" s="623" t="s">
        <v>163</v>
      </c>
      <c r="CE5" s="624"/>
      <c r="CF5" s="624"/>
      <c r="CG5" s="624"/>
      <c r="CH5" s="624"/>
      <c r="CI5" s="624"/>
      <c r="CJ5" s="624"/>
      <c r="CK5" s="624"/>
      <c r="CL5" s="624"/>
      <c r="CM5" s="624"/>
      <c r="CN5" s="624"/>
      <c r="CO5" s="624"/>
      <c r="CP5" s="624"/>
      <c r="CQ5" s="625"/>
      <c r="CR5" s="623" t="s">
        <v>169</v>
      </c>
      <c r="CS5" s="624"/>
      <c r="CT5" s="624"/>
      <c r="CU5" s="624"/>
      <c r="CV5" s="624"/>
      <c r="CW5" s="624"/>
      <c r="CX5" s="624"/>
      <c r="CY5" s="625"/>
      <c r="CZ5" s="623" t="s">
        <v>161</v>
      </c>
      <c r="DA5" s="624"/>
      <c r="DB5" s="624"/>
      <c r="DC5" s="625"/>
      <c r="DD5" s="623" t="s">
        <v>170</v>
      </c>
      <c r="DE5" s="624"/>
      <c r="DF5" s="624"/>
      <c r="DG5" s="624"/>
      <c r="DH5" s="624"/>
      <c r="DI5" s="624"/>
      <c r="DJ5" s="624"/>
      <c r="DK5" s="624"/>
      <c r="DL5" s="624"/>
      <c r="DM5" s="624"/>
      <c r="DN5" s="624"/>
      <c r="DO5" s="624"/>
      <c r="DP5" s="625"/>
      <c r="DQ5" s="623" t="s">
        <v>171</v>
      </c>
      <c r="DR5" s="624"/>
      <c r="DS5" s="624"/>
      <c r="DT5" s="624"/>
      <c r="DU5" s="624"/>
      <c r="DV5" s="624"/>
      <c r="DW5" s="624"/>
      <c r="DX5" s="624"/>
      <c r="DY5" s="624"/>
      <c r="DZ5" s="624"/>
      <c r="EA5" s="624"/>
      <c r="EB5" s="624"/>
      <c r="EC5" s="625"/>
    </row>
    <row r="6" spans="2:143" ht="11.25" customHeight="1" x14ac:dyDescent="0.15">
      <c r="B6" s="638" t="s">
        <v>172</v>
      </c>
      <c r="C6" s="639"/>
      <c r="D6" s="639"/>
      <c r="E6" s="639"/>
      <c r="F6" s="639"/>
      <c r="G6" s="639"/>
      <c r="H6" s="639"/>
      <c r="I6" s="639"/>
      <c r="J6" s="639"/>
      <c r="K6" s="639"/>
      <c r="L6" s="639"/>
      <c r="M6" s="639"/>
      <c r="N6" s="639"/>
      <c r="O6" s="639"/>
      <c r="P6" s="639"/>
      <c r="Q6" s="640"/>
      <c r="R6" s="641">
        <v>386580</v>
      </c>
      <c r="S6" s="642"/>
      <c r="T6" s="642"/>
      <c r="U6" s="642"/>
      <c r="V6" s="642"/>
      <c r="W6" s="642"/>
      <c r="X6" s="642"/>
      <c r="Y6" s="643"/>
      <c r="Z6" s="644">
        <v>0.8</v>
      </c>
      <c r="AA6" s="644"/>
      <c r="AB6" s="644"/>
      <c r="AC6" s="644"/>
      <c r="AD6" s="645">
        <v>386580</v>
      </c>
      <c r="AE6" s="645"/>
      <c r="AF6" s="645"/>
      <c r="AG6" s="645"/>
      <c r="AH6" s="645"/>
      <c r="AI6" s="645"/>
      <c r="AJ6" s="645"/>
      <c r="AK6" s="645"/>
      <c r="AL6" s="646">
        <v>1.6</v>
      </c>
      <c r="AM6" s="647"/>
      <c r="AN6" s="647"/>
      <c r="AO6" s="648"/>
      <c r="AP6" s="638" t="s">
        <v>173</v>
      </c>
      <c r="AQ6" s="639"/>
      <c r="AR6" s="639"/>
      <c r="AS6" s="639"/>
      <c r="AT6" s="639"/>
      <c r="AU6" s="639"/>
      <c r="AV6" s="639"/>
      <c r="AW6" s="639"/>
      <c r="AX6" s="639"/>
      <c r="AY6" s="639"/>
      <c r="AZ6" s="639"/>
      <c r="BA6" s="639"/>
      <c r="BB6" s="639"/>
      <c r="BC6" s="639"/>
      <c r="BD6" s="639"/>
      <c r="BE6" s="639"/>
      <c r="BF6" s="640"/>
      <c r="BG6" s="641">
        <v>12953704</v>
      </c>
      <c r="BH6" s="642"/>
      <c r="BI6" s="642"/>
      <c r="BJ6" s="642"/>
      <c r="BK6" s="642"/>
      <c r="BL6" s="642"/>
      <c r="BM6" s="642"/>
      <c r="BN6" s="643"/>
      <c r="BO6" s="644">
        <v>96.7</v>
      </c>
      <c r="BP6" s="644"/>
      <c r="BQ6" s="644"/>
      <c r="BR6" s="644"/>
      <c r="BS6" s="645">
        <v>183945</v>
      </c>
      <c r="BT6" s="645"/>
      <c r="BU6" s="645"/>
      <c r="BV6" s="645"/>
      <c r="BW6" s="645"/>
      <c r="BX6" s="645"/>
      <c r="BY6" s="645"/>
      <c r="BZ6" s="645"/>
      <c r="CA6" s="645"/>
      <c r="CB6" s="649"/>
      <c r="CD6" s="652" t="s">
        <v>174</v>
      </c>
      <c r="CE6" s="653"/>
      <c r="CF6" s="653"/>
      <c r="CG6" s="653"/>
      <c r="CH6" s="653"/>
      <c r="CI6" s="653"/>
      <c r="CJ6" s="653"/>
      <c r="CK6" s="653"/>
      <c r="CL6" s="653"/>
      <c r="CM6" s="653"/>
      <c r="CN6" s="653"/>
      <c r="CO6" s="653"/>
      <c r="CP6" s="653"/>
      <c r="CQ6" s="654"/>
      <c r="CR6" s="641">
        <v>226151</v>
      </c>
      <c r="CS6" s="642"/>
      <c r="CT6" s="642"/>
      <c r="CU6" s="642"/>
      <c r="CV6" s="642"/>
      <c r="CW6" s="642"/>
      <c r="CX6" s="642"/>
      <c r="CY6" s="643"/>
      <c r="CZ6" s="635">
        <v>0.4</v>
      </c>
      <c r="DA6" s="636"/>
      <c r="DB6" s="636"/>
      <c r="DC6" s="655"/>
      <c r="DD6" s="650" t="s">
        <v>69</v>
      </c>
      <c r="DE6" s="642"/>
      <c r="DF6" s="642"/>
      <c r="DG6" s="642"/>
      <c r="DH6" s="642"/>
      <c r="DI6" s="642"/>
      <c r="DJ6" s="642"/>
      <c r="DK6" s="642"/>
      <c r="DL6" s="642"/>
      <c r="DM6" s="642"/>
      <c r="DN6" s="642"/>
      <c r="DO6" s="642"/>
      <c r="DP6" s="643"/>
      <c r="DQ6" s="650">
        <v>226151</v>
      </c>
      <c r="DR6" s="642"/>
      <c r="DS6" s="642"/>
      <c r="DT6" s="642"/>
      <c r="DU6" s="642"/>
      <c r="DV6" s="642"/>
      <c r="DW6" s="642"/>
      <c r="DX6" s="642"/>
      <c r="DY6" s="642"/>
      <c r="DZ6" s="642"/>
      <c r="EA6" s="642"/>
      <c r="EB6" s="642"/>
      <c r="EC6" s="651"/>
    </row>
    <row r="7" spans="2:143" ht="11.25" customHeight="1" x14ac:dyDescent="0.15">
      <c r="B7" s="638" t="s">
        <v>175</v>
      </c>
      <c r="C7" s="639"/>
      <c r="D7" s="639"/>
      <c r="E7" s="639"/>
      <c r="F7" s="639"/>
      <c r="G7" s="639"/>
      <c r="H7" s="639"/>
      <c r="I7" s="639"/>
      <c r="J7" s="639"/>
      <c r="K7" s="639"/>
      <c r="L7" s="639"/>
      <c r="M7" s="639"/>
      <c r="N7" s="639"/>
      <c r="O7" s="639"/>
      <c r="P7" s="639"/>
      <c r="Q7" s="640"/>
      <c r="R7" s="641">
        <v>9196</v>
      </c>
      <c r="S7" s="642"/>
      <c r="T7" s="642"/>
      <c r="U7" s="642"/>
      <c r="V7" s="642"/>
      <c r="W7" s="642"/>
      <c r="X7" s="642"/>
      <c r="Y7" s="643"/>
      <c r="Z7" s="644">
        <v>0</v>
      </c>
      <c r="AA7" s="644"/>
      <c r="AB7" s="644"/>
      <c r="AC7" s="644"/>
      <c r="AD7" s="645">
        <v>9196</v>
      </c>
      <c r="AE7" s="645"/>
      <c r="AF7" s="645"/>
      <c r="AG7" s="645"/>
      <c r="AH7" s="645"/>
      <c r="AI7" s="645"/>
      <c r="AJ7" s="645"/>
      <c r="AK7" s="645"/>
      <c r="AL7" s="646">
        <v>0</v>
      </c>
      <c r="AM7" s="647"/>
      <c r="AN7" s="647"/>
      <c r="AO7" s="648"/>
      <c r="AP7" s="638" t="s">
        <v>176</v>
      </c>
      <c r="AQ7" s="639"/>
      <c r="AR7" s="639"/>
      <c r="AS7" s="639"/>
      <c r="AT7" s="639"/>
      <c r="AU7" s="639"/>
      <c r="AV7" s="639"/>
      <c r="AW7" s="639"/>
      <c r="AX7" s="639"/>
      <c r="AY7" s="639"/>
      <c r="AZ7" s="639"/>
      <c r="BA7" s="639"/>
      <c r="BB7" s="639"/>
      <c r="BC7" s="639"/>
      <c r="BD7" s="639"/>
      <c r="BE7" s="639"/>
      <c r="BF7" s="640"/>
      <c r="BG7" s="641">
        <v>5845852</v>
      </c>
      <c r="BH7" s="642"/>
      <c r="BI7" s="642"/>
      <c r="BJ7" s="642"/>
      <c r="BK7" s="642"/>
      <c r="BL7" s="642"/>
      <c r="BM7" s="642"/>
      <c r="BN7" s="643"/>
      <c r="BO7" s="644">
        <v>43.6</v>
      </c>
      <c r="BP7" s="644"/>
      <c r="BQ7" s="644"/>
      <c r="BR7" s="644"/>
      <c r="BS7" s="645">
        <v>183945</v>
      </c>
      <c r="BT7" s="645"/>
      <c r="BU7" s="645"/>
      <c r="BV7" s="645"/>
      <c r="BW7" s="645"/>
      <c r="BX7" s="645"/>
      <c r="BY7" s="645"/>
      <c r="BZ7" s="645"/>
      <c r="CA7" s="645"/>
      <c r="CB7" s="649"/>
      <c r="CD7" s="656" t="s">
        <v>177</v>
      </c>
      <c r="CE7" s="657"/>
      <c r="CF7" s="657"/>
      <c r="CG7" s="657"/>
      <c r="CH7" s="657"/>
      <c r="CI7" s="657"/>
      <c r="CJ7" s="657"/>
      <c r="CK7" s="657"/>
      <c r="CL7" s="657"/>
      <c r="CM7" s="657"/>
      <c r="CN7" s="657"/>
      <c r="CO7" s="657"/>
      <c r="CP7" s="657"/>
      <c r="CQ7" s="658"/>
      <c r="CR7" s="641">
        <v>3842626</v>
      </c>
      <c r="CS7" s="642"/>
      <c r="CT7" s="642"/>
      <c r="CU7" s="642"/>
      <c r="CV7" s="642"/>
      <c r="CW7" s="642"/>
      <c r="CX7" s="642"/>
      <c r="CY7" s="643"/>
      <c r="CZ7" s="644">
        <v>7.6</v>
      </c>
      <c r="DA7" s="644"/>
      <c r="DB7" s="644"/>
      <c r="DC7" s="644"/>
      <c r="DD7" s="650">
        <v>75603</v>
      </c>
      <c r="DE7" s="642"/>
      <c r="DF7" s="642"/>
      <c r="DG7" s="642"/>
      <c r="DH7" s="642"/>
      <c r="DI7" s="642"/>
      <c r="DJ7" s="642"/>
      <c r="DK7" s="642"/>
      <c r="DL7" s="642"/>
      <c r="DM7" s="642"/>
      <c r="DN7" s="642"/>
      <c r="DO7" s="642"/>
      <c r="DP7" s="643"/>
      <c r="DQ7" s="650">
        <v>3104383</v>
      </c>
      <c r="DR7" s="642"/>
      <c r="DS7" s="642"/>
      <c r="DT7" s="642"/>
      <c r="DU7" s="642"/>
      <c r="DV7" s="642"/>
      <c r="DW7" s="642"/>
      <c r="DX7" s="642"/>
      <c r="DY7" s="642"/>
      <c r="DZ7" s="642"/>
      <c r="EA7" s="642"/>
      <c r="EB7" s="642"/>
      <c r="EC7" s="651"/>
    </row>
    <row r="8" spans="2:143" ht="11.25" customHeight="1" x14ac:dyDescent="0.15">
      <c r="B8" s="638" t="s">
        <v>178</v>
      </c>
      <c r="C8" s="639"/>
      <c r="D8" s="639"/>
      <c r="E8" s="639"/>
      <c r="F8" s="639"/>
      <c r="G8" s="639"/>
      <c r="H8" s="639"/>
      <c r="I8" s="639"/>
      <c r="J8" s="639"/>
      <c r="K8" s="639"/>
      <c r="L8" s="639"/>
      <c r="M8" s="639"/>
      <c r="N8" s="639"/>
      <c r="O8" s="639"/>
      <c r="P8" s="639"/>
      <c r="Q8" s="640"/>
      <c r="R8" s="641">
        <v>47061</v>
      </c>
      <c r="S8" s="642"/>
      <c r="T8" s="642"/>
      <c r="U8" s="642"/>
      <c r="V8" s="642"/>
      <c r="W8" s="642"/>
      <c r="X8" s="642"/>
      <c r="Y8" s="643"/>
      <c r="Z8" s="644">
        <v>0.1</v>
      </c>
      <c r="AA8" s="644"/>
      <c r="AB8" s="644"/>
      <c r="AC8" s="644"/>
      <c r="AD8" s="645">
        <v>47061</v>
      </c>
      <c r="AE8" s="645"/>
      <c r="AF8" s="645"/>
      <c r="AG8" s="645"/>
      <c r="AH8" s="645"/>
      <c r="AI8" s="645"/>
      <c r="AJ8" s="645"/>
      <c r="AK8" s="645"/>
      <c r="AL8" s="646">
        <v>0.2</v>
      </c>
      <c r="AM8" s="647"/>
      <c r="AN8" s="647"/>
      <c r="AO8" s="648"/>
      <c r="AP8" s="638" t="s">
        <v>179</v>
      </c>
      <c r="AQ8" s="639"/>
      <c r="AR8" s="639"/>
      <c r="AS8" s="639"/>
      <c r="AT8" s="639"/>
      <c r="AU8" s="639"/>
      <c r="AV8" s="639"/>
      <c r="AW8" s="639"/>
      <c r="AX8" s="639"/>
      <c r="AY8" s="639"/>
      <c r="AZ8" s="639"/>
      <c r="BA8" s="639"/>
      <c r="BB8" s="639"/>
      <c r="BC8" s="639"/>
      <c r="BD8" s="639"/>
      <c r="BE8" s="639"/>
      <c r="BF8" s="640"/>
      <c r="BG8" s="641">
        <v>178399</v>
      </c>
      <c r="BH8" s="642"/>
      <c r="BI8" s="642"/>
      <c r="BJ8" s="642"/>
      <c r="BK8" s="642"/>
      <c r="BL8" s="642"/>
      <c r="BM8" s="642"/>
      <c r="BN8" s="643"/>
      <c r="BO8" s="644">
        <v>1.3</v>
      </c>
      <c r="BP8" s="644"/>
      <c r="BQ8" s="644"/>
      <c r="BR8" s="644"/>
      <c r="BS8" s="650" t="s">
        <v>69</v>
      </c>
      <c r="BT8" s="642"/>
      <c r="BU8" s="642"/>
      <c r="BV8" s="642"/>
      <c r="BW8" s="642"/>
      <c r="BX8" s="642"/>
      <c r="BY8" s="642"/>
      <c r="BZ8" s="642"/>
      <c r="CA8" s="642"/>
      <c r="CB8" s="651"/>
      <c r="CD8" s="656" t="s">
        <v>180</v>
      </c>
      <c r="CE8" s="657"/>
      <c r="CF8" s="657"/>
      <c r="CG8" s="657"/>
      <c r="CH8" s="657"/>
      <c r="CI8" s="657"/>
      <c r="CJ8" s="657"/>
      <c r="CK8" s="657"/>
      <c r="CL8" s="657"/>
      <c r="CM8" s="657"/>
      <c r="CN8" s="657"/>
      <c r="CO8" s="657"/>
      <c r="CP8" s="657"/>
      <c r="CQ8" s="658"/>
      <c r="CR8" s="641">
        <v>12917489</v>
      </c>
      <c r="CS8" s="642"/>
      <c r="CT8" s="642"/>
      <c r="CU8" s="642"/>
      <c r="CV8" s="642"/>
      <c r="CW8" s="642"/>
      <c r="CX8" s="642"/>
      <c r="CY8" s="643"/>
      <c r="CZ8" s="644">
        <v>25.7</v>
      </c>
      <c r="DA8" s="644"/>
      <c r="DB8" s="644"/>
      <c r="DC8" s="644"/>
      <c r="DD8" s="650">
        <v>386244</v>
      </c>
      <c r="DE8" s="642"/>
      <c r="DF8" s="642"/>
      <c r="DG8" s="642"/>
      <c r="DH8" s="642"/>
      <c r="DI8" s="642"/>
      <c r="DJ8" s="642"/>
      <c r="DK8" s="642"/>
      <c r="DL8" s="642"/>
      <c r="DM8" s="642"/>
      <c r="DN8" s="642"/>
      <c r="DO8" s="642"/>
      <c r="DP8" s="643"/>
      <c r="DQ8" s="650">
        <v>6535109</v>
      </c>
      <c r="DR8" s="642"/>
      <c r="DS8" s="642"/>
      <c r="DT8" s="642"/>
      <c r="DU8" s="642"/>
      <c r="DV8" s="642"/>
      <c r="DW8" s="642"/>
      <c r="DX8" s="642"/>
      <c r="DY8" s="642"/>
      <c r="DZ8" s="642"/>
      <c r="EA8" s="642"/>
      <c r="EB8" s="642"/>
      <c r="EC8" s="651"/>
    </row>
    <row r="9" spans="2:143" ht="11.25" customHeight="1" x14ac:dyDescent="0.15">
      <c r="B9" s="638" t="s">
        <v>181</v>
      </c>
      <c r="C9" s="639"/>
      <c r="D9" s="639"/>
      <c r="E9" s="639"/>
      <c r="F9" s="639"/>
      <c r="G9" s="639"/>
      <c r="H9" s="639"/>
      <c r="I9" s="639"/>
      <c r="J9" s="639"/>
      <c r="K9" s="639"/>
      <c r="L9" s="639"/>
      <c r="M9" s="639"/>
      <c r="N9" s="639"/>
      <c r="O9" s="639"/>
      <c r="P9" s="639"/>
      <c r="Q9" s="640"/>
      <c r="R9" s="641">
        <v>25457</v>
      </c>
      <c r="S9" s="642"/>
      <c r="T9" s="642"/>
      <c r="U9" s="642"/>
      <c r="V9" s="642"/>
      <c r="W9" s="642"/>
      <c r="X9" s="642"/>
      <c r="Y9" s="643"/>
      <c r="Z9" s="644">
        <v>0.1</v>
      </c>
      <c r="AA9" s="644"/>
      <c r="AB9" s="644"/>
      <c r="AC9" s="644"/>
      <c r="AD9" s="645">
        <v>25457</v>
      </c>
      <c r="AE9" s="645"/>
      <c r="AF9" s="645"/>
      <c r="AG9" s="645"/>
      <c r="AH9" s="645"/>
      <c r="AI9" s="645"/>
      <c r="AJ9" s="645"/>
      <c r="AK9" s="645"/>
      <c r="AL9" s="646">
        <v>0.1</v>
      </c>
      <c r="AM9" s="647"/>
      <c r="AN9" s="647"/>
      <c r="AO9" s="648"/>
      <c r="AP9" s="638" t="s">
        <v>182</v>
      </c>
      <c r="AQ9" s="639"/>
      <c r="AR9" s="639"/>
      <c r="AS9" s="639"/>
      <c r="AT9" s="639"/>
      <c r="AU9" s="639"/>
      <c r="AV9" s="639"/>
      <c r="AW9" s="639"/>
      <c r="AX9" s="639"/>
      <c r="AY9" s="639"/>
      <c r="AZ9" s="639"/>
      <c r="BA9" s="639"/>
      <c r="BB9" s="639"/>
      <c r="BC9" s="639"/>
      <c r="BD9" s="639"/>
      <c r="BE9" s="639"/>
      <c r="BF9" s="640"/>
      <c r="BG9" s="641">
        <v>4442484</v>
      </c>
      <c r="BH9" s="642"/>
      <c r="BI9" s="642"/>
      <c r="BJ9" s="642"/>
      <c r="BK9" s="642"/>
      <c r="BL9" s="642"/>
      <c r="BM9" s="642"/>
      <c r="BN9" s="643"/>
      <c r="BO9" s="644">
        <v>33.1</v>
      </c>
      <c r="BP9" s="644"/>
      <c r="BQ9" s="644"/>
      <c r="BR9" s="644"/>
      <c r="BS9" s="650" t="s">
        <v>69</v>
      </c>
      <c r="BT9" s="642"/>
      <c r="BU9" s="642"/>
      <c r="BV9" s="642"/>
      <c r="BW9" s="642"/>
      <c r="BX9" s="642"/>
      <c r="BY9" s="642"/>
      <c r="BZ9" s="642"/>
      <c r="CA9" s="642"/>
      <c r="CB9" s="651"/>
      <c r="CD9" s="656" t="s">
        <v>183</v>
      </c>
      <c r="CE9" s="657"/>
      <c r="CF9" s="657"/>
      <c r="CG9" s="657"/>
      <c r="CH9" s="657"/>
      <c r="CI9" s="657"/>
      <c r="CJ9" s="657"/>
      <c r="CK9" s="657"/>
      <c r="CL9" s="657"/>
      <c r="CM9" s="657"/>
      <c r="CN9" s="657"/>
      <c r="CO9" s="657"/>
      <c r="CP9" s="657"/>
      <c r="CQ9" s="658"/>
      <c r="CR9" s="641">
        <v>4731730</v>
      </c>
      <c r="CS9" s="642"/>
      <c r="CT9" s="642"/>
      <c r="CU9" s="642"/>
      <c r="CV9" s="642"/>
      <c r="CW9" s="642"/>
      <c r="CX9" s="642"/>
      <c r="CY9" s="643"/>
      <c r="CZ9" s="644">
        <v>9.4</v>
      </c>
      <c r="DA9" s="644"/>
      <c r="DB9" s="644"/>
      <c r="DC9" s="644"/>
      <c r="DD9" s="650">
        <v>2084681</v>
      </c>
      <c r="DE9" s="642"/>
      <c r="DF9" s="642"/>
      <c r="DG9" s="642"/>
      <c r="DH9" s="642"/>
      <c r="DI9" s="642"/>
      <c r="DJ9" s="642"/>
      <c r="DK9" s="642"/>
      <c r="DL9" s="642"/>
      <c r="DM9" s="642"/>
      <c r="DN9" s="642"/>
      <c r="DO9" s="642"/>
      <c r="DP9" s="643"/>
      <c r="DQ9" s="650">
        <v>2365375</v>
      </c>
      <c r="DR9" s="642"/>
      <c r="DS9" s="642"/>
      <c r="DT9" s="642"/>
      <c r="DU9" s="642"/>
      <c r="DV9" s="642"/>
      <c r="DW9" s="642"/>
      <c r="DX9" s="642"/>
      <c r="DY9" s="642"/>
      <c r="DZ9" s="642"/>
      <c r="EA9" s="642"/>
      <c r="EB9" s="642"/>
      <c r="EC9" s="651"/>
    </row>
    <row r="10" spans="2:143" ht="11.25" customHeight="1" x14ac:dyDescent="0.15">
      <c r="B10" s="638" t="s">
        <v>184</v>
      </c>
      <c r="C10" s="639"/>
      <c r="D10" s="639"/>
      <c r="E10" s="639"/>
      <c r="F10" s="639"/>
      <c r="G10" s="639"/>
      <c r="H10" s="639"/>
      <c r="I10" s="639"/>
      <c r="J10" s="639"/>
      <c r="K10" s="639"/>
      <c r="L10" s="639"/>
      <c r="M10" s="639"/>
      <c r="N10" s="639"/>
      <c r="O10" s="639"/>
      <c r="P10" s="639"/>
      <c r="Q10" s="640"/>
      <c r="R10" s="641" t="s">
        <v>69</v>
      </c>
      <c r="S10" s="642"/>
      <c r="T10" s="642"/>
      <c r="U10" s="642"/>
      <c r="V10" s="642"/>
      <c r="W10" s="642"/>
      <c r="X10" s="642"/>
      <c r="Y10" s="643"/>
      <c r="Z10" s="644" t="s">
        <v>69</v>
      </c>
      <c r="AA10" s="644"/>
      <c r="AB10" s="644"/>
      <c r="AC10" s="644"/>
      <c r="AD10" s="645" t="s">
        <v>69</v>
      </c>
      <c r="AE10" s="645"/>
      <c r="AF10" s="645"/>
      <c r="AG10" s="645"/>
      <c r="AH10" s="645"/>
      <c r="AI10" s="645"/>
      <c r="AJ10" s="645"/>
      <c r="AK10" s="645"/>
      <c r="AL10" s="646" t="s">
        <v>69</v>
      </c>
      <c r="AM10" s="647"/>
      <c r="AN10" s="647"/>
      <c r="AO10" s="648"/>
      <c r="AP10" s="638" t="s">
        <v>185</v>
      </c>
      <c r="AQ10" s="639"/>
      <c r="AR10" s="639"/>
      <c r="AS10" s="639"/>
      <c r="AT10" s="639"/>
      <c r="AU10" s="639"/>
      <c r="AV10" s="639"/>
      <c r="AW10" s="639"/>
      <c r="AX10" s="639"/>
      <c r="AY10" s="639"/>
      <c r="AZ10" s="639"/>
      <c r="BA10" s="639"/>
      <c r="BB10" s="639"/>
      <c r="BC10" s="639"/>
      <c r="BD10" s="639"/>
      <c r="BE10" s="639"/>
      <c r="BF10" s="640"/>
      <c r="BG10" s="641">
        <v>308803</v>
      </c>
      <c r="BH10" s="642"/>
      <c r="BI10" s="642"/>
      <c r="BJ10" s="642"/>
      <c r="BK10" s="642"/>
      <c r="BL10" s="642"/>
      <c r="BM10" s="642"/>
      <c r="BN10" s="643"/>
      <c r="BO10" s="644">
        <v>2.2999999999999998</v>
      </c>
      <c r="BP10" s="644"/>
      <c r="BQ10" s="644"/>
      <c r="BR10" s="644"/>
      <c r="BS10" s="650" t="s">
        <v>69</v>
      </c>
      <c r="BT10" s="642"/>
      <c r="BU10" s="642"/>
      <c r="BV10" s="642"/>
      <c r="BW10" s="642"/>
      <c r="BX10" s="642"/>
      <c r="BY10" s="642"/>
      <c r="BZ10" s="642"/>
      <c r="CA10" s="642"/>
      <c r="CB10" s="651"/>
      <c r="CD10" s="656" t="s">
        <v>186</v>
      </c>
      <c r="CE10" s="657"/>
      <c r="CF10" s="657"/>
      <c r="CG10" s="657"/>
      <c r="CH10" s="657"/>
      <c r="CI10" s="657"/>
      <c r="CJ10" s="657"/>
      <c r="CK10" s="657"/>
      <c r="CL10" s="657"/>
      <c r="CM10" s="657"/>
      <c r="CN10" s="657"/>
      <c r="CO10" s="657"/>
      <c r="CP10" s="657"/>
      <c r="CQ10" s="658"/>
      <c r="CR10" s="641">
        <v>198135</v>
      </c>
      <c r="CS10" s="642"/>
      <c r="CT10" s="642"/>
      <c r="CU10" s="642"/>
      <c r="CV10" s="642"/>
      <c r="CW10" s="642"/>
      <c r="CX10" s="642"/>
      <c r="CY10" s="643"/>
      <c r="CZ10" s="644">
        <v>0.4</v>
      </c>
      <c r="DA10" s="644"/>
      <c r="DB10" s="644"/>
      <c r="DC10" s="644"/>
      <c r="DD10" s="650" t="s">
        <v>69</v>
      </c>
      <c r="DE10" s="642"/>
      <c r="DF10" s="642"/>
      <c r="DG10" s="642"/>
      <c r="DH10" s="642"/>
      <c r="DI10" s="642"/>
      <c r="DJ10" s="642"/>
      <c r="DK10" s="642"/>
      <c r="DL10" s="642"/>
      <c r="DM10" s="642"/>
      <c r="DN10" s="642"/>
      <c r="DO10" s="642"/>
      <c r="DP10" s="643"/>
      <c r="DQ10" s="650">
        <v>47603</v>
      </c>
      <c r="DR10" s="642"/>
      <c r="DS10" s="642"/>
      <c r="DT10" s="642"/>
      <c r="DU10" s="642"/>
      <c r="DV10" s="642"/>
      <c r="DW10" s="642"/>
      <c r="DX10" s="642"/>
      <c r="DY10" s="642"/>
      <c r="DZ10" s="642"/>
      <c r="EA10" s="642"/>
      <c r="EB10" s="642"/>
      <c r="EC10" s="651"/>
    </row>
    <row r="11" spans="2:143" ht="11.25" customHeight="1" x14ac:dyDescent="0.15">
      <c r="B11" s="638" t="s">
        <v>187</v>
      </c>
      <c r="C11" s="639"/>
      <c r="D11" s="639"/>
      <c r="E11" s="639"/>
      <c r="F11" s="639"/>
      <c r="G11" s="639"/>
      <c r="H11" s="639"/>
      <c r="I11" s="639"/>
      <c r="J11" s="639"/>
      <c r="K11" s="639"/>
      <c r="L11" s="639"/>
      <c r="M11" s="639"/>
      <c r="N11" s="639"/>
      <c r="O11" s="639"/>
      <c r="P11" s="639"/>
      <c r="Q11" s="640"/>
      <c r="R11" s="641">
        <v>1874628</v>
      </c>
      <c r="S11" s="642"/>
      <c r="T11" s="642"/>
      <c r="U11" s="642"/>
      <c r="V11" s="642"/>
      <c r="W11" s="642"/>
      <c r="X11" s="642"/>
      <c r="Y11" s="643"/>
      <c r="Z11" s="646">
        <v>3.7</v>
      </c>
      <c r="AA11" s="647"/>
      <c r="AB11" s="647"/>
      <c r="AC11" s="659"/>
      <c r="AD11" s="650">
        <v>1874628</v>
      </c>
      <c r="AE11" s="642"/>
      <c r="AF11" s="642"/>
      <c r="AG11" s="642"/>
      <c r="AH11" s="642"/>
      <c r="AI11" s="642"/>
      <c r="AJ11" s="642"/>
      <c r="AK11" s="643"/>
      <c r="AL11" s="646">
        <v>7.6</v>
      </c>
      <c r="AM11" s="647"/>
      <c r="AN11" s="647"/>
      <c r="AO11" s="648"/>
      <c r="AP11" s="638" t="s">
        <v>188</v>
      </c>
      <c r="AQ11" s="639"/>
      <c r="AR11" s="639"/>
      <c r="AS11" s="639"/>
      <c r="AT11" s="639"/>
      <c r="AU11" s="639"/>
      <c r="AV11" s="639"/>
      <c r="AW11" s="639"/>
      <c r="AX11" s="639"/>
      <c r="AY11" s="639"/>
      <c r="AZ11" s="639"/>
      <c r="BA11" s="639"/>
      <c r="BB11" s="639"/>
      <c r="BC11" s="639"/>
      <c r="BD11" s="639"/>
      <c r="BE11" s="639"/>
      <c r="BF11" s="640"/>
      <c r="BG11" s="641">
        <v>916166</v>
      </c>
      <c r="BH11" s="642"/>
      <c r="BI11" s="642"/>
      <c r="BJ11" s="642"/>
      <c r="BK11" s="642"/>
      <c r="BL11" s="642"/>
      <c r="BM11" s="642"/>
      <c r="BN11" s="643"/>
      <c r="BO11" s="644">
        <v>6.8</v>
      </c>
      <c r="BP11" s="644"/>
      <c r="BQ11" s="644"/>
      <c r="BR11" s="644"/>
      <c r="BS11" s="650">
        <v>183945</v>
      </c>
      <c r="BT11" s="642"/>
      <c r="BU11" s="642"/>
      <c r="BV11" s="642"/>
      <c r="BW11" s="642"/>
      <c r="BX11" s="642"/>
      <c r="BY11" s="642"/>
      <c r="BZ11" s="642"/>
      <c r="CA11" s="642"/>
      <c r="CB11" s="651"/>
      <c r="CD11" s="656" t="s">
        <v>189</v>
      </c>
      <c r="CE11" s="657"/>
      <c r="CF11" s="657"/>
      <c r="CG11" s="657"/>
      <c r="CH11" s="657"/>
      <c r="CI11" s="657"/>
      <c r="CJ11" s="657"/>
      <c r="CK11" s="657"/>
      <c r="CL11" s="657"/>
      <c r="CM11" s="657"/>
      <c r="CN11" s="657"/>
      <c r="CO11" s="657"/>
      <c r="CP11" s="657"/>
      <c r="CQ11" s="658"/>
      <c r="CR11" s="641">
        <v>1309445</v>
      </c>
      <c r="CS11" s="642"/>
      <c r="CT11" s="642"/>
      <c r="CU11" s="642"/>
      <c r="CV11" s="642"/>
      <c r="CW11" s="642"/>
      <c r="CX11" s="642"/>
      <c r="CY11" s="643"/>
      <c r="CZ11" s="644">
        <v>2.6</v>
      </c>
      <c r="DA11" s="644"/>
      <c r="DB11" s="644"/>
      <c r="DC11" s="644"/>
      <c r="DD11" s="650">
        <v>194463</v>
      </c>
      <c r="DE11" s="642"/>
      <c r="DF11" s="642"/>
      <c r="DG11" s="642"/>
      <c r="DH11" s="642"/>
      <c r="DI11" s="642"/>
      <c r="DJ11" s="642"/>
      <c r="DK11" s="642"/>
      <c r="DL11" s="642"/>
      <c r="DM11" s="642"/>
      <c r="DN11" s="642"/>
      <c r="DO11" s="642"/>
      <c r="DP11" s="643"/>
      <c r="DQ11" s="650">
        <v>865067</v>
      </c>
      <c r="DR11" s="642"/>
      <c r="DS11" s="642"/>
      <c r="DT11" s="642"/>
      <c r="DU11" s="642"/>
      <c r="DV11" s="642"/>
      <c r="DW11" s="642"/>
      <c r="DX11" s="642"/>
      <c r="DY11" s="642"/>
      <c r="DZ11" s="642"/>
      <c r="EA11" s="642"/>
      <c r="EB11" s="642"/>
      <c r="EC11" s="651"/>
    </row>
    <row r="12" spans="2:143" ht="11.25" customHeight="1" x14ac:dyDescent="0.15">
      <c r="B12" s="638" t="s">
        <v>190</v>
      </c>
      <c r="C12" s="639"/>
      <c r="D12" s="639"/>
      <c r="E12" s="639"/>
      <c r="F12" s="639"/>
      <c r="G12" s="639"/>
      <c r="H12" s="639"/>
      <c r="I12" s="639"/>
      <c r="J12" s="639"/>
      <c r="K12" s="639"/>
      <c r="L12" s="639"/>
      <c r="M12" s="639"/>
      <c r="N12" s="639"/>
      <c r="O12" s="639"/>
      <c r="P12" s="639"/>
      <c r="Q12" s="640"/>
      <c r="R12" s="641">
        <v>17590</v>
      </c>
      <c r="S12" s="642"/>
      <c r="T12" s="642"/>
      <c r="U12" s="642"/>
      <c r="V12" s="642"/>
      <c r="W12" s="642"/>
      <c r="X12" s="642"/>
      <c r="Y12" s="643"/>
      <c r="Z12" s="644">
        <v>0</v>
      </c>
      <c r="AA12" s="644"/>
      <c r="AB12" s="644"/>
      <c r="AC12" s="644"/>
      <c r="AD12" s="645">
        <v>17590</v>
      </c>
      <c r="AE12" s="645"/>
      <c r="AF12" s="645"/>
      <c r="AG12" s="645"/>
      <c r="AH12" s="645"/>
      <c r="AI12" s="645"/>
      <c r="AJ12" s="645"/>
      <c r="AK12" s="645"/>
      <c r="AL12" s="646">
        <v>0.1</v>
      </c>
      <c r="AM12" s="647"/>
      <c r="AN12" s="647"/>
      <c r="AO12" s="648"/>
      <c r="AP12" s="638" t="s">
        <v>191</v>
      </c>
      <c r="AQ12" s="639"/>
      <c r="AR12" s="639"/>
      <c r="AS12" s="639"/>
      <c r="AT12" s="639"/>
      <c r="AU12" s="639"/>
      <c r="AV12" s="639"/>
      <c r="AW12" s="639"/>
      <c r="AX12" s="639"/>
      <c r="AY12" s="639"/>
      <c r="AZ12" s="639"/>
      <c r="BA12" s="639"/>
      <c r="BB12" s="639"/>
      <c r="BC12" s="639"/>
      <c r="BD12" s="639"/>
      <c r="BE12" s="639"/>
      <c r="BF12" s="640"/>
      <c r="BG12" s="641">
        <v>6092590</v>
      </c>
      <c r="BH12" s="642"/>
      <c r="BI12" s="642"/>
      <c r="BJ12" s="642"/>
      <c r="BK12" s="642"/>
      <c r="BL12" s="642"/>
      <c r="BM12" s="642"/>
      <c r="BN12" s="643"/>
      <c r="BO12" s="644">
        <v>45.5</v>
      </c>
      <c r="BP12" s="644"/>
      <c r="BQ12" s="644"/>
      <c r="BR12" s="644"/>
      <c r="BS12" s="650" t="s">
        <v>69</v>
      </c>
      <c r="BT12" s="642"/>
      <c r="BU12" s="642"/>
      <c r="BV12" s="642"/>
      <c r="BW12" s="642"/>
      <c r="BX12" s="642"/>
      <c r="BY12" s="642"/>
      <c r="BZ12" s="642"/>
      <c r="CA12" s="642"/>
      <c r="CB12" s="651"/>
      <c r="CD12" s="656" t="s">
        <v>192</v>
      </c>
      <c r="CE12" s="657"/>
      <c r="CF12" s="657"/>
      <c r="CG12" s="657"/>
      <c r="CH12" s="657"/>
      <c r="CI12" s="657"/>
      <c r="CJ12" s="657"/>
      <c r="CK12" s="657"/>
      <c r="CL12" s="657"/>
      <c r="CM12" s="657"/>
      <c r="CN12" s="657"/>
      <c r="CO12" s="657"/>
      <c r="CP12" s="657"/>
      <c r="CQ12" s="658"/>
      <c r="CR12" s="641">
        <v>2624886</v>
      </c>
      <c r="CS12" s="642"/>
      <c r="CT12" s="642"/>
      <c r="CU12" s="642"/>
      <c r="CV12" s="642"/>
      <c r="CW12" s="642"/>
      <c r="CX12" s="642"/>
      <c r="CY12" s="643"/>
      <c r="CZ12" s="644">
        <v>5.2</v>
      </c>
      <c r="DA12" s="644"/>
      <c r="DB12" s="644"/>
      <c r="DC12" s="644"/>
      <c r="DD12" s="650">
        <v>73977</v>
      </c>
      <c r="DE12" s="642"/>
      <c r="DF12" s="642"/>
      <c r="DG12" s="642"/>
      <c r="DH12" s="642"/>
      <c r="DI12" s="642"/>
      <c r="DJ12" s="642"/>
      <c r="DK12" s="642"/>
      <c r="DL12" s="642"/>
      <c r="DM12" s="642"/>
      <c r="DN12" s="642"/>
      <c r="DO12" s="642"/>
      <c r="DP12" s="643"/>
      <c r="DQ12" s="650">
        <v>876602</v>
      </c>
      <c r="DR12" s="642"/>
      <c r="DS12" s="642"/>
      <c r="DT12" s="642"/>
      <c r="DU12" s="642"/>
      <c r="DV12" s="642"/>
      <c r="DW12" s="642"/>
      <c r="DX12" s="642"/>
      <c r="DY12" s="642"/>
      <c r="DZ12" s="642"/>
      <c r="EA12" s="642"/>
      <c r="EB12" s="642"/>
      <c r="EC12" s="651"/>
    </row>
    <row r="13" spans="2:143" ht="11.25" customHeight="1" x14ac:dyDescent="0.15">
      <c r="B13" s="638" t="s">
        <v>193</v>
      </c>
      <c r="C13" s="639"/>
      <c r="D13" s="639"/>
      <c r="E13" s="639"/>
      <c r="F13" s="639"/>
      <c r="G13" s="639"/>
      <c r="H13" s="639"/>
      <c r="I13" s="639"/>
      <c r="J13" s="639"/>
      <c r="K13" s="639"/>
      <c r="L13" s="639"/>
      <c r="M13" s="639"/>
      <c r="N13" s="639"/>
      <c r="O13" s="639"/>
      <c r="P13" s="639"/>
      <c r="Q13" s="640"/>
      <c r="R13" s="641" t="s">
        <v>69</v>
      </c>
      <c r="S13" s="642"/>
      <c r="T13" s="642"/>
      <c r="U13" s="642"/>
      <c r="V13" s="642"/>
      <c r="W13" s="642"/>
      <c r="X13" s="642"/>
      <c r="Y13" s="643"/>
      <c r="Z13" s="644" t="s">
        <v>69</v>
      </c>
      <c r="AA13" s="644"/>
      <c r="AB13" s="644"/>
      <c r="AC13" s="644"/>
      <c r="AD13" s="645" t="s">
        <v>69</v>
      </c>
      <c r="AE13" s="645"/>
      <c r="AF13" s="645"/>
      <c r="AG13" s="645"/>
      <c r="AH13" s="645"/>
      <c r="AI13" s="645"/>
      <c r="AJ13" s="645"/>
      <c r="AK13" s="645"/>
      <c r="AL13" s="646" t="s">
        <v>69</v>
      </c>
      <c r="AM13" s="647"/>
      <c r="AN13" s="647"/>
      <c r="AO13" s="648"/>
      <c r="AP13" s="638" t="s">
        <v>194</v>
      </c>
      <c r="AQ13" s="639"/>
      <c r="AR13" s="639"/>
      <c r="AS13" s="639"/>
      <c r="AT13" s="639"/>
      <c r="AU13" s="639"/>
      <c r="AV13" s="639"/>
      <c r="AW13" s="639"/>
      <c r="AX13" s="639"/>
      <c r="AY13" s="639"/>
      <c r="AZ13" s="639"/>
      <c r="BA13" s="639"/>
      <c r="BB13" s="639"/>
      <c r="BC13" s="639"/>
      <c r="BD13" s="639"/>
      <c r="BE13" s="639"/>
      <c r="BF13" s="640"/>
      <c r="BG13" s="641">
        <v>6073675</v>
      </c>
      <c r="BH13" s="642"/>
      <c r="BI13" s="642"/>
      <c r="BJ13" s="642"/>
      <c r="BK13" s="642"/>
      <c r="BL13" s="642"/>
      <c r="BM13" s="642"/>
      <c r="BN13" s="643"/>
      <c r="BO13" s="644">
        <v>45.3</v>
      </c>
      <c r="BP13" s="644"/>
      <c r="BQ13" s="644"/>
      <c r="BR13" s="644"/>
      <c r="BS13" s="650" t="s">
        <v>69</v>
      </c>
      <c r="BT13" s="642"/>
      <c r="BU13" s="642"/>
      <c r="BV13" s="642"/>
      <c r="BW13" s="642"/>
      <c r="BX13" s="642"/>
      <c r="BY13" s="642"/>
      <c r="BZ13" s="642"/>
      <c r="CA13" s="642"/>
      <c r="CB13" s="651"/>
      <c r="CD13" s="656" t="s">
        <v>195</v>
      </c>
      <c r="CE13" s="657"/>
      <c r="CF13" s="657"/>
      <c r="CG13" s="657"/>
      <c r="CH13" s="657"/>
      <c r="CI13" s="657"/>
      <c r="CJ13" s="657"/>
      <c r="CK13" s="657"/>
      <c r="CL13" s="657"/>
      <c r="CM13" s="657"/>
      <c r="CN13" s="657"/>
      <c r="CO13" s="657"/>
      <c r="CP13" s="657"/>
      <c r="CQ13" s="658"/>
      <c r="CR13" s="641">
        <v>5100423</v>
      </c>
      <c r="CS13" s="642"/>
      <c r="CT13" s="642"/>
      <c r="CU13" s="642"/>
      <c r="CV13" s="642"/>
      <c r="CW13" s="642"/>
      <c r="CX13" s="642"/>
      <c r="CY13" s="643"/>
      <c r="CZ13" s="644">
        <v>10.1</v>
      </c>
      <c r="DA13" s="644"/>
      <c r="DB13" s="644"/>
      <c r="DC13" s="644"/>
      <c r="DD13" s="650">
        <v>2648230</v>
      </c>
      <c r="DE13" s="642"/>
      <c r="DF13" s="642"/>
      <c r="DG13" s="642"/>
      <c r="DH13" s="642"/>
      <c r="DI13" s="642"/>
      <c r="DJ13" s="642"/>
      <c r="DK13" s="642"/>
      <c r="DL13" s="642"/>
      <c r="DM13" s="642"/>
      <c r="DN13" s="642"/>
      <c r="DO13" s="642"/>
      <c r="DP13" s="643"/>
      <c r="DQ13" s="650">
        <v>2635182</v>
      </c>
      <c r="DR13" s="642"/>
      <c r="DS13" s="642"/>
      <c r="DT13" s="642"/>
      <c r="DU13" s="642"/>
      <c r="DV13" s="642"/>
      <c r="DW13" s="642"/>
      <c r="DX13" s="642"/>
      <c r="DY13" s="642"/>
      <c r="DZ13" s="642"/>
      <c r="EA13" s="642"/>
      <c r="EB13" s="642"/>
      <c r="EC13" s="651"/>
    </row>
    <row r="14" spans="2:143" ht="11.25" customHeight="1" x14ac:dyDescent="0.15">
      <c r="B14" s="638" t="s">
        <v>196</v>
      </c>
      <c r="C14" s="639"/>
      <c r="D14" s="639"/>
      <c r="E14" s="639"/>
      <c r="F14" s="639"/>
      <c r="G14" s="639"/>
      <c r="H14" s="639"/>
      <c r="I14" s="639"/>
      <c r="J14" s="639"/>
      <c r="K14" s="639"/>
      <c r="L14" s="639"/>
      <c r="M14" s="639"/>
      <c r="N14" s="639"/>
      <c r="O14" s="639"/>
      <c r="P14" s="639"/>
      <c r="Q14" s="640"/>
      <c r="R14" s="641">
        <v>50130</v>
      </c>
      <c r="S14" s="642"/>
      <c r="T14" s="642"/>
      <c r="U14" s="642"/>
      <c r="V14" s="642"/>
      <c r="W14" s="642"/>
      <c r="X14" s="642"/>
      <c r="Y14" s="643"/>
      <c r="Z14" s="644">
        <v>0.1</v>
      </c>
      <c r="AA14" s="644"/>
      <c r="AB14" s="644"/>
      <c r="AC14" s="644"/>
      <c r="AD14" s="645">
        <v>50130</v>
      </c>
      <c r="AE14" s="645"/>
      <c r="AF14" s="645"/>
      <c r="AG14" s="645"/>
      <c r="AH14" s="645"/>
      <c r="AI14" s="645"/>
      <c r="AJ14" s="645"/>
      <c r="AK14" s="645"/>
      <c r="AL14" s="646">
        <v>0.2</v>
      </c>
      <c r="AM14" s="647"/>
      <c r="AN14" s="647"/>
      <c r="AO14" s="648"/>
      <c r="AP14" s="638" t="s">
        <v>197</v>
      </c>
      <c r="AQ14" s="639"/>
      <c r="AR14" s="639"/>
      <c r="AS14" s="639"/>
      <c r="AT14" s="639"/>
      <c r="AU14" s="639"/>
      <c r="AV14" s="639"/>
      <c r="AW14" s="639"/>
      <c r="AX14" s="639"/>
      <c r="AY14" s="639"/>
      <c r="AZ14" s="639"/>
      <c r="BA14" s="639"/>
      <c r="BB14" s="639"/>
      <c r="BC14" s="639"/>
      <c r="BD14" s="639"/>
      <c r="BE14" s="639"/>
      <c r="BF14" s="640"/>
      <c r="BG14" s="641">
        <v>333947</v>
      </c>
      <c r="BH14" s="642"/>
      <c r="BI14" s="642"/>
      <c r="BJ14" s="642"/>
      <c r="BK14" s="642"/>
      <c r="BL14" s="642"/>
      <c r="BM14" s="642"/>
      <c r="BN14" s="643"/>
      <c r="BO14" s="644">
        <v>2.5</v>
      </c>
      <c r="BP14" s="644"/>
      <c r="BQ14" s="644"/>
      <c r="BR14" s="644"/>
      <c r="BS14" s="650" t="s">
        <v>69</v>
      </c>
      <c r="BT14" s="642"/>
      <c r="BU14" s="642"/>
      <c r="BV14" s="642"/>
      <c r="BW14" s="642"/>
      <c r="BX14" s="642"/>
      <c r="BY14" s="642"/>
      <c r="BZ14" s="642"/>
      <c r="CA14" s="642"/>
      <c r="CB14" s="651"/>
      <c r="CD14" s="656" t="s">
        <v>198</v>
      </c>
      <c r="CE14" s="657"/>
      <c r="CF14" s="657"/>
      <c r="CG14" s="657"/>
      <c r="CH14" s="657"/>
      <c r="CI14" s="657"/>
      <c r="CJ14" s="657"/>
      <c r="CK14" s="657"/>
      <c r="CL14" s="657"/>
      <c r="CM14" s="657"/>
      <c r="CN14" s="657"/>
      <c r="CO14" s="657"/>
      <c r="CP14" s="657"/>
      <c r="CQ14" s="658"/>
      <c r="CR14" s="641">
        <v>1681506</v>
      </c>
      <c r="CS14" s="642"/>
      <c r="CT14" s="642"/>
      <c r="CU14" s="642"/>
      <c r="CV14" s="642"/>
      <c r="CW14" s="642"/>
      <c r="CX14" s="642"/>
      <c r="CY14" s="643"/>
      <c r="CZ14" s="644">
        <v>3.3</v>
      </c>
      <c r="DA14" s="644"/>
      <c r="DB14" s="644"/>
      <c r="DC14" s="644"/>
      <c r="DD14" s="650">
        <v>296020</v>
      </c>
      <c r="DE14" s="642"/>
      <c r="DF14" s="642"/>
      <c r="DG14" s="642"/>
      <c r="DH14" s="642"/>
      <c r="DI14" s="642"/>
      <c r="DJ14" s="642"/>
      <c r="DK14" s="642"/>
      <c r="DL14" s="642"/>
      <c r="DM14" s="642"/>
      <c r="DN14" s="642"/>
      <c r="DO14" s="642"/>
      <c r="DP14" s="643"/>
      <c r="DQ14" s="650">
        <v>1391344</v>
      </c>
      <c r="DR14" s="642"/>
      <c r="DS14" s="642"/>
      <c r="DT14" s="642"/>
      <c r="DU14" s="642"/>
      <c r="DV14" s="642"/>
      <c r="DW14" s="642"/>
      <c r="DX14" s="642"/>
      <c r="DY14" s="642"/>
      <c r="DZ14" s="642"/>
      <c r="EA14" s="642"/>
      <c r="EB14" s="642"/>
      <c r="EC14" s="651"/>
    </row>
    <row r="15" spans="2:143" ht="11.25" customHeight="1" x14ac:dyDescent="0.15">
      <c r="B15" s="638" t="s">
        <v>199</v>
      </c>
      <c r="C15" s="639"/>
      <c r="D15" s="639"/>
      <c r="E15" s="639"/>
      <c r="F15" s="639"/>
      <c r="G15" s="639"/>
      <c r="H15" s="639"/>
      <c r="I15" s="639"/>
      <c r="J15" s="639"/>
      <c r="K15" s="639"/>
      <c r="L15" s="639"/>
      <c r="M15" s="639"/>
      <c r="N15" s="639"/>
      <c r="O15" s="639"/>
      <c r="P15" s="639"/>
      <c r="Q15" s="640"/>
      <c r="R15" s="641" t="s">
        <v>69</v>
      </c>
      <c r="S15" s="642"/>
      <c r="T15" s="642"/>
      <c r="U15" s="642"/>
      <c r="V15" s="642"/>
      <c r="W15" s="642"/>
      <c r="X15" s="642"/>
      <c r="Y15" s="643"/>
      <c r="Z15" s="644" t="s">
        <v>69</v>
      </c>
      <c r="AA15" s="644"/>
      <c r="AB15" s="644"/>
      <c r="AC15" s="644"/>
      <c r="AD15" s="645" t="s">
        <v>69</v>
      </c>
      <c r="AE15" s="645"/>
      <c r="AF15" s="645"/>
      <c r="AG15" s="645"/>
      <c r="AH15" s="645"/>
      <c r="AI15" s="645"/>
      <c r="AJ15" s="645"/>
      <c r="AK15" s="645"/>
      <c r="AL15" s="646" t="s">
        <v>69</v>
      </c>
      <c r="AM15" s="647"/>
      <c r="AN15" s="647"/>
      <c r="AO15" s="648"/>
      <c r="AP15" s="638" t="s">
        <v>200</v>
      </c>
      <c r="AQ15" s="639"/>
      <c r="AR15" s="639"/>
      <c r="AS15" s="639"/>
      <c r="AT15" s="639"/>
      <c r="AU15" s="639"/>
      <c r="AV15" s="639"/>
      <c r="AW15" s="639"/>
      <c r="AX15" s="639"/>
      <c r="AY15" s="639"/>
      <c r="AZ15" s="639"/>
      <c r="BA15" s="639"/>
      <c r="BB15" s="639"/>
      <c r="BC15" s="639"/>
      <c r="BD15" s="639"/>
      <c r="BE15" s="639"/>
      <c r="BF15" s="640"/>
      <c r="BG15" s="641">
        <v>681315</v>
      </c>
      <c r="BH15" s="642"/>
      <c r="BI15" s="642"/>
      <c r="BJ15" s="642"/>
      <c r="BK15" s="642"/>
      <c r="BL15" s="642"/>
      <c r="BM15" s="642"/>
      <c r="BN15" s="643"/>
      <c r="BO15" s="644">
        <v>5.0999999999999996</v>
      </c>
      <c r="BP15" s="644"/>
      <c r="BQ15" s="644"/>
      <c r="BR15" s="644"/>
      <c r="BS15" s="650" t="s">
        <v>69</v>
      </c>
      <c r="BT15" s="642"/>
      <c r="BU15" s="642"/>
      <c r="BV15" s="642"/>
      <c r="BW15" s="642"/>
      <c r="BX15" s="642"/>
      <c r="BY15" s="642"/>
      <c r="BZ15" s="642"/>
      <c r="CA15" s="642"/>
      <c r="CB15" s="651"/>
      <c r="CD15" s="656" t="s">
        <v>201</v>
      </c>
      <c r="CE15" s="657"/>
      <c r="CF15" s="657"/>
      <c r="CG15" s="657"/>
      <c r="CH15" s="657"/>
      <c r="CI15" s="657"/>
      <c r="CJ15" s="657"/>
      <c r="CK15" s="657"/>
      <c r="CL15" s="657"/>
      <c r="CM15" s="657"/>
      <c r="CN15" s="657"/>
      <c r="CO15" s="657"/>
      <c r="CP15" s="657"/>
      <c r="CQ15" s="658"/>
      <c r="CR15" s="641">
        <v>10414870</v>
      </c>
      <c r="CS15" s="642"/>
      <c r="CT15" s="642"/>
      <c r="CU15" s="642"/>
      <c r="CV15" s="642"/>
      <c r="CW15" s="642"/>
      <c r="CX15" s="642"/>
      <c r="CY15" s="643"/>
      <c r="CZ15" s="644">
        <v>20.7</v>
      </c>
      <c r="DA15" s="644"/>
      <c r="DB15" s="644"/>
      <c r="DC15" s="644"/>
      <c r="DD15" s="650">
        <v>7612726</v>
      </c>
      <c r="DE15" s="642"/>
      <c r="DF15" s="642"/>
      <c r="DG15" s="642"/>
      <c r="DH15" s="642"/>
      <c r="DI15" s="642"/>
      <c r="DJ15" s="642"/>
      <c r="DK15" s="642"/>
      <c r="DL15" s="642"/>
      <c r="DM15" s="642"/>
      <c r="DN15" s="642"/>
      <c r="DO15" s="642"/>
      <c r="DP15" s="643"/>
      <c r="DQ15" s="650">
        <v>3506020</v>
      </c>
      <c r="DR15" s="642"/>
      <c r="DS15" s="642"/>
      <c r="DT15" s="642"/>
      <c r="DU15" s="642"/>
      <c r="DV15" s="642"/>
      <c r="DW15" s="642"/>
      <c r="DX15" s="642"/>
      <c r="DY15" s="642"/>
      <c r="DZ15" s="642"/>
      <c r="EA15" s="642"/>
      <c r="EB15" s="642"/>
      <c r="EC15" s="651"/>
    </row>
    <row r="16" spans="2:143" ht="11.25" customHeight="1" x14ac:dyDescent="0.15">
      <c r="B16" s="638" t="s">
        <v>202</v>
      </c>
      <c r="C16" s="639"/>
      <c r="D16" s="639"/>
      <c r="E16" s="639"/>
      <c r="F16" s="639"/>
      <c r="G16" s="639"/>
      <c r="H16" s="639"/>
      <c r="I16" s="639"/>
      <c r="J16" s="639"/>
      <c r="K16" s="639"/>
      <c r="L16" s="639"/>
      <c r="M16" s="639"/>
      <c r="N16" s="639"/>
      <c r="O16" s="639"/>
      <c r="P16" s="639"/>
      <c r="Q16" s="640"/>
      <c r="R16" s="641">
        <v>13317</v>
      </c>
      <c r="S16" s="642"/>
      <c r="T16" s="642"/>
      <c r="U16" s="642"/>
      <c r="V16" s="642"/>
      <c r="W16" s="642"/>
      <c r="X16" s="642"/>
      <c r="Y16" s="643"/>
      <c r="Z16" s="644">
        <v>0</v>
      </c>
      <c r="AA16" s="644"/>
      <c r="AB16" s="644"/>
      <c r="AC16" s="644"/>
      <c r="AD16" s="645">
        <v>13317</v>
      </c>
      <c r="AE16" s="645"/>
      <c r="AF16" s="645"/>
      <c r="AG16" s="645"/>
      <c r="AH16" s="645"/>
      <c r="AI16" s="645"/>
      <c r="AJ16" s="645"/>
      <c r="AK16" s="645"/>
      <c r="AL16" s="646">
        <v>0.1</v>
      </c>
      <c r="AM16" s="647"/>
      <c r="AN16" s="647"/>
      <c r="AO16" s="648"/>
      <c r="AP16" s="638" t="s">
        <v>203</v>
      </c>
      <c r="AQ16" s="639"/>
      <c r="AR16" s="639"/>
      <c r="AS16" s="639"/>
      <c r="AT16" s="639"/>
      <c r="AU16" s="639"/>
      <c r="AV16" s="639"/>
      <c r="AW16" s="639"/>
      <c r="AX16" s="639"/>
      <c r="AY16" s="639"/>
      <c r="AZ16" s="639"/>
      <c r="BA16" s="639"/>
      <c r="BB16" s="639"/>
      <c r="BC16" s="639"/>
      <c r="BD16" s="639"/>
      <c r="BE16" s="639"/>
      <c r="BF16" s="640"/>
      <c r="BG16" s="641" t="s">
        <v>69</v>
      </c>
      <c r="BH16" s="642"/>
      <c r="BI16" s="642"/>
      <c r="BJ16" s="642"/>
      <c r="BK16" s="642"/>
      <c r="BL16" s="642"/>
      <c r="BM16" s="642"/>
      <c r="BN16" s="643"/>
      <c r="BO16" s="644" t="s">
        <v>69</v>
      </c>
      <c r="BP16" s="644"/>
      <c r="BQ16" s="644"/>
      <c r="BR16" s="644"/>
      <c r="BS16" s="650" t="s">
        <v>69</v>
      </c>
      <c r="BT16" s="642"/>
      <c r="BU16" s="642"/>
      <c r="BV16" s="642"/>
      <c r="BW16" s="642"/>
      <c r="BX16" s="642"/>
      <c r="BY16" s="642"/>
      <c r="BZ16" s="642"/>
      <c r="CA16" s="642"/>
      <c r="CB16" s="651"/>
      <c r="CD16" s="656" t="s">
        <v>204</v>
      </c>
      <c r="CE16" s="657"/>
      <c r="CF16" s="657"/>
      <c r="CG16" s="657"/>
      <c r="CH16" s="657"/>
      <c r="CI16" s="657"/>
      <c r="CJ16" s="657"/>
      <c r="CK16" s="657"/>
      <c r="CL16" s="657"/>
      <c r="CM16" s="657"/>
      <c r="CN16" s="657"/>
      <c r="CO16" s="657"/>
      <c r="CP16" s="657"/>
      <c r="CQ16" s="658"/>
      <c r="CR16" s="641" t="s">
        <v>69</v>
      </c>
      <c r="CS16" s="642"/>
      <c r="CT16" s="642"/>
      <c r="CU16" s="642"/>
      <c r="CV16" s="642"/>
      <c r="CW16" s="642"/>
      <c r="CX16" s="642"/>
      <c r="CY16" s="643"/>
      <c r="CZ16" s="644" t="s">
        <v>69</v>
      </c>
      <c r="DA16" s="644"/>
      <c r="DB16" s="644"/>
      <c r="DC16" s="644"/>
      <c r="DD16" s="650" t="s">
        <v>69</v>
      </c>
      <c r="DE16" s="642"/>
      <c r="DF16" s="642"/>
      <c r="DG16" s="642"/>
      <c r="DH16" s="642"/>
      <c r="DI16" s="642"/>
      <c r="DJ16" s="642"/>
      <c r="DK16" s="642"/>
      <c r="DL16" s="642"/>
      <c r="DM16" s="642"/>
      <c r="DN16" s="642"/>
      <c r="DO16" s="642"/>
      <c r="DP16" s="643"/>
      <c r="DQ16" s="650" t="s">
        <v>69</v>
      </c>
      <c r="DR16" s="642"/>
      <c r="DS16" s="642"/>
      <c r="DT16" s="642"/>
      <c r="DU16" s="642"/>
      <c r="DV16" s="642"/>
      <c r="DW16" s="642"/>
      <c r="DX16" s="642"/>
      <c r="DY16" s="642"/>
      <c r="DZ16" s="642"/>
      <c r="EA16" s="642"/>
      <c r="EB16" s="642"/>
      <c r="EC16" s="651"/>
    </row>
    <row r="17" spans="2:133" ht="11.25" customHeight="1" x14ac:dyDescent="0.15">
      <c r="B17" s="638" t="s">
        <v>205</v>
      </c>
      <c r="C17" s="639"/>
      <c r="D17" s="639"/>
      <c r="E17" s="639"/>
      <c r="F17" s="639"/>
      <c r="G17" s="639"/>
      <c r="H17" s="639"/>
      <c r="I17" s="639"/>
      <c r="J17" s="639"/>
      <c r="K17" s="639"/>
      <c r="L17" s="639"/>
      <c r="M17" s="639"/>
      <c r="N17" s="639"/>
      <c r="O17" s="639"/>
      <c r="P17" s="639"/>
      <c r="Q17" s="640"/>
      <c r="R17" s="641">
        <v>245442</v>
      </c>
      <c r="S17" s="642"/>
      <c r="T17" s="642"/>
      <c r="U17" s="642"/>
      <c r="V17" s="642"/>
      <c r="W17" s="642"/>
      <c r="X17" s="642"/>
      <c r="Y17" s="643"/>
      <c r="Z17" s="644">
        <v>0.5</v>
      </c>
      <c r="AA17" s="644"/>
      <c r="AB17" s="644"/>
      <c r="AC17" s="644"/>
      <c r="AD17" s="645">
        <v>245442</v>
      </c>
      <c r="AE17" s="645"/>
      <c r="AF17" s="645"/>
      <c r="AG17" s="645"/>
      <c r="AH17" s="645"/>
      <c r="AI17" s="645"/>
      <c r="AJ17" s="645"/>
      <c r="AK17" s="645"/>
      <c r="AL17" s="646">
        <v>1</v>
      </c>
      <c r="AM17" s="647"/>
      <c r="AN17" s="647"/>
      <c r="AO17" s="648"/>
      <c r="AP17" s="638" t="s">
        <v>206</v>
      </c>
      <c r="AQ17" s="639"/>
      <c r="AR17" s="639"/>
      <c r="AS17" s="639"/>
      <c r="AT17" s="639"/>
      <c r="AU17" s="639"/>
      <c r="AV17" s="639"/>
      <c r="AW17" s="639"/>
      <c r="AX17" s="639"/>
      <c r="AY17" s="639"/>
      <c r="AZ17" s="639"/>
      <c r="BA17" s="639"/>
      <c r="BB17" s="639"/>
      <c r="BC17" s="639"/>
      <c r="BD17" s="639"/>
      <c r="BE17" s="639"/>
      <c r="BF17" s="640"/>
      <c r="BG17" s="641" t="s">
        <v>69</v>
      </c>
      <c r="BH17" s="642"/>
      <c r="BI17" s="642"/>
      <c r="BJ17" s="642"/>
      <c r="BK17" s="642"/>
      <c r="BL17" s="642"/>
      <c r="BM17" s="642"/>
      <c r="BN17" s="643"/>
      <c r="BO17" s="644" t="s">
        <v>69</v>
      </c>
      <c r="BP17" s="644"/>
      <c r="BQ17" s="644"/>
      <c r="BR17" s="644"/>
      <c r="BS17" s="650" t="s">
        <v>69</v>
      </c>
      <c r="BT17" s="642"/>
      <c r="BU17" s="642"/>
      <c r="BV17" s="642"/>
      <c r="BW17" s="642"/>
      <c r="BX17" s="642"/>
      <c r="BY17" s="642"/>
      <c r="BZ17" s="642"/>
      <c r="CA17" s="642"/>
      <c r="CB17" s="651"/>
      <c r="CD17" s="656" t="s">
        <v>207</v>
      </c>
      <c r="CE17" s="657"/>
      <c r="CF17" s="657"/>
      <c r="CG17" s="657"/>
      <c r="CH17" s="657"/>
      <c r="CI17" s="657"/>
      <c r="CJ17" s="657"/>
      <c r="CK17" s="657"/>
      <c r="CL17" s="657"/>
      <c r="CM17" s="657"/>
      <c r="CN17" s="657"/>
      <c r="CO17" s="657"/>
      <c r="CP17" s="657"/>
      <c r="CQ17" s="658"/>
      <c r="CR17" s="641">
        <v>7310486</v>
      </c>
      <c r="CS17" s="642"/>
      <c r="CT17" s="642"/>
      <c r="CU17" s="642"/>
      <c r="CV17" s="642"/>
      <c r="CW17" s="642"/>
      <c r="CX17" s="642"/>
      <c r="CY17" s="643"/>
      <c r="CZ17" s="644">
        <v>14.5</v>
      </c>
      <c r="DA17" s="644"/>
      <c r="DB17" s="644"/>
      <c r="DC17" s="644"/>
      <c r="DD17" s="650" t="s">
        <v>69</v>
      </c>
      <c r="DE17" s="642"/>
      <c r="DF17" s="642"/>
      <c r="DG17" s="642"/>
      <c r="DH17" s="642"/>
      <c r="DI17" s="642"/>
      <c r="DJ17" s="642"/>
      <c r="DK17" s="642"/>
      <c r="DL17" s="642"/>
      <c r="DM17" s="642"/>
      <c r="DN17" s="642"/>
      <c r="DO17" s="642"/>
      <c r="DP17" s="643"/>
      <c r="DQ17" s="650">
        <v>7252248</v>
      </c>
      <c r="DR17" s="642"/>
      <c r="DS17" s="642"/>
      <c r="DT17" s="642"/>
      <c r="DU17" s="642"/>
      <c r="DV17" s="642"/>
      <c r="DW17" s="642"/>
      <c r="DX17" s="642"/>
      <c r="DY17" s="642"/>
      <c r="DZ17" s="642"/>
      <c r="EA17" s="642"/>
      <c r="EB17" s="642"/>
      <c r="EC17" s="651"/>
    </row>
    <row r="18" spans="2:133" ht="11.25" customHeight="1" x14ac:dyDescent="0.15">
      <c r="B18" s="638" t="s">
        <v>208</v>
      </c>
      <c r="C18" s="639"/>
      <c r="D18" s="639"/>
      <c r="E18" s="639"/>
      <c r="F18" s="639"/>
      <c r="G18" s="639"/>
      <c r="H18" s="639"/>
      <c r="I18" s="639"/>
      <c r="J18" s="639"/>
      <c r="K18" s="639"/>
      <c r="L18" s="639"/>
      <c r="M18" s="639"/>
      <c r="N18" s="639"/>
      <c r="O18" s="639"/>
      <c r="P18" s="639"/>
      <c r="Q18" s="640"/>
      <c r="R18" s="641">
        <v>76727</v>
      </c>
      <c r="S18" s="642"/>
      <c r="T18" s="642"/>
      <c r="U18" s="642"/>
      <c r="V18" s="642"/>
      <c r="W18" s="642"/>
      <c r="X18" s="642"/>
      <c r="Y18" s="643"/>
      <c r="Z18" s="644">
        <v>0.2</v>
      </c>
      <c r="AA18" s="644"/>
      <c r="AB18" s="644"/>
      <c r="AC18" s="644"/>
      <c r="AD18" s="645">
        <v>76727</v>
      </c>
      <c r="AE18" s="645"/>
      <c r="AF18" s="645"/>
      <c r="AG18" s="645"/>
      <c r="AH18" s="645"/>
      <c r="AI18" s="645"/>
      <c r="AJ18" s="645"/>
      <c r="AK18" s="645"/>
      <c r="AL18" s="646">
        <v>0.3</v>
      </c>
      <c r="AM18" s="647"/>
      <c r="AN18" s="647"/>
      <c r="AO18" s="648"/>
      <c r="AP18" s="638" t="s">
        <v>209</v>
      </c>
      <c r="AQ18" s="639"/>
      <c r="AR18" s="639"/>
      <c r="AS18" s="639"/>
      <c r="AT18" s="639"/>
      <c r="AU18" s="639"/>
      <c r="AV18" s="639"/>
      <c r="AW18" s="639"/>
      <c r="AX18" s="639"/>
      <c r="AY18" s="639"/>
      <c r="AZ18" s="639"/>
      <c r="BA18" s="639"/>
      <c r="BB18" s="639"/>
      <c r="BC18" s="639"/>
      <c r="BD18" s="639"/>
      <c r="BE18" s="639"/>
      <c r="BF18" s="640"/>
      <c r="BG18" s="641" t="s">
        <v>69</v>
      </c>
      <c r="BH18" s="642"/>
      <c r="BI18" s="642"/>
      <c r="BJ18" s="642"/>
      <c r="BK18" s="642"/>
      <c r="BL18" s="642"/>
      <c r="BM18" s="642"/>
      <c r="BN18" s="643"/>
      <c r="BO18" s="644" t="s">
        <v>69</v>
      </c>
      <c r="BP18" s="644"/>
      <c r="BQ18" s="644"/>
      <c r="BR18" s="644"/>
      <c r="BS18" s="650" t="s">
        <v>69</v>
      </c>
      <c r="BT18" s="642"/>
      <c r="BU18" s="642"/>
      <c r="BV18" s="642"/>
      <c r="BW18" s="642"/>
      <c r="BX18" s="642"/>
      <c r="BY18" s="642"/>
      <c r="BZ18" s="642"/>
      <c r="CA18" s="642"/>
      <c r="CB18" s="651"/>
      <c r="CD18" s="656" t="s">
        <v>210</v>
      </c>
      <c r="CE18" s="657"/>
      <c r="CF18" s="657"/>
      <c r="CG18" s="657"/>
      <c r="CH18" s="657"/>
      <c r="CI18" s="657"/>
      <c r="CJ18" s="657"/>
      <c r="CK18" s="657"/>
      <c r="CL18" s="657"/>
      <c r="CM18" s="657"/>
      <c r="CN18" s="657"/>
      <c r="CO18" s="657"/>
      <c r="CP18" s="657"/>
      <c r="CQ18" s="658"/>
      <c r="CR18" s="641">
        <v>360</v>
      </c>
      <c r="CS18" s="642"/>
      <c r="CT18" s="642"/>
      <c r="CU18" s="642"/>
      <c r="CV18" s="642"/>
      <c r="CW18" s="642"/>
      <c r="CX18" s="642"/>
      <c r="CY18" s="643"/>
      <c r="CZ18" s="644">
        <v>0</v>
      </c>
      <c r="DA18" s="644"/>
      <c r="DB18" s="644"/>
      <c r="DC18" s="644"/>
      <c r="DD18" s="650" t="s">
        <v>69</v>
      </c>
      <c r="DE18" s="642"/>
      <c r="DF18" s="642"/>
      <c r="DG18" s="642"/>
      <c r="DH18" s="642"/>
      <c r="DI18" s="642"/>
      <c r="DJ18" s="642"/>
      <c r="DK18" s="642"/>
      <c r="DL18" s="642"/>
      <c r="DM18" s="642"/>
      <c r="DN18" s="642"/>
      <c r="DO18" s="642"/>
      <c r="DP18" s="643"/>
      <c r="DQ18" s="650" t="s">
        <v>69</v>
      </c>
      <c r="DR18" s="642"/>
      <c r="DS18" s="642"/>
      <c r="DT18" s="642"/>
      <c r="DU18" s="642"/>
      <c r="DV18" s="642"/>
      <c r="DW18" s="642"/>
      <c r="DX18" s="642"/>
      <c r="DY18" s="642"/>
      <c r="DZ18" s="642"/>
      <c r="EA18" s="642"/>
      <c r="EB18" s="642"/>
      <c r="EC18" s="651"/>
    </row>
    <row r="19" spans="2:133" ht="11.25" customHeight="1" x14ac:dyDescent="0.15">
      <c r="B19" s="638" t="s">
        <v>211</v>
      </c>
      <c r="C19" s="639"/>
      <c r="D19" s="639"/>
      <c r="E19" s="639"/>
      <c r="F19" s="639"/>
      <c r="G19" s="639"/>
      <c r="H19" s="639"/>
      <c r="I19" s="639"/>
      <c r="J19" s="639"/>
      <c r="K19" s="639"/>
      <c r="L19" s="639"/>
      <c r="M19" s="639"/>
      <c r="N19" s="639"/>
      <c r="O19" s="639"/>
      <c r="P19" s="639"/>
      <c r="Q19" s="640"/>
      <c r="R19" s="641">
        <v>6488</v>
      </c>
      <c r="S19" s="642"/>
      <c r="T19" s="642"/>
      <c r="U19" s="642"/>
      <c r="V19" s="642"/>
      <c r="W19" s="642"/>
      <c r="X19" s="642"/>
      <c r="Y19" s="643"/>
      <c r="Z19" s="644">
        <v>0</v>
      </c>
      <c r="AA19" s="644"/>
      <c r="AB19" s="644"/>
      <c r="AC19" s="644"/>
      <c r="AD19" s="645">
        <v>6488</v>
      </c>
      <c r="AE19" s="645"/>
      <c r="AF19" s="645"/>
      <c r="AG19" s="645"/>
      <c r="AH19" s="645"/>
      <c r="AI19" s="645"/>
      <c r="AJ19" s="645"/>
      <c r="AK19" s="645"/>
      <c r="AL19" s="646">
        <v>0</v>
      </c>
      <c r="AM19" s="647"/>
      <c r="AN19" s="647"/>
      <c r="AO19" s="648"/>
      <c r="AP19" s="638" t="s">
        <v>212</v>
      </c>
      <c r="AQ19" s="639"/>
      <c r="AR19" s="639"/>
      <c r="AS19" s="639"/>
      <c r="AT19" s="639"/>
      <c r="AU19" s="639"/>
      <c r="AV19" s="639"/>
      <c r="AW19" s="639"/>
      <c r="AX19" s="639"/>
      <c r="AY19" s="639"/>
      <c r="AZ19" s="639"/>
      <c r="BA19" s="639"/>
      <c r="BB19" s="639"/>
      <c r="BC19" s="639"/>
      <c r="BD19" s="639"/>
      <c r="BE19" s="639"/>
      <c r="BF19" s="640"/>
      <c r="BG19" s="641">
        <v>448494</v>
      </c>
      <c r="BH19" s="642"/>
      <c r="BI19" s="642"/>
      <c r="BJ19" s="642"/>
      <c r="BK19" s="642"/>
      <c r="BL19" s="642"/>
      <c r="BM19" s="642"/>
      <c r="BN19" s="643"/>
      <c r="BO19" s="644">
        <v>3.3</v>
      </c>
      <c r="BP19" s="644"/>
      <c r="BQ19" s="644"/>
      <c r="BR19" s="644"/>
      <c r="BS19" s="650" t="s">
        <v>69</v>
      </c>
      <c r="BT19" s="642"/>
      <c r="BU19" s="642"/>
      <c r="BV19" s="642"/>
      <c r="BW19" s="642"/>
      <c r="BX19" s="642"/>
      <c r="BY19" s="642"/>
      <c r="BZ19" s="642"/>
      <c r="CA19" s="642"/>
      <c r="CB19" s="651"/>
      <c r="CD19" s="656" t="s">
        <v>213</v>
      </c>
      <c r="CE19" s="657"/>
      <c r="CF19" s="657"/>
      <c r="CG19" s="657"/>
      <c r="CH19" s="657"/>
      <c r="CI19" s="657"/>
      <c r="CJ19" s="657"/>
      <c r="CK19" s="657"/>
      <c r="CL19" s="657"/>
      <c r="CM19" s="657"/>
      <c r="CN19" s="657"/>
      <c r="CO19" s="657"/>
      <c r="CP19" s="657"/>
      <c r="CQ19" s="658"/>
      <c r="CR19" s="641" t="s">
        <v>69</v>
      </c>
      <c r="CS19" s="642"/>
      <c r="CT19" s="642"/>
      <c r="CU19" s="642"/>
      <c r="CV19" s="642"/>
      <c r="CW19" s="642"/>
      <c r="CX19" s="642"/>
      <c r="CY19" s="643"/>
      <c r="CZ19" s="644" t="s">
        <v>69</v>
      </c>
      <c r="DA19" s="644"/>
      <c r="DB19" s="644"/>
      <c r="DC19" s="644"/>
      <c r="DD19" s="650" t="s">
        <v>69</v>
      </c>
      <c r="DE19" s="642"/>
      <c r="DF19" s="642"/>
      <c r="DG19" s="642"/>
      <c r="DH19" s="642"/>
      <c r="DI19" s="642"/>
      <c r="DJ19" s="642"/>
      <c r="DK19" s="642"/>
      <c r="DL19" s="642"/>
      <c r="DM19" s="642"/>
      <c r="DN19" s="642"/>
      <c r="DO19" s="642"/>
      <c r="DP19" s="643"/>
      <c r="DQ19" s="650" t="s">
        <v>69</v>
      </c>
      <c r="DR19" s="642"/>
      <c r="DS19" s="642"/>
      <c r="DT19" s="642"/>
      <c r="DU19" s="642"/>
      <c r="DV19" s="642"/>
      <c r="DW19" s="642"/>
      <c r="DX19" s="642"/>
      <c r="DY19" s="642"/>
      <c r="DZ19" s="642"/>
      <c r="EA19" s="642"/>
      <c r="EB19" s="642"/>
      <c r="EC19" s="651"/>
    </row>
    <row r="20" spans="2:133" ht="11.25" customHeight="1" x14ac:dyDescent="0.15">
      <c r="B20" s="638" t="s">
        <v>214</v>
      </c>
      <c r="C20" s="639"/>
      <c r="D20" s="639"/>
      <c r="E20" s="639"/>
      <c r="F20" s="639"/>
      <c r="G20" s="639"/>
      <c r="H20" s="639"/>
      <c r="I20" s="639"/>
      <c r="J20" s="639"/>
      <c r="K20" s="639"/>
      <c r="L20" s="639"/>
      <c r="M20" s="639"/>
      <c r="N20" s="639"/>
      <c r="O20" s="639"/>
      <c r="P20" s="639"/>
      <c r="Q20" s="640"/>
      <c r="R20" s="641">
        <v>2463</v>
      </c>
      <c r="S20" s="642"/>
      <c r="T20" s="642"/>
      <c r="U20" s="642"/>
      <c r="V20" s="642"/>
      <c r="W20" s="642"/>
      <c r="X20" s="642"/>
      <c r="Y20" s="643"/>
      <c r="Z20" s="644">
        <v>0</v>
      </c>
      <c r="AA20" s="644"/>
      <c r="AB20" s="644"/>
      <c r="AC20" s="644"/>
      <c r="AD20" s="645">
        <v>2463</v>
      </c>
      <c r="AE20" s="645"/>
      <c r="AF20" s="645"/>
      <c r="AG20" s="645"/>
      <c r="AH20" s="645"/>
      <c r="AI20" s="645"/>
      <c r="AJ20" s="645"/>
      <c r="AK20" s="645"/>
      <c r="AL20" s="646">
        <v>0</v>
      </c>
      <c r="AM20" s="647"/>
      <c r="AN20" s="647"/>
      <c r="AO20" s="648"/>
      <c r="AP20" s="638" t="s">
        <v>215</v>
      </c>
      <c r="AQ20" s="639"/>
      <c r="AR20" s="639"/>
      <c r="AS20" s="639"/>
      <c r="AT20" s="639"/>
      <c r="AU20" s="639"/>
      <c r="AV20" s="639"/>
      <c r="AW20" s="639"/>
      <c r="AX20" s="639"/>
      <c r="AY20" s="639"/>
      <c r="AZ20" s="639"/>
      <c r="BA20" s="639"/>
      <c r="BB20" s="639"/>
      <c r="BC20" s="639"/>
      <c r="BD20" s="639"/>
      <c r="BE20" s="639"/>
      <c r="BF20" s="640"/>
      <c r="BG20" s="641">
        <v>448494</v>
      </c>
      <c r="BH20" s="642"/>
      <c r="BI20" s="642"/>
      <c r="BJ20" s="642"/>
      <c r="BK20" s="642"/>
      <c r="BL20" s="642"/>
      <c r="BM20" s="642"/>
      <c r="BN20" s="643"/>
      <c r="BO20" s="644">
        <v>3.3</v>
      </c>
      <c r="BP20" s="644"/>
      <c r="BQ20" s="644"/>
      <c r="BR20" s="644"/>
      <c r="BS20" s="650" t="s">
        <v>69</v>
      </c>
      <c r="BT20" s="642"/>
      <c r="BU20" s="642"/>
      <c r="BV20" s="642"/>
      <c r="BW20" s="642"/>
      <c r="BX20" s="642"/>
      <c r="BY20" s="642"/>
      <c r="BZ20" s="642"/>
      <c r="CA20" s="642"/>
      <c r="CB20" s="651"/>
      <c r="CD20" s="656" t="s">
        <v>216</v>
      </c>
      <c r="CE20" s="657"/>
      <c r="CF20" s="657"/>
      <c r="CG20" s="657"/>
      <c r="CH20" s="657"/>
      <c r="CI20" s="657"/>
      <c r="CJ20" s="657"/>
      <c r="CK20" s="657"/>
      <c r="CL20" s="657"/>
      <c r="CM20" s="657"/>
      <c r="CN20" s="657"/>
      <c r="CO20" s="657"/>
      <c r="CP20" s="657"/>
      <c r="CQ20" s="658"/>
      <c r="CR20" s="641">
        <v>50358107</v>
      </c>
      <c r="CS20" s="642"/>
      <c r="CT20" s="642"/>
      <c r="CU20" s="642"/>
      <c r="CV20" s="642"/>
      <c r="CW20" s="642"/>
      <c r="CX20" s="642"/>
      <c r="CY20" s="643"/>
      <c r="CZ20" s="644">
        <v>100</v>
      </c>
      <c r="DA20" s="644"/>
      <c r="DB20" s="644"/>
      <c r="DC20" s="644"/>
      <c r="DD20" s="650">
        <v>13371944</v>
      </c>
      <c r="DE20" s="642"/>
      <c r="DF20" s="642"/>
      <c r="DG20" s="642"/>
      <c r="DH20" s="642"/>
      <c r="DI20" s="642"/>
      <c r="DJ20" s="642"/>
      <c r="DK20" s="642"/>
      <c r="DL20" s="642"/>
      <c r="DM20" s="642"/>
      <c r="DN20" s="642"/>
      <c r="DO20" s="642"/>
      <c r="DP20" s="643"/>
      <c r="DQ20" s="650">
        <v>28805084</v>
      </c>
      <c r="DR20" s="642"/>
      <c r="DS20" s="642"/>
      <c r="DT20" s="642"/>
      <c r="DU20" s="642"/>
      <c r="DV20" s="642"/>
      <c r="DW20" s="642"/>
      <c r="DX20" s="642"/>
      <c r="DY20" s="642"/>
      <c r="DZ20" s="642"/>
      <c r="EA20" s="642"/>
      <c r="EB20" s="642"/>
      <c r="EC20" s="651"/>
    </row>
    <row r="21" spans="2:133" ht="11.25" customHeight="1" x14ac:dyDescent="0.15">
      <c r="B21" s="638" t="s">
        <v>217</v>
      </c>
      <c r="C21" s="639"/>
      <c r="D21" s="639"/>
      <c r="E21" s="639"/>
      <c r="F21" s="639"/>
      <c r="G21" s="639"/>
      <c r="H21" s="639"/>
      <c r="I21" s="639"/>
      <c r="J21" s="639"/>
      <c r="K21" s="639"/>
      <c r="L21" s="639"/>
      <c r="M21" s="639"/>
      <c r="N21" s="639"/>
      <c r="O21" s="639"/>
      <c r="P21" s="639"/>
      <c r="Q21" s="640"/>
      <c r="R21" s="641">
        <v>159764</v>
      </c>
      <c r="S21" s="642"/>
      <c r="T21" s="642"/>
      <c r="U21" s="642"/>
      <c r="V21" s="642"/>
      <c r="W21" s="642"/>
      <c r="X21" s="642"/>
      <c r="Y21" s="643"/>
      <c r="Z21" s="644">
        <v>0.3</v>
      </c>
      <c r="AA21" s="644"/>
      <c r="AB21" s="644"/>
      <c r="AC21" s="644"/>
      <c r="AD21" s="645">
        <v>159764</v>
      </c>
      <c r="AE21" s="645"/>
      <c r="AF21" s="645"/>
      <c r="AG21" s="645"/>
      <c r="AH21" s="645"/>
      <c r="AI21" s="645"/>
      <c r="AJ21" s="645"/>
      <c r="AK21" s="645"/>
      <c r="AL21" s="646">
        <v>0.6</v>
      </c>
      <c r="AM21" s="647"/>
      <c r="AN21" s="647"/>
      <c r="AO21" s="648"/>
      <c r="AP21" s="660" t="s">
        <v>218</v>
      </c>
      <c r="AQ21" s="661"/>
      <c r="AR21" s="661"/>
      <c r="AS21" s="661"/>
      <c r="AT21" s="661"/>
      <c r="AU21" s="661"/>
      <c r="AV21" s="661"/>
      <c r="AW21" s="661"/>
      <c r="AX21" s="661"/>
      <c r="AY21" s="661"/>
      <c r="AZ21" s="661"/>
      <c r="BA21" s="661"/>
      <c r="BB21" s="661"/>
      <c r="BC21" s="661"/>
      <c r="BD21" s="661"/>
      <c r="BE21" s="661"/>
      <c r="BF21" s="662"/>
      <c r="BG21" s="641">
        <v>37336</v>
      </c>
      <c r="BH21" s="642"/>
      <c r="BI21" s="642"/>
      <c r="BJ21" s="642"/>
      <c r="BK21" s="642"/>
      <c r="BL21" s="642"/>
      <c r="BM21" s="642"/>
      <c r="BN21" s="643"/>
      <c r="BO21" s="644">
        <v>0.3</v>
      </c>
      <c r="BP21" s="644"/>
      <c r="BQ21" s="644"/>
      <c r="BR21" s="644"/>
      <c r="BS21" s="650" t="s">
        <v>69</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219</v>
      </c>
      <c r="C22" s="639"/>
      <c r="D22" s="639"/>
      <c r="E22" s="639"/>
      <c r="F22" s="639"/>
      <c r="G22" s="639"/>
      <c r="H22" s="639"/>
      <c r="I22" s="639"/>
      <c r="J22" s="639"/>
      <c r="K22" s="639"/>
      <c r="L22" s="639"/>
      <c r="M22" s="639"/>
      <c r="N22" s="639"/>
      <c r="O22" s="639"/>
      <c r="P22" s="639"/>
      <c r="Q22" s="640"/>
      <c r="R22" s="641">
        <v>10172639</v>
      </c>
      <c r="S22" s="642"/>
      <c r="T22" s="642"/>
      <c r="U22" s="642"/>
      <c r="V22" s="642"/>
      <c r="W22" s="642"/>
      <c r="X22" s="642"/>
      <c r="Y22" s="643"/>
      <c r="Z22" s="644">
        <v>20</v>
      </c>
      <c r="AA22" s="644"/>
      <c r="AB22" s="644"/>
      <c r="AC22" s="644"/>
      <c r="AD22" s="645">
        <v>8994361</v>
      </c>
      <c r="AE22" s="645"/>
      <c r="AF22" s="645"/>
      <c r="AG22" s="645"/>
      <c r="AH22" s="645"/>
      <c r="AI22" s="645"/>
      <c r="AJ22" s="645"/>
      <c r="AK22" s="645"/>
      <c r="AL22" s="646">
        <v>36.200000000000003</v>
      </c>
      <c r="AM22" s="647"/>
      <c r="AN22" s="647"/>
      <c r="AO22" s="648"/>
      <c r="AP22" s="660" t="s">
        <v>220</v>
      </c>
      <c r="AQ22" s="661"/>
      <c r="AR22" s="661"/>
      <c r="AS22" s="661"/>
      <c r="AT22" s="661"/>
      <c r="AU22" s="661"/>
      <c r="AV22" s="661"/>
      <c r="AW22" s="661"/>
      <c r="AX22" s="661"/>
      <c r="AY22" s="661"/>
      <c r="AZ22" s="661"/>
      <c r="BA22" s="661"/>
      <c r="BB22" s="661"/>
      <c r="BC22" s="661"/>
      <c r="BD22" s="661"/>
      <c r="BE22" s="661"/>
      <c r="BF22" s="662"/>
      <c r="BG22" s="641" t="s">
        <v>69</v>
      </c>
      <c r="BH22" s="642"/>
      <c r="BI22" s="642"/>
      <c r="BJ22" s="642"/>
      <c r="BK22" s="642"/>
      <c r="BL22" s="642"/>
      <c r="BM22" s="642"/>
      <c r="BN22" s="643"/>
      <c r="BO22" s="644" t="s">
        <v>69</v>
      </c>
      <c r="BP22" s="644"/>
      <c r="BQ22" s="644"/>
      <c r="BR22" s="644"/>
      <c r="BS22" s="650" t="s">
        <v>69</v>
      </c>
      <c r="BT22" s="642"/>
      <c r="BU22" s="642"/>
      <c r="BV22" s="642"/>
      <c r="BW22" s="642"/>
      <c r="BX22" s="642"/>
      <c r="BY22" s="642"/>
      <c r="BZ22" s="642"/>
      <c r="CA22" s="642"/>
      <c r="CB22" s="651"/>
      <c r="CD22" s="623" t="s">
        <v>221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222</v>
      </c>
      <c r="C23" s="639"/>
      <c r="D23" s="639"/>
      <c r="E23" s="639"/>
      <c r="F23" s="639"/>
      <c r="G23" s="639"/>
      <c r="H23" s="639"/>
      <c r="I23" s="639"/>
      <c r="J23" s="639"/>
      <c r="K23" s="639"/>
      <c r="L23" s="639"/>
      <c r="M23" s="639"/>
      <c r="N23" s="639"/>
      <c r="O23" s="639"/>
      <c r="P23" s="639"/>
      <c r="Q23" s="640"/>
      <c r="R23" s="641">
        <v>8994361</v>
      </c>
      <c r="S23" s="642"/>
      <c r="T23" s="642"/>
      <c r="U23" s="642"/>
      <c r="V23" s="642"/>
      <c r="W23" s="642"/>
      <c r="X23" s="642"/>
      <c r="Y23" s="643"/>
      <c r="Z23" s="644">
        <v>17.7</v>
      </c>
      <c r="AA23" s="644"/>
      <c r="AB23" s="644"/>
      <c r="AC23" s="644"/>
      <c r="AD23" s="645">
        <v>8994361</v>
      </c>
      <c r="AE23" s="645"/>
      <c r="AF23" s="645"/>
      <c r="AG23" s="645"/>
      <c r="AH23" s="645"/>
      <c r="AI23" s="645"/>
      <c r="AJ23" s="645"/>
      <c r="AK23" s="645"/>
      <c r="AL23" s="646">
        <v>36.200000000000003</v>
      </c>
      <c r="AM23" s="647"/>
      <c r="AN23" s="647"/>
      <c r="AO23" s="648"/>
      <c r="AP23" s="660" t="s">
        <v>223</v>
      </c>
      <c r="AQ23" s="661"/>
      <c r="AR23" s="661"/>
      <c r="AS23" s="661"/>
      <c r="AT23" s="661"/>
      <c r="AU23" s="661"/>
      <c r="AV23" s="661"/>
      <c r="AW23" s="661"/>
      <c r="AX23" s="661"/>
      <c r="AY23" s="661"/>
      <c r="AZ23" s="661"/>
      <c r="BA23" s="661"/>
      <c r="BB23" s="661"/>
      <c r="BC23" s="661"/>
      <c r="BD23" s="661"/>
      <c r="BE23" s="661"/>
      <c r="BF23" s="662"/>
      <c r="BG23" s="641">
        <v>411158</v>
      </c>
      <c r="BH23" s="642"/>
      <c r="BI23" s="642"/>
      <c r="BJ23" s="642"/>
      <c r="BK23" s="642"/>
      <c r="BL23" s="642"/>
      <c r="BM23" s="642"/>
      <c r="BN23" s="643"/>
      <c r="BO23" s="644">
        <v>3.1</v>
      </c>
      <c r="BP23" s="644"/>
      <c r="BQ23" s="644"/>
      <c r="BR23" s="644"/>
      <c r="BS23" s="650" t="s">
        <v>69</v>
      </c>
      <c r="BT23" s="642"/>
      <c r="BU23" s="642"/>
      <c r="BV23" s="642"/>
      <c r="BW23" s="642"/>
      <c r="BX23" s="642"/>
      <c r="BY23" s="642"/>
      <c r="BZ23" s="642"/>
      <c r="CA23" s="642"/>
      <c r="CB23" s="651"/>
      <c r="CD23" s="623" t="s">
        <v>163</v>
      </c>
      <c r="CE23" s="624"/>
      <c r="CF23" s="624"/>
      <c r="CG23" s="624"/>
      <c r="CH23" s="624"/>
      <c r="CI23" s="624"/>
      <c r="CJ23" s="624"/>
      <c r="CK23" s="624"/>
      <c r="CL23" s="624"/>
      <c r="CM23" s="624"/>
      <c r="CN23" s="624"/>
      <c r="CO23" s="624"/>
      <c r="CP23" s="624"/>
      <c r="CQ23" s="625"/>
      <c r="CR23" s="623" t="s">
        <v>224</v>
      </c>
      <c r="CS23" s="624"/>
      <c r="CT23" s="624"/>
      <c r="CU23" s="624"/>
      <c r="CV23" s="624"/>
      <c r="CW23" s="624"/>
      <c r="CX23" s="624"/>
      <c r="CY23" s="625"/>
      <c r="CZ23" s="623" t="s">
        <v>225</v>
      </c>
      <c r="DA23" s="624"/>
      <c r="DB23" s="624"/>
      <c r="DC23" s="625"/>
      <c r="DD23" s="623" t="s">
        <v>226</v>
      </c>
      <c r="DE23" s="624"/>
      <c r="DF23" s="624"/>
      <c r="DG23" s="624"/>
      <c r="DH23" s="624"/>
      <c r="DI23" s="624"/>
      <c r="DJ23" s="624"/>
      <c r="DK23" s="625"/>
      <c r="DL23" s="672" t="s">
        <v>227</v>
      </c>
      <c r="DM23" s="673"/>
      <c r="DN23" s="673"/>
      <c r="DO23" s="673"/>
      <c r="DP23" s="673"/>
      <c r="DQ23" s="673"/>
      <c r="DR23" s="673"/>
      <c r="DS23" s="673"/>
      <c r="DT23" s="673"/>
      <c r="DU23" s="673"/>
      <c r="DV23" s="674"/>
      <c r="DW23" s="623" t="s">
        <v>228</v>
      </c>
      <c r="DX23" s="624"/>
      <c r="DY23" s="624"/>
      <c r="DZ23" s="624"/>
      <c r="EA23" s="624"/>
      <c r="EB23" s="624"/>
      <c r="EC23" s="625"/>
    </row>
    <row r="24" spans="2:133" ht="11.25" customHeight="1" x14ac:dyDescent="0.15">
      <c r="B24" s="638" t="s">
        <v>229</v>
      </c>
      <c r="C24" s="639"/>
      <c r="D24" s="639"/>
      <c r="E24" s="639"/>
      <c r="F24" s="639"/>
      <c r="G24" s="639"/>
      <c r="H24" s="639"/>
      <c r="I24" s="639"/>
      <c r="J24" s="639"/>
      <c r="K24" s="639"/>
      <c r="L24" s="639"/>
      <c r="M24" s="639"/>
      <c r="N24" s="639"/>
      <c r="O24" s="639"/>
      <c r="P24" s="639"/>
      <c r="Q24" s="640"/>
      <c r="R24" s="641">
        <v>1178278</v>
      </c>
      <c r="S24" s="642"/>
      <c r="T24" s="642"/>
      <c r="U24" s="642"/>
      <c r="V24" s="642"/>
      <c r="W24" s="642"/>
      <c r="X24" s="642"/>
      <c r="Y24" s="643"/>
      <c r="Z24" s="644">
        <v>2.2999999999999998</v>
      </c>
      <c r="AA24" s="644"/>
      <c r="AB24" s="644"/>
      <c r="AC24" s="644"/>
      <c r="AD24" s="645" t="s">
        <v>69</v>
      </c>
      <c r="AE24" s="645"/>
      <c r="AF24" s="645"/>
      <c r="AG24" s="645"/>
      <c r="AH24" s="645"/>
      <c r="AI24" s="645"/>
      <c r="AJ24" s="645"/>
      <c r="AK24" s="645"/>
      <c r="AL24" s="646" t="s">
        <v>69</v>
      </c>
      <c r="AM24" s="647"/>
      <c r="AN24" s="647"/>
      <c r="AO24" s="648"/>
      <c r="AP24" s="660" t="s">
        <v>230</v>
      </c>
      <c r="AQ24" s="661"/>
      <c r="AR24" s="661"/>
      <c r="AS24" s="661"/>
      <c r="AT24" s="661"/>
      <c r="AU24" s="661"/>
      <c r="AV24" s="661"/>
      <c r="AW24" s="661"/>
      <c r="AX24" s="661"/>
      <c r="AY24" s="661"/>
      <c r="AZ24" s="661"/>
      <c r="BA24" s="661"/>
      <c r="BB24" s="661"/>
      <c r="BC24" s="661"/>
      <c r="BD24" s="661"/>
      <c r="BE24" s="661"/>
      <c r="BF24" s="662"/>
      <c r="BG24" s="641" t="s">
        <v>69</v>
      </c>
      <c r="BH24" s="642"/>
      <c r="BI24" s="642"/>
      <c r="BJ24" s="642"/>
      <c r="BK24" s="642"/>
      <c r="BL24" s="642"/>
      <c r="BM24" s="642"/>
      <c r="BN24" s="643"/>
      <c r="BO24" s="644" t="s">
        <v>69</v>
      </c>
      <c r="BP24" s="644"/>
      <c r="BQ24" s="644"/>
      <c r="BR24" s="644"/>
      <c r="BS24" s="650" t="s">
        <v>69</v>
      </c>
      <c r="BT24" s="642"/>
      <c r="BU24" s="642"/>
      <c r="BV24" s="642"/>
      <c r="BW24" s="642"/>
      <c r="BX24" s="642"/>
      <c r="BY24" s="642"/>
      <c r="BZ24" s="642"/>
      <c r="CA24" s="642"/>
      <c r="CB24" s="651"/>
      <c r="CD24" s="652" t="s">
        <v>231</v>
      </c>
      <c r="CE24" s="653"/>
      <c r="CF24" s="653"/>
      <c r="CG24" s="653"/>
      <c r="CH24" s="653"/>
      <c r="CI24" s="653"/>
      <c r="CJ24" s="653"/>
      <c r="CK24" s="653"/>
      <c r="CL24" s="653"/>
      <c r="CM24" s="653"/>
      <c r="CN24" s="653"/>
      <c r="CO24" s="653"/>
      <c r="CP24" s="653"/>
      <c r="CQ24" s="654"/>
      <c r="CR24" s="630">
        <v>21588759</v>
      </c>
      <c r="CS24" s="631"/>
      <c r="CT24" s="631"/>
      <c r="CU24" s="631"/>
      <c r="CV24" s="631"/>
      <c r="CW24" s="631"/>
      <c r="CX24" s="631"/>
      <c r="CY24" s="632"/>
      <c r="CZ24" s="635">
        <v>42.9</v>
      </c>
      <c r="DA24" s="636"/>
      <c r="DB24" s="636"/>
      <c r="DC24" s="655"/>
      <c r="DD24" s="675">
        <v>15762760</v>
      </c>
      <c r="DE24" s="631"/>
      <c r="DF24" s="631"/>
      <c r="DG24" s="631"/>
      <c r="DH24" s="631"/>
      <c r="DI24" s="631"/>
      <c r="DJ24" s="631"/>
      <c r="DK24" s="632"/>
      <c r="DL24" s="675">
        <v>15644859</v>
      </c>
      <c r="DM24" s="631"/>
      <c r="DN24" s="631"/>
      <c r="DO24" s="631"/>
      <c r="DP24" s="631"/>
      <c r="DQ24" s="631"/>
      <c r="DR24" s="631"/>
      <c r="DS24" s="631"/>
      <c r="DT24" s="631"/>
      <c r="DU24" s="631"/>
      <c r="DV24" s="632"/>
      <c r="DW24" s="635">
        <v>59.9</v>
      </c>
      <c r="DX24" s="636"/>
      <c r="DY24" s="636"/>
      <c r="DZ24" s="636"/>
      <c r="EA24" s="636"/>
      <c r="EB24" s="636"/>
      <c r="EC24" s="637"/>
    </row>
    <row r="25" spans="2:133" ht="11.25" customHeight="1" x14ac:dyDescent="0.15">
      <c r="B25" s="638" t="s">
        <v>232</v>
      </c>
      <c r="C25" s="639"/>
      <c r="D25" s="639"/>
      <c r="E25" s="639"/>
      <c r="F25" s="639"/>
      <c r="G25" s="639"/>
      <c r="H25" s="639"/>
      <c r="I25" s="639"/>
      <c r="J25" s="639"/>
      <c r="K25" s="639"/>
      <c r="L25" s="639"/>
      <c r="M25" s="639"/>
      <c r="N25" s="639"/>
      <c r="O25" s="639"/>
      <c r="P25" s="639"/>
      <c r="Q25" s="640"/>
      <c r="R25" s="641" t="s">
        <v>69</v>
      </c>
      <c r="S25" s="642"/>
      <c r="T25" s="642"/>
      <c r="U25" s="642"/>
      <c r="V25" s="642"/>
      <c r="W25" s="642"/>
      <c r="X25" s="642"/>
      <c r="Y25" s="643"/>
      <c r="Z25" s="644" t="s">
        <v>69</v>
      </c>
      <c r="AA25" s="644"/>
      <c r="AB25" s="644"/>
      <c r="AC25" s="644"/>
      <c r="AD25" s="645" t="s">
        <v>69</v>
      </c>
      <c r="AE25" s="645"/>
      <c r="AF25" s="645"/>
      <c r="AG25" s="645"/>
      <c r="AH25" s="645"/>
      <c r="AI25" s="645"/>
      <c r="AJ25" s="645"/>
      <c r="AK25" s="645"/>
      <c r="AL25" s="646" t="s">
        <v>69</v>
      </c>
      <c r="AM25" s="647"/>
      <c r="AN25" s="647"/>
      <c r="AO25" s="648"/>
      <c r="AP25" s="660" t="s">
        <v>233</v>
      </c>
      <c r="AQ25" s="661"/>
      <c r="AR25" s="661"/>
      <c r="AS25" s="661"/>
      <c r="AT25" s="661"/>
      <c r="AU25" s="661"/>
      <c r="AV25" s="661"/>
      <c r="AW25" s="661"/>
      <c r="AX25" s="661"/>
      <c r="AY25" s="661"/>
      <c r="AZ25" s="661"/>
      <c r="BA25" s="661"/>
      <c r="BB25" s="661"/>
      <c r="BC25" s="661"/>
      <c r="BD25" s="661"/>
      <c r="BE25" s="661"/>
      <c r="BF25" s="662"/>
      <c r="BG25" s="641" t="s">
        <v>69</v>
      </c>
      <c r="BH25" s="642"/>
      <c r="BI25" s="642"/>
      <c r="BJ25" s="642"/>
      <c r="BK25" s="642"/>
      <c r="BL25" s="642"/>
      <c r="BM25" s="642"/>
      <c r="BN25" s="643"/>
      <c r="BO25" s="644" t="s">
        <v>69</v>
      </c>
      <c r="BP25" s="644"/>
      <c r="BQ25" s="644"/>
      <c r="BR25" s="644"/>
      <c r="BS25" s="650" t="s">
        <v>69</v>
      </c>
      <c r="BT25" s="642"/>
      <c r="BU25" s="642"/>
      <c r="BV25" s="642"/>
      <c r="BW25" s="642"/>
      <c r="BX25" s="642"/>
      <c r="BY25" s="642"/>
      <c r="BZ25" s="642"/>
      <c r="CA25" s="642"/>
      <c r="CB25" s="651"/>
      <c r="CD25" s="656" t="s">
        <v>234</v>
      </c>
      <c r="CE25" s="657"/>
      <c r="CF25" s="657"/>
      <c r="CG25" s="657"/>
      <c r="CH25" s="657"/>
      <c r="CI25" s="657"/>
      <c r="CJ25" s="657"/>
      <c r="CK25" s="657"/>
      <c r="CL25" s="657"/>
      <c r="CM25" s="657"/>
      <c r="CN25" s="657"/>
      <c r="CO25" s="657"/>
      <c r="CP25" s="657"/>
      <c r="CQ25" s="658"/>
      <c r="CR25" s="641">
        <v>6241066</v>
      </c>
      <c r="CS25" s="676"/>
      <c r="CT25" s="676"/>
      <c r="CU25" s="676"/>
      <c r="CV25" s="676"/>
      <c r="CW25" s="676"/>
      <c r="CX25" s="676"/>
      <c r="CY25" s="677"/>
      <c r="CZ25" s="646">
        <v>12.4</v>
      </c>
      <c r="DA25" s="678"/>
      <c r="DB25" s="678"/>
      <c r="DC25" s="681"/>
      <c r="DD25" s="650">
        <v>5772379</v>
      </c>
      <c r="DE25" s="676"/>
      <c r="DF25" s="676"/>
      <c r="DG25" s="676"/>
      <c r="DH25" s="676"/>
      <c r="DI25" s="676"/>
      <c r="DJ25" s="676"/>
      <c r="DK25" s="677"/>
      <c r="DL25" s="650">
        <v>5678041</v>
      </c>
      <c r="DM25" s="676"/>
      <c r="DN25" s="676"/>
      <c r="DO25" s="676"/>
      <c r="DP25" s="676"/>
      <c r="DQ25" s="676"/>
      <c r="DR25" s="676"/>
      <c r="DS25" s="676"/>
      <c r="DT25" s="676"/>
      <c r="DU25" s="676"/>
      <c r="DV25" s="677"/>
      <c r="DW25" s="646">
        <v>21.8</v>
      </c>
      <c r="DX25" s="678"/>
      <c r="DY25" s="678"/>
      <c r="DZ25" s="678"/>
      <c r="EA25" s="678"/>
      <c r="EB25" s="678"/>
      <c r="EC25" s="679"/>
    </row>
    <row r="26" spans="2:133" ht="11.25" customHeight="1" x14ac:dyDescent="0.15">
      <c r="B26" s="638" t="s">
        <v>235</v>
      </c>
      <c r="C26" s="639"/>
      <c r="D26" s="639"/>
      <c r="E26" s="639"/>
      <c r="F26" s="639"/>
      <c r="G26" s="639"/>
      <c r="H26" s="639"/>
      <c r="I26" s="639"/>
      <c r="J26" s="639"/>
      <c r="K26" s="639"/>
      <c r="L26" s="639"/>
      <c r="M26" s="639"/>
      <c r="N26" s="639"/>
      <c r="O26" s="639"/>
      <c r="P26" s="639"/>
      <c r="Q26" s="640"/>
      <c r="R26" s="641">
        <v>26244238</v>
      </c>
      <c r="S26" s="642"/>
      <c r="T26" s="642"/>
      <c r="U26" s="642"/>
      <c r="V26" s="642"/>
      <c r="W26" s="642"/>
      <c r="X26" s="642"/>
      <c r="Y26" s="643"/>
      <c r="Z26" s="644">
        <v>51.7</v>
      </c>
      <c r="AA26" s="644"/>
      <c r="AB26" s="644"/>
      <c r="AC26" s="644"/>
      <c r="AD26" s="645">
        <v>24654802</v>
      </c>
      <c r="AE26" s="645"/>
      <c r="AF26" s="645"/>
      <c r="AG26" s="645"/>
      <c r="AH26" s="645"/>
      <c r="AI26" s="645"/>
      <c r="AJ26" s="645"/>
      <c r="AK26" s="645"/>
      <c r="AL26" s="646">
        <v>99.4</v>
      </c>
      <c r="AM26" s="647"/>
      <c r="AN26" s="647"/>
      <c r="AO26" s="648"/>
      <c r="AP26" s="660" t="s">
        <v>236</v>
      </c>
      <c r="AQ26" s="680"/>
      <c r="AR26" s="680"/>
      <c r="AS26" s="680"/>
      <c r="AT26" s="680"/>
      <c r="AU26" s="680"/>
      <c r="AV26" s="680"/>
      <c r="AW26" s="680"/>
      <c r="AX26" s="680"/>
      <c r="AY26" s="680"/>
      <c r="AZ26" s="680"/>
      <c r="BA26" s="680"/>
      <c r="BB26" s="680"/>
      <c r="BC26" s="680"/>
      <c r="BD26" s="680"/>
      <c r="BE26" s="680"/>
      <c r="BF26" s="662"/>
      <c r="BG26" s="641" t="s">
        <v>69</v>
      </c>
      <c r="BH26" s="642"/>
      <c r="BI26" s="642"/>
      <c r="BJ26" s="642"/>
      <c r="BK26" s="642"/>
      <c r="BL26" s="642"/>
      <c r="BM26" s="642"/>
      <c r="BN26" s="643"/>
      <c r="BO26" s="644" t="s">
        <v>69</v>
      </c>
      <c r="BP26" s="644"/>
      <c r="BQ26" s="644"/>
      <c r="BR26" s="644"/>
      <c r="BS26" s="650" t="s">
        <v>69</v>
      </c>
      <c r="BT26" s="642"/>
      <c r="BU26" s="642"/>
      <c r="BV26" s="642"/>
      <c r="BW26" s="642"/>
      <c r="BX26" s="642"/>
      <c r="BY26" s="642"/>
      <c r="BZ26" s="642"/>
      <c r="CA26" s="642"/>
      <c r="CB26" s="651"/>
      <c r="CD26" s="656" t="s">
        <v>237</v>
      </c>
      <c r="CE26" s="657"/>
      <c r="CF26" s="657"/>
      <c r="CG26" s="657"/>
      <c r="CH26" s="657"/>
      <c r="CI26" s="657"/>
      <c r="CJ26" s="657"/>
      <c r="CK26" s="657"/>
      <c r="CL26" s="657"/>
      <c r="CM26" s="657"/>
      <c r="CN26" s="657"/>
      <c r="CO26" s="657"/>
      <c r="CP26" s="657"/>
      <c r="CQ26" s="658"/>
      <c r="CR26" s="641">
        <v>3753082</v>
      </c>
      <c r="CS26" s="642"/>
      <c r="CT26" s="642"/>
      <c r="CU26" s="642"/>
      <c r="CV26" s="642"/>
      <c r="CW26" s="642"/>
      <c r="CX26" s="642"/>
      <c r="CY26" s="643"/>
      <c r="CZ26" s="646">
        <v>7.5</v>
      </c>
      <c r="DA26" s="678"/>
      <c r="DB26" s="678"/>
      <c r="DC26" s="681"/>
      <c r="DD26" s="650">
        <v>3426276</v>
      </c>
      <c r="DE26" s="642"/>
      <c r="DF26" s="642"/>
      <c r="DG26" s="642"/>
      <c r="DH26" s="642"/>
      <c r="DI26" s="642"/>
      <c r="DJ26" s="642"/>
      <c r="DK26" s="643"/>
      <c r="DL26" s="650" t="s">
        <v>69</v>
      </c>
      <c r="DM26" s="642"/>
      <c r="DN26" s="642"/>
      <c r="DO26" s="642"/>
      <c r="DP26" s="642"/>
      <c r="DQ26" s="642"/>
      <c r="DR26" s="642"/>
      <c r="DS26" s="642"/>
      <c r="DT26" s="642"/>
      <c r="DU26" s="642"/>
      <c r="DV26" s="643"/>
      <c r="DW26" s="646" t="s">
        <v>69</v>
      </c>
      <c r="DX26" s="678"/>
      <c r="DY26" s="678"/>
      <c r="DZ26" s="678"/>
      <c r="EA26" s="678"/>
      <c r="EB26" s="678"/>
      <c r="EC26" s="679"/>
    </row>
    <row r="27" spans="2:133" ht="11.25" customHeight="1" x14ac:dyDescent="0.15">
      <c r="B27" s="638" t="s">
        <v>238</v>
      </c>
      <c r="C27" s="639"/>
      <c r="D27" s="639"/>
      <c r="E27" s="639"/>
      <c r="F27" s="639"/>
      <c r="G27" s="639"/>
      <c r="H27" s="639"/>
      <c r="I27" s="639"/>
      <c r="J27" s="639"/>
      <c r="K27" s="639"/>
      <c r="L27" s="639"/>
      <c r="M27" s="639"/>
      <c r="N27" s="639"/>
      <c r="O27" s="639"/>
      <c r="P27" s="639"/>
      <c r="Q27" s="640"/>
      <c r="R27" s="641">
        <v>12314</v>
      </c>
      <c r="S27" s="642"/>
      <c r="T27" s="642"/>
      <c r="U27" s="642"/>
      <c r="V27" s="642"/>
      <c r="W27" s="642"/>
      <c r="X27" s="642"/>
      <c r="Y27" s="643"/>
      <c r="Z27" s="644">
        <v>0</v>
      </c>
      <c r="AA27" s="644"/>
      <c r="AB27" s="644"/>
      <c r="AC27" s="644"/>
      <c r="AD27" s="645">
        <v>12314</v>
      </c>
      <c r="AE27" s="645"/>
      <c r="AF27" s="645"/>
      <c r="AG27" s="645"/>
      <c r="AH27" s="645"/>
      <c r="AI27" s="645"/>
      <c r="AJ27" s="645"/>
      <c r="AK27" s="645"/>
      <c r="AL27" s="646">
        <v>0</v>
      </c>
      <c r="AM27" s="647"/>
      <c r="AN27" s="647"/>
      <c r="AO27" s="648"/>
      <c r="AP27" s="638" t="s">
        <v>239</v>
      </c>
      <c r="AQ27" s="639"/>
      <c r="AR27" s="639"/>
      <c r="AS27" s="639"/>
      <c r="AT27" s="639"/>
      <c r="AU27" s="639"/>
      <c r="AV27" s="639"/>
      <c r="AW27" s="639"/>
      <c r="AX27" s="639"/>
      <c r="AY27" s="639"/>
      <c r="AZ27" s="639"/>
      <c r="BA27" s="639"/>
      <c r="BB27" s="639"/>
      <c r="BC27" s="639"/>
      <c r="BD27" s="639"/>
      <c r="BE27" s="639"/>
      <c r="BF27" s="640"/>
      <c r="BG27" s="641">
        <v>13402198</v>
      </c>
      <c r="BH27" s="642"/>
      <c r="BI27" s="642"/>
      <c r="BJ27" s="642"/>
      <c r="BK27" s="642"/>
      <c r="BL27" s="642"/>
      <c r="BM27" s="642"/>
      <c r="BN27" s="643"/>
      <c r="BO27" s="644">
        <v>100</v>
      </c>
      <c r="BP27" s="644"/>
      <c r="BQ27" s="644"/>
      <c r="BR27" s="644"/>
      <c r="BS27" s="650">
        <v>183945</v>
      </c>
      <c r="BT27" s="642"/>
      <c r="BU27" s="642"/>
      <c r="BV27" s="642"/>
      <c r="BW27" s="642"/>
      <c r="BX27" s="642"/>
      <c r="BY27" s="642"/>
      <c r="BZ27" s="642"/>
      <c r="CA27" s="642"/>
      <c r="CB27" s="651"/>
      <c r="CD27" s="656" t="s">
        <v>240</v>
      </c>
      <c r="CE27" s="657"/>
      <c r="CF27" s="657"/>
      <c r="CG27" s="657"/>
      <c r="CH27" s="657"/>
      <c r="CI27" s="657"/>
      <c r="CJ27" s="657"/>
      <c r="CK27" s="657"/>
      <c r="CL27" s="657"/>
      <c r="CM27" s="657"/>
      <c r="CN27" s="657"/>
      <c r="CO27" s="657"/>
      <c r="CP27" s="657"/>
      <c r="CQ27" s="658"/>
      <c r="CR27" s="641">
        <v>8038092</v>
      </c>
      <c r="CS27" s="676"/>
      <c r="CT27" s="676"/>
      <c r="CU27" s="676"/>
      <c r="CV27" s="676"/>
      <c r="CW27" s="676"/>
      <c r="CX27" s="676"/>
      <c r="CY27" s="677"/>
      <c r="CZ27" s="646">
        <v>16</v>
      </c>
      <c r="DA27" s="678"/>
      <c r="DB27" s="678"/>
      <c r="DC27" s="681"/>
      <c r="DD27" s="650">
        <v>2739018</v>
      </c>
      <c r="DE27" s="676"/>
      <c r="DF27" s="676"/>
      <c r="DG27" s="676"/>
      <c r="DH27" s="676"/>
      <c r="DI27" s="676"/>
      <c r="DJ27" s="676"/>
      <c r="DK27" s="677"/>
      <c r="DL27" s="650">
        <v>2715455</v>
      </c>
      <c r="DM27" s="676"/>
      <c r="DN27" s="676"/>
      <c r="DO27" s="676"/>
      <c r="DP27" s="676"/>
      <c r="DQ27" s="676"/>
      <c r="DR27" s="676"/>
      <c r="DS27" s="676"/>
      <c r="DT27" s="676"/>
      <c r="DU27" s="676"/>
      <c r="DV27" s="677"/>
      <c r="DW27" s="646">
        <v>10.4</v>
      </c>
      <c r="DX27" s="678"/>
      <c r="DY27" s="678"/>
      <c r="DZ27" s="678"/>
      <c r="EA27" s="678"/>
      <c r="EB27" s="678"/>
      <c r="EC27" s="679"/>
    </row>
    <row r="28" spans="2:133" ht="11.25" customHeight="1" x14ac:dyDescent="0.15">
      <c r="B28" s="638" t="s">
        <v>241</v>
      </c>
      <c r="C28" s="639"/>
      <c r="D28" s="639"/>
      <c r="E28" s="639"/>
      <c r="F28" s="639"/>
      <c r="G28" s="639"/>
      <c r="H28" s="639"/>
      <c r="I28" s="639"/>
      <c r="J28" s="639"/>
      <c r="K28" s="639"/>
      <c r="L28" s="639"/>
      <c r="M28" s="639"/>
      <c r="N28" s="639"/>
      <c r="O28" s="639"/>
      <c r="P28" s="639"/>
      <c r="Q28" s="640"/>
      <c r="R28" s="641">
        <v>372092</v>
      </c>
      <c r="S28" s="642"/>
      <c r="T28" s="642"/>
      <c r="U28" s="642"/>
      <c r="V28" s="642"/>
      <c r="W28" s="642"/>
      <c r="X28" s="642"/>
      <c r="Y28" s="643"/>
      <c r="Z28" s="644">
        <v>0.7</v>
      </c>
      <c r="AA28" s="644"/>
      <c r="AB28" s="644"/>
      <c r="AC28" s="644"/>
      <c r="AD28" s="645" t="s">
        <v>69</v>
      </c>
      <c r="AE28" s="645"/>
      <c r="AF28" s="645"/>
      <c r="AG28" s="645"/>
      <c r="AH28" s="645"/>
      <c r="AI28" s="645"/>
      <c r="AJ28" s="645"/>
      <c r="AK28" s="645"/>
      <c r="AL28" s="646" t="s">
        <v>69</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242</v>
      </c>
      <c r="CE28" s="657"/>
      <c r="CF28" s="657"/>
      <c r="CG28" s="657"/>
      <c r="CH28" s="657"/>
      <c r="CI28" s="657"/>
      <c r="CJ28" s="657"/>
      <c r="CK28" s="657"/>
      <c r="CL28" s="657"/>
      <c r="CM28" s="657"/>
      <c r="CN28" s="657"/>
      <c r="CO28" s="657"/>
      <c r="CP28" s="657"/>
      <c r="CQ28" s="658"/>
      <c r="CR28" s="641">
        <v>7309601</v>
      </c>
      <c r="CS28" s="642"/>
      <c r="CT28" s="642"/>
      <c r="CU28" s="642"/>
      <c r="CV28" s="642"/>
      <c r="CW28" s="642"/>
      <c r="CX28" s="642"/>
      <c r="CY28" s="643"/>
      <c r="CZ28" s="646">
        <v>14.5</v>
      </c>
      <c r="DA28" s="678"/>
      <c r="DB28" s="678"/>
      <c r="DC28" s="681"/>
      <c r="DD28" s="650">
        <v>7251363</v>
      </c>
      <c r="DE28" s="642"/>
      <c r="DF28" s="642"/>
      <c r="DG28" s="642"/>
      <c r="DH28" s="642"/>
      <c r="DI28" s="642"/>
      <c r="DJ28" s="642"/>
      <c r="DK28" s="643"/>
      <c r="DL28" s="650">
        <v>7251363</v>
      </c>
      <c r="DM28" s="642"/>
      <c r="DN28" s="642"/>
      <c r="DO28" s="642"/>
      <c r="DP28" s="642"/>
      <c r="DQ28" s="642"/>
      <c r="DR28" s="642"/>
      <c r="DS28" s="642"/>
      <c r="DT28" s="642"/>
      <c r="DU28" s="642"/>
      <c r="DV28" s="643"/>
      <c r="DW28" s="646">
        <v>27.8</v>
      </c>
      <c r="DX28" s="678"/>
      <c r="DY28" s="678"/>
      <c r="DZ28" s="678"/>
      <c r="EA28" s="678"/>
      <c r="EB28" s="678"/>
      <c r="EC28" s="679"/>
    </row>
    <row r="29" spans="2:133" ht="11.25" customHeight="1" x14ac:dyDescent="0.15">
      <c r="B29" s="638" t="s">
        <v>243</v>
      </c>
      <c r="C29" s="639"/>
      <c r="D29" s="639"/>
      <c r="E29" s="639"/>
      <c r="F29" s="639"/>
      <c r="G29" s="639"/>
      <c r="H29" s="639"/>
      <c r="I29" s="639"/>
      <c r="J29" s="639"/>
      <c r="K29" s="639"/>
      <c r="L29" s="639"/>
      <c r="M29" s="639"/>
      <c r="N29" s="639"/>
      <c r="O29" s="639"/>
      <c r="P29" s="639"/>
      <c r="Q29" s="640"/>
      <c r="R29" s="641">
        <v>282517</v>
      </c>
      <c r="S29" s="642"/>
      <c r="T29" s="642"/>
      <c r="U29" s="642"/>
      <c r="V29" s="642"/>
      <c r="W29" s="642"/>
      <c r="X29" s="642"/>
      <c r="Y29" s="643"/>
      <c r="Z29" s="644">
        <v>0.6</v>
      </c>
      <c r="AA29" s="644"/>
      <c r="AB29" s="644"/>
      <c r="AC29" s="644"/>
      <c r="AD29" s="645">
        <v>53243</v>
      </c>
      <c r="AE29" s="645"/>
      <c r="AF29" s="645"/>
      <c r="AG29" s="645"/>
      <c r="AH29" s="645"/>
      <c r="AI29" s="645"/>
      <c r="AJ29" s="645"/>
      <c r="AK29" s="645"/>
      <c r="AL29" s="646">
        <v>0.2</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244</v>
      </c>
      <c r="CE29" s="688"/>
      <c r="CF29" s="656" t="s">
        <v>245</v>
      </c>
      <c r="CG29" s="657"/>
      <c r="CH29" s="657"/>
      <c r="CI29" s="657"/>
      <c r="CJ29" s="657"/>
      <c r="CK29" s="657"/>
      <c r="CL29" s="657"/>
      <c r="CM29" s="657"/>
      <c r="CN29" s="657"/>
      <c r="CO29" s="657"/>
      <c r="CP29" s="657"/>
      <c r="CQ29" s="658"/>
      <c r="CR29" s="641">
        <v>7304471</v>
      </c>
      <c r="CS29" s="676"/>
      <c r="CT29" s="676"/>
      <c r="CU29" s="676"/>
      <c r="CV29" s="676"/>
      <c r="CW29" s="676"/>
      <c r="CX29" s="676"/>
      <c r="CY29" s="677"/>
      <c r="CZ29" s="646">
        <v>14.5</v>
      </c>
      <c r="DA29" s="678"/>
      <c r="DB29" s="678"/>
      <c r="DC29" s="681"/>
      <c r="DD29" s="650">
        <v>7246233</v>
      </c>
      <c r="DE29" s="676"/>
      <c r="DF29" s="676"/>
      <c r="DG29" s="676"/>
      <c r="DH29" s="676"/>
      <c r="DI29" s="676"/>
      <c r="DJ29" s="676"/>
      <c r="DK29" s="677"/>
      <c r="DL29" s="650">
        <v>7246233</v>
      </c>
      <c r="DM29" s="676"/>
      <c r="DN29" s="676"/>
      <c r="DO29" s="676"/>
      <c r="DP29" s="676"/>
      <c r="DQ29" s="676"/>
      <c r="DR29" s="676"/>
      <c r="DS29" s="676"/>
      <c r="DT29" s="676"/>
      <c r="DU29" s="676"/>
      <c r="DV29" s="677"/>
      <c r="DW29" s="646">
        <v>27.8</v>
      </c>
      <c r="DX29" s="678"/>
      <c r="DY29" s="678"/>
      <c r="DZ29" s="678"/>
      <c r="EA29" s="678"/>
      <c r="EB29" s="678"/>
      <c r="EC29" s="679"/>
    </row>
    <row r="30" spans="2:133" ht="11.25" customHeight="1" x14ac:dyDescent="0.15">
      <c r="B30" s="638" t="s">
        <v>246</v>
      </c>
      <c r="C30" s="639"/>
      <c r="D30" s="639"/>
      <c r="E30" s="639"/>
      <c r="F30" s="639"/>
      <c r="G30" s="639"/>
      <c r="H30" s="639"/>
      <c r="I30" s="639"/>
      <c r="J30" s="639"/>
      <c r="K30" s="639"/>
      <c r="L30" s="639"/>
      <c r="M30" s="639"/>
      <c r="N30" s="639"/>
      <c r="O30" s="639"/>
      <c r="P30" s="639"/>
      <c r="Q30" s="640"/>
      <c r="R30" s="641">
        <v>390425</v>
      </c>
      <c r="S30" s="642"/>
      <c r="T30" s="642"/>
      <c r="U30" s="642"/>
      <c r="V30" s="642"/>
      <c r="W30" s="642"/>
      <c r="X30" s="642"/>
      <c r="Y30" s="643"/>
      <c r="Z30" s="644">
        <v>0.8</v>
      </c>
      <c r="AA30" s="644"/>
      <c r="AB30" s="644"/>
      <c r="AC30" s="644"/>
      <c r="AD30" s="645" t="s">
        <v>69</v>
      </c>
      <c r="AE30" s="645"/>
      <c r="AF30" s="645"/>
      <c r="AG30" s="645"/>
      <c r="AH30" s="645"/>
      <c r="AI30" s="645"/>
      <c r="AJ30" s="645"/>
      <c r="AK30" s="645"/>
      <c r="AL30" s="646" t="s">
        <v>69</v>
      </c>
      <c r="AM30" s="647"/>
      <c r="AN30" s="647"/>
      <c r="AO30" s="648"/>
      <c r="AP30" s="620" t="s">
        <v>163</v>
      </c>
      <c r="AQ30" s="621"/>
      <c r="AR30" s="621"/>
      <c r="AS30" s="621"/>
      <c r="AT30" s="621"/>
      <c r="AU30" s="621"/>
      <c r="AV30" s="621"/>
      <c r="AW30" s="621"/>
      <c r="AX30" s="621"/>
      <c r="AY30" s="621"/>
      <c r="AZ30" s="621"/>
      <c r="BA30" s="621"/>
      <c r="BB30" s="621"/>
      <c r="BC30" s="621"/>
      <c r="BD30" s="621"/>
      <c r="BE30" s="621"/>
      <c r="BF30" s="622"/>
      <c r="BG30" s="620" t="s">
        <v>247</v>
      </c>
      <c r="BH30" s="685"/>
      <c r="BI30" s="685"/>
      <c r="BJ30" s="685"/>
      <c r="BK30" s="685"/>
      <c r="BL30" s="685"/>
      <c r="BM30" s="685"/>
      <c r="BN30" s="685"/>
      <c r="BO30" s="685"/>
      <c r="BP30" s="685"/>
      <c r="BQ30" s="686"/>
      <c r="BR30" s="620" t="s">
        <v>248</v>
      </c>
      <c r="BS30" s="685"/>
      <c r="BT30" s="685"/>
      <c r="BU30" s="685"/>
      <c r="BV30" s="685"/>
      <c r="BW30" s="685"/>
      <c r="BX30" s="685"/>
      <c r="BY30" s="685"/>
      <c r="BZ30" s="685"/>
      <c r="CA30" s="685"/>
      <c r="CB30" s="686"/>
      <c r="CD30" s="689"/>
      <c r="CE30" s="690"/>
      <c r="CF30" s="656" t="s">
        <v>249</v>
      </c>
      <c r="CG30" s="657"/>
      <c r="CH30" s="657"/>
      <c r="CI30" s="657"/>
      <c r="CJ30" s="657"/>
      <c r="CK30" s="657"/>
      <c r="CL30" s="657"/>
      <c r="CM30" s="657"/>
      <c r="CN30" s="657"/>
      <c r="CO30" s="657"/>
      <c r="CP30" s="657"/>
      <c r="CQ30" s="658"/>
      <c r="CR30" s="641">
        <v>6893863</v>
      </c>
      <c r="CS30" s="642"/>
      <c r="CT30" s="642"/>
      <c r="CU30" s="642"/>
      <c r="CV30" s="642"/>
      <c r="CW30" s="642"/>
      <c r="CX30" s="642"/>
      <c r="CY30" s="643"/>
      <c r="CZ30" s="646">
        <v>13.7</v>
      </c>
      <c r="DA30" s="678"/>
      <c r="DB30" s="678"/>
      <c r="DC30" s="681"/>
      <c r="DD30" s="650">
        <v>6842221</v>
      </c>
      <c r="DE30" s="642"/>
      <c r="DF30" s="642"/>
      <c r="DG30" s="642"/>
      <c r="DH30" s="642"/>
      <c r="DI30" s="642"/>
      <c r="DJ30" s="642"/>
      <c r="DK30" s="643"/>
      <c r="DL30" s="650">
        <v>6842221</v>
      </c>
      <c r="DM30" s="642"/>
      <c r="DN30" s="642"/>
      <c r="DO30" s="642"/>
      <c r="DP30" s="642"/>
      <c r="DQ30" s="642"/>
      <c r="DR30" s="642"/>
      <c r="DS30" s="642"/>
      <c r="DT30" s="642"/>
      <c r="DU30" s="642"/>
      <c r="DV30" s="643"/>
      <c r="DW30" s="646">
        <v>26.2</v>
      </c>
      <c r="DX30" s="678"/>
      <c r="DY30" s="678"/>
      <c r="DZ30" s="678"/>
      <c r="EA30" s="678"/>
      <c r="EB30" s="678"/>
      <c r="EC30" s="679"/>
    </row>
    <row r="31" spans="2:133" ht="11.25" customHeight="1" x14ac:dyDescent="0.15">
      <c r="B31" s="638" t="s">
        <v>250</v>
      </c>
      <c r="C31" s="639"/>
      <c r="D31" s="639"/>
      <c r="E31" s="639"/>
      <c r="F31" s="639"/>
      <c r="G31" s="639"/>
      <c r="H31" s="639"/>
      <c r="I31" s="639"/>
      <c r="J31" s="639"/>
      <c r="K31" s="639"/>
      <c r="L31" s="639"/>
      <c r="M31" s="639"/>
      <c r="N31" s="639"/>
      <c r="O31" s="639"/>
      <c r="P31" s="639"/>
      <c r="Q31" s="640"/>
      <c r="R31" s="641">
        <v>7490711</v>
      </c>
      <c r="S31" s="642"/>
      <c r="T31" s="642"/>
      <c r="U31" s="642"/>
      <c r="V31" s="642"/>
      <c r="W31" s="642"/>
      <c r="X31" s="642"/>
      <c r="Y31" s="643"/>
      <c r="Z31" s="644">
        <v>14.8</v>
      </c>
      <c r="AA31" s="644"/>
      <c r="AB31" s="644"/>
      <c r="AC31" s="644"/>
      <c r="AD31" s="645" t="s">
        <v>69</v>
      </c>
      <c r="AE31" s="645"/>
      <c r="AF31" s="645"/>
      <c r="AG31" s="645"/>
      <c r="AH31" s="645"/>
      <c r="AI31" s="645"/>
      <c r="AJ31" s="645"/>
      <c r="AK31" s="645"/>
      <c r="AL31" s="646" t="s">
        <v>69</v>
      </c>
      <c r="AM31" s="647"/>
      <c r="AN31" s="647"/>
      <c r="AO31" s="648"/>
      <c r="AP31" s="693" t="s">
        <v>251</v>
      </c>
      <c r="AQ31" s="694"/>
      <c r="AR31" s="694"/>
      <c r="AS31" s="694"/>
      <c r="AT31" s="699" t="s">
        <v>252</v>
      </c>
      <c r="AU31" s="86"/>
      <c r="AV31" s="86"/>
      <c r="AW31" s="86"/>
      <c r="AX31" s="627" t="s">
        <v>129</v>
      </c>
      <c r="AY31" s="628"/>
      <c r="AZ31" s="628"/>
      <c r="BA31" s="628"/>
      <c r="BB31" s="628"/>
      <c r="BC31" s="628"/>
      <c r="BD31" s="628"/>
      <c r="BE31" s="628"/>
      <c r="BF31" s="629"/>
      <c r="BG31" s="705">
        <v>99.6</v>
      </c>
      <c r="BH31" s="706"/>
      <c r="BI31" s="706"/>
      <c r="BJ31" s="706"/>
      <c r="BK31" s="706"/>
      <c r="BL31" s="706"/>
      <c r="BM31" s="636">
        <v>97.2</v>
      </c>
      <c r="BN31" s="706"/>
      <c r="BO31" s="706"/>
      <c r="BP31" s="706"/>
      <c r="BQ31" s="707"/>
      <c r="BR31" s="705">
        <v>99.5</v>
      </c>
      <c r="BS31" s="706"/>
      <c r="BT31" s="706"/>
      <c r="BU31" s="706"/>
      <c r="BV31" s="706"/>
      <c r="BW31" s="706"/>
      <c r="BX31" s="636">
        <v>96.8</v>
      </c>
      <c r="BY31" s="706"/>
      <c r="BZ31" s="706"/>
      <c r="CA31" s="706"/>
      <c r="CB31" s="707"/>
      <c r="CD31" s="689"/>
      <c r="CE31" s="690"/>
      <c r="CF31" s="656" t="s">
        <v>253</v>
      </c>
      <c r="CG31" s="657"/>
      <c r="CH31" s="657"/>
      <c r="CI31" s="657"/>
      <c r="CJ31" s="657"/>
      <c r="CK31" s="657"/>
      <c r="CL31" s="657"/>
      <c r="CM31" s="657"/>
      <c r="CN31" s="657"/>
      <c r="CO31" s="657"/>
      <c r="CP31" s="657"/>
      <c r="CQ31" s="658"/>
      <c r="CR31" s="641">
        <v>410608</v>
      </c>
      <c r="CS31" s="676"/>
      <c r="CT31" s="676"/>
      <c r="CU31" s="676"/>
      <c r="CV31" s="676"/>
      <c r="CW31" s="676"/>
      <c r="CX31" s="676"/>
      <c r="CY31" s="677"/>
      <c r="CZ31" s="646">
        <v>0.8</v>
      </c>
      <c r="DA31" s="678"/>
      <c r="DB31" s="678"/>
      <c r="DC31" s="681"/>
      <c r="DD31" s="650">
        <v>404012</v>
      </c>
      <c r="DE31" s="676"/>
      <c r="DF31" s="676"/>
      <c r="DG31" s="676"/>
      <c r="DH31" s="676"/>
      <c r="DI31" s="676"/>
      <c r="DJ31" s="676"/>
      <c r="DK31" s="677"/>
      <c r="DL31" s="650">
        <v>404012</v>
      </c>
      <c r="DM31" s="676"/>
      <c r="DN31" s="676"/>
      <c r="DO31" s="676"/>
      <c r="DP31" s="676"/>
      <c r="DQ31" s="676"/>
      <c r="DR31" s="676"/>
      <c r="DS31" s="676"/>
      <c r="DT31" s="676"/>
      <c r="DU31" s="676"/>
      <c r="DV31" s="677"/>
      <c r="DW31" s="646">
        <v>1.5</v>
      </c>
      <c r="DX31" s="678"/>
      <c r="DY31" s="678"/>
      <c r="DZ31" s="678"/>
      <c r="EA31" s="678"/>
      <c r="EB31" s="678"/>
      <c r="EC31" s="679"/>
    </row>
    <row r="32" spans="2:133" ht="11.25" customHeight="1" x14ac:dyDescent="0.15">
      <c r="B32" s="702" t="s">
        <v>254</v>
      </c>
      <c r="C32" s="703"/>
      <c r="D32" s="703"/>
      <c r="E32" s="703"/>
      <c r="F32" s="703"/>
      <c r="G32" s="703"/>
      <c r="H32" s="703"/>
      <c r="I32" s="703"/>
      <c r="J32" s="703"/>
      <c r="K32" s="703"/>
      <c r="L32" s="703"/>
      <c r="M32" s="703"/>
      <c r="N32" s="703"/>
      <c r="O32" s="703"/>
      <c r="P32" s="703"/>
      <c r="Q32" s="704"/>
      <c r="R32" s="641" t="s">
        <v>69</v>
      </c>
      <c r="S32" s="642"/>
      <c r="T32" s="642"/>
      <c r="U32" s="642"/>
      <c r="V32" s="642"/>
      <c r="W32" s="642"/>
      <c r="X32" s="642"/>
      <c r="Y32" s="643"/>
      <c r="Z32" s="644" t="s">
        <v>69</v>
      </c>
      <c r="AA32" s="644"/>
      <c r="AB32" s="644"/>
      <c r="AC32" s="644"/>
      <c r="AD32" s="645" t="s">
        <v>69</v>
      </c>
      <c r="AE32" s="645"/>
      <c r="AF32" s="645"/>
      <c r="AG32" s="645"/>
      <c r="AH32" s="645"/>
      <c r="AI32" s="645"/>
      <c r="AJ32" s="645"/>
      <c r="AK32" s="645"/>
      <c r="AL32" s="646" t="s">
        <v>69</v>
      </c>
      <c r="AM32" s="647"/>
      <c r="AN32" s="647"/>
      <c r="AO32" s="648"/>
      <c r="AP32" s="695"/>
      <c r="AQ32" s="696"/>
      <c r="AR32" s="696"/>
      <c r="AS32" s="696"/>
      <c r="AT32" s="700"/>
      <c r="AU32" s="85" t="s">
        <v>255</v>
      </c>
      <c r="AV32" s="85"/>
      <c r="AW32" s="85"/>
      <c r="AX32" s="638" t="s">
        <v>256</v>
      </c>
      <c r="AY32" s="639"/>
      <c r="AZ32" s="639"/>
      <c r="BA32" s="639"/>
      <c r="BB32" s="639"/>
      <c r="BC32" s="639"/>
      <c r="BD32" s="639"/>
      <c r="BE32" s="639"/>
      <c r="BF32" s="640"/>
      <c r="BG32" s="708">
        <v>99.7</v>
      </c>
      <c r="BH32" s="676"/>
      <c r="BI32" s="676"/>
      <c r="BJ32" s="676"/>
      <c r="BK32" s="676"/>
      <c r="BL32" s="676"/>
      <c r="BM32" s="647">
        <v>98.4</v>
      </c>
      <c r="BN32" s="709"/>
      <c r="BO32" s="709"/>
      <c r="BP32" s="709"/>
      <c r="BQ32" s="710"/>
      <c r="BR32" s="708">
        <v>99.7</v>
      </c>
      <c r="BS32" s="676"/>
      <c r="BT32" s="676"/>
      <c r="BU32" s="676"/>
      <c r="BV32" s="676"/>
      <c r="BW32" s="676"/>
      <c r="BX32" s="647">
        <v>98.1</v>
      </c>
      <c r="BY32" s="709"/>
      <c r="BZ32" s="709"/>
      <c r="CA32" s="709"/>
      <c r="CB32" s="710"/>
      <c r="CD32" s="691"/>
      <c r="CE32" s="692"/>
      <c r="CF32" s="656" t="s">
        <v>257</v>
      </c>
      <c r="CG32" s="657"/>
      <c r="CH32" s="657"/>
      <c r="CI32" s="657"/>
      <c r="CJ32" s="657"/>
      <c r="CK32" s="657"/>
      <c r="CL32" s="657"/>
      <c r="CM32" s="657"/>
      <c r="CN32" s="657"/>
      <c r="CO32" s="657"/>
      <c r="CP32" s="657"/>
      <c r="CQ32" s="658"/>
      <c r="CR32" s="641">
        <v>5130</v>
      </c>
      <c r="CS32" s="642"/>
      <c r="CT32" s="642"/>
      <c r="CU32" s="642"/>
      <c r="CV32" s="642"/>
      <c r="CW32" s="642"/>
      <c r="CX32" s="642"/>
      <c r="CY32" s="643"/>
      <c r="CZ32" s="646">
        <v>0</v>
      </c>
      <c r="DA32" s="678"/>
      <c r="DB32" s="678"/>
      <c r="DC32" s="681"/>
      <c r="DD32" s="650">
        <v>5130</v>
      </c>
      <c r="DE32" s="642"/>
      <c r="DF32" s="642"/>
      <c r="DG32" s="642"/>
      <c r="DH32" s="642"/>
      <c r="DI32" s="642"/>
      <c r="DJ32" s="642"/>
      <c r="DK32" s="643"/>
      <c r="DL32" s="650">
        <v>5130</v>
      </c>
      <c r="DM32" s="642"/>
      <c r="DN32" s="642"/>
      <c r="DO32" s="642"/>
      <c r="DP32" s="642"/>
      <c r="DQ32" s="642"/>
      <c r="DR32" s="642"/>
      <c r="DS32" s="642"/>
      <c r="DT32" s="642"/>
      <c r="DU32" s="642"/>
      <c r="DV32" s="643"/>
      <c r="DW32" s="646">
        <v>0</v>
      </c>
      <c r="DX32" s="678"/>
      <c r="DY32" s="678"/>
      <c r="DZ32" s="678"/>
      <c r="EA32" s="678"/>
      <c r="EB32" s="678"/>
      <c r="EC32" s="679"/>
    </row>
    <row r="33" spans="2:133" ht="11.25" customHeight="1" x14ac:dyDescent="0.15">
      <c r="B33" s="638" t="s">
        <v>258</v>
      </c>
      <c r="C33" s="639"/>
      <c r="D33" s="639"/>
      <c r="E33" s="639"/>
      <c r="F33" s="639"/>
      <c r="G33" s="639"/>
      <c r="H33" s="639"/>
      <c r="I33" s="639"/>
      <c r="J33" s="639"/>
      <c r="K33" s="639"/>
      <c r="L33" s="639"/>
      <c r="M33" s="639"/>
      <c r="N33" s="639"/>
      <c r="O33" s="639"/>
      <c r="P33" s="639"/>
      <c r="Q33" s="640"/>
      <c r="R33" s="641">
        <v>2858266</v>
      </c>
      <c r="S33" s="642"/>
      <c r="T33" s="642"/>
      <c r="U33" s="642"/>
      <c r="V33" s="642"/>
      <c r="W33" s="642"/>
      <c r="X33" s="642"/>
      <c r="Y33" s="643"/>
      <c r="Z33" s="644">
        <v>5.6</v>
      </c>
      <c r="AA33" s="644"/>
      <c r="AB33" s="644"/>
      <c r="AC33" s="644"/>
      <c r="AD33" s="645" t="s">
        <v>69</v>
      </c>
      <c r="AE33" s="645"/>
      <c r="AF33" s="645"/>
      <c r="AG33" s="645"/>
      <c r="AH33" s="645"/>
      <c r="AI33" s="645"/>
      <c r="AJ33" s="645"/>
      <c r="AK33" s="645"/>
      <c r="AL33" s="646" t="s">
        <v>69</v>
      </c>
      <c r="AM33" s="647"/>
      <c r="AN33" s="647"/>
      <c r="AO33" s="648"/>
      <c r="AP33" s="697"/>
      <c r="AQ33" s="698"/>
      <c r="AR33" s="698"/>
      <c r="AS33" s="698"/>
      <c r="AT33" s="701"/>
      <c r="AU33" s="87"/>
      <c r="AV33" s="87"/>
      <c r="AW33" s="87"/>
      <c r="AX33" s="682" t="s">
        <v>259</v>
      </c>
      <c r="AY33" s="683"/>
      <c r="AZ33" s="683"/>
      <c r="BA33" s="683"/>
      <c r="BB33" s="683"/>
      <c r="BC33" s="683"/>
      <c r="BD33" s="683"/>
      <c r="BE33" s="683"/>
      <c r="BF33" s="684"/>
      <c r="BG33" s="711">
        <v>99.4</v>
      </c>
      <c r="BH33" s="712"/>
      <c r="BI33" s="712"/>
      <c r="BJ33" s="712"/>
      <c r="BK33" s="712"/>
      <c r="BL33" s="712"/>
      <c r="BM33" s="713">
        <v>95.8</v>
      </c>
      <c r="BN33" s="712"/>
      <c r="BO33" s="712"/>
      <c r="BP33" s="712"/>
      <c r="BQ33" s="714"/>
      <c r="BR33" s="711">
        <v>99.4</v>
      </c>
      <c r="BS33" s="712"/>
      <c r="BT33" s="712"/>
      <c r="BU33" s="712"/>
      <c r="BV33" s="712"/>
      <c r="BW33" s="712"/>
      <c r="BX33" s="713">
        <v>95.3</v>
      </c>
      <c r="BY33" s="712"/>
      <c r="BZ33" s="712"/>
      <c r="CA33" s="712"/>
      <c r="CB33" s="714"/>
      <c r="CD33" s="656" t="s">
        <v>260</v>
      </c>
      <c r="CE33" s="657"/>
      <c r="CF33" s="657"/>
      <c r="CG33" s="657"/>
      <c r="CH33" s="657"/>
      <c r="CI33" s="657"/>
      <c r="CJ33" s="657"/>
      <c r="CK33" s="657"/>
      <c r="CL33" s="657"/>
      <c r="CM33" s="657"/>
      <c r="CN33" s="657"/>
      <c r="CO33" s="657"/>
      <c r="CP33" s="657"/>
      <c r="CQ33" s="658"/>
      <c r="CR33" s="641">
        <v>15397404</v>
      </c>
      <c r="CS33" s="676"/>
      <c r="CT33" s="676"/>
      <c r="CU33" s="676"/>
      <c r="CV33" s="676"/>
      <c r="CW33" s="676"/>
      <c r="CX33" s="676"/>
      <c r="CY33" s="677"/>
      <c r="CZ33" s="646">
        <v>30.6</v>
      </c>
      <c r="DA33" s="678"/>
      <c r="DB33" s="678"/>
      <c r="DC33" s="681"/>
      <c r="DD33" s="650">
        <v>11267043</v>
      </c>
      <c r="DE33" s="676"/>
      <c r="DF33" s="676"/>
      <c r="DG33" s="676"/>
      <c r="DH33" s="676"/>
      <c r="DI33" s="676"/>
      <c r="DJ33" s="676"/>
      <c r="DK33" s="677"/>
      <c r="DL33" s="650">
        <v>9230016</v>
      </c>
      <c r="DM33" s="676"/>
      <c r="DN33" s="676"/>
      <c r="DO33" s="676"/>
      <c r="DP33" s="676"/>
      <c r="DQ33" s="676"/>
      <c r="DR33" s="676"/>
      <c r="DS33" s="676"/>
      <c r="DT33" s="676"/>
      <c r="DU33" s="676"/>
      <c r="DV33" s="677"/>
      <c r="DW33" s="646">
        <v>35.4</v>
      </c>
      <c r="DX33" s="678"/>
      <c r="DY33" s="678"/>
      <c r="DZ33" s="678"/>
      <c r="EA33" s="678"/>
      <c r="EB33" s="678"/>
      <c r="EC33" s="679"/>
    </row>
    <row r="34" spans="2:133" ht="11.25" customHeight="1" x14ac:dyDescent="0.15">
      <c r="B34" s="638" t="s">
        <v>261</v>
      </c>
      <c r="C34" s="639"/>
      <c r="D34" s="639"/>
      <c r="E34" s="639"/>
      <c r="F34" s="639"/>
      <c r="G34" s="639"/>
      <c r="H34" s="639"/>
      <c r="I34" s="639"/>
      <c r="J34" s="639"/>
      <c r="K34" s="639"/>
      <c r="L34" s="639"/>
      <c r="M34" s="639"/>
      <c r="N34" s="639"/>
      <c r="O34" s="639"/>
      <c r="P34" s="639"/>
      <c r="Q34" s="640"/>
      <c r="R34" s="641">
        <v>68948</v>
      </c>
      <c r="S34" s="642"/>
      <c r="T34" s="642"/>
      <c r="U34" s="642"/>
      <c r="V34" s="642"/>
      <c r="W34" s="642"/>
      <c r="X34" s="642"/>
      <c r="Y34" s="643"/>
      <c r="Z34" s="644">
        <v>0.1</v>
      </c>
      <c r="AA34" s="644"/>
      <c r="AB34" s="644"/>
      <c r="AC34" s="644"/>
      <c r="AD34" s="645">
        <v>50702</v>
      </c>
      <c r="AE34" s="645"/>
      <c r="AF34" s="645"/>
      <c r="AG34" s="645"/>
      <c r="AH34" s="645"/>
      <c r="AI34" s="645"/>
      <c r="AJ34" s="645"/>
      <c r="AK34" s="645"/>
      <c r="AL34" s="646">
        <v>0.2</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262</v>
      </c>
      <c r="CE34" s="657"/>
      <c r="CF34" s="657"/>
      <c r="CG34" s="657"/>
      <c r="CH34" s="657"/>
      <c r="CI34" s="657"/>
      <c r="CJ34" s="657"/>
      <c r="CK34" s="657"/>
      <c r="CL34" s="657"/>
      <c r="CM34" s="657"/>
      <c r="CN34" s="657"/>
      <c r="CO34" s="657"/>
      <c r="CP34" s="657"/>
      <c r="CQ34" s="658"/>
      <c r="CR34" s="641">
        <v>5398907</v>
      </c>
      <c r="CS34" s="642"/>
      <c r="CT34" s="642"/>
      <c r="CU34" s="642"/>
      <c r="CV34" s="642"/>
      <c r="CW34" s="642"/>
      <c r="CX34" s="642"/>
      <c r="CY34" s="643"/>
      <c r="CZ34" s="646">
        <v>10.7</v>
      </c>
      <c r="DA34" s="678"/>
      <c r="DB34" s="678"/>
      <c r="DC34" s="681"/>
      <c r="DD34" s="650">
        <v>4473995</v>
      </c>
      <c r="DE34" s="642"/>
      <c r="DF34" s="642"/>
      <c r="DG34" s="642"/>
      <c r="DH34" s="642"/>
      <c r="DI34" s="642"/>
      <c r="DJ34" s="642"/>
      <c r="DK34" s="643"/>
      <c r="DL34" s="650">
        <v>3973788</v>
      </c>
      <c r="DM34" s="642"/>
      <c r="DN34" s="642"/>
      <c r="DO34" s="642"/>
      <c r="DP34" s="642"/>
      <c r="DQ34" s="642"/>
      <c r="DR34" s="642"/>
      <c r="DS34" s="642"/>
      <c r="DT34" s="642"/>
      <c r="DU34" s="642"/>
      <c r="DV34" s="643"/>
      <c r="DW34" s="646">
        <v>15.2</v>
      </c>
      <c r="DX34" s="678"/>
      <c r="DY34" s="678"/>
      <c r="DZ34" s="678"/>
      <c r="EA34" s="678"/>
      <c r="EB34" s="678"/>
      <c r="EC34" s="679"/>
    </row>
    <row r="35" spans="2:133" ht="11.25" customHeight="1" x14ac:dyDescent="0.15">
      <c r="B35" s="638" t="s">
        <v>263</v>
      </c>
      <c r="C35" s="639"/>
      <c r="D35" s="639"/>
      <c r="E35" s="639"/>
      <c r="F35" s="639"/>
      <c r="G35" s="639"/>
      <c r="H35" s="639"/>
      <c r="I35" s="639"/>
      <c r="J35" s="639"/>
      <c r="K35" s="639"/>
      <c r="L35" s="639"/>
      <c r="M35" s="639"/>
      <c r="N35" s="639"/>
      <c r="O35" s="639"/>
      <c r="P35" s="639"/>
      <c r="Q35" s="640"/>
      <c r="R35" s="641">
        <v>311232</v>
      </c>
      <c r="S35" s="642"/>
      <c r="T35" s="642"/>
      <c r="U35" s="642"/>
      <c r="V35" s="642"/>
      <c r="W35" s="642"/>
      <c r="X35" s="642"/>
      <c r="Y35" s="643"/>
      <c r="Z35" s="644">
        <v>0.6</v>
      </c>
      <c r="AA35" s="644"/>
      <c r="AB35" s="644"/>
      <c r="AC35" s="644"/>
      <c r="AD35" s="645" t="s">
        <v>69</v>
      </c>
      <c r="AE35" s="645"/>
      <c r="AF35" s="645"/>
      <c r="AG35" s="645"/>
      <c r="AH35" s="645"/>
      <c r="AI35" s="645"/>
      <c r="AJ35" s="645"/>
      <c r="AK35" s="645"/>
      <c r="AL35" s="646" t="s">
        <v>69</v>
      </c>
      <c r="AM35" s="647"/>
      <c r="AN35" s="647"/>
      <c r="AO35" s="648"/>
      <c r="AP35" s="90"/>
      <c r="AQ35" s="620" t="s">
        <v>264</v>
      </c>
      <c r="AR35" s="621"/>
      <c r="AS35" s="621"/>
      <c r="AT35" s="621"/>
      <c r="AU35" s="621"/>
      <c r="AV35" s="621"/>
      <c r="AW35" s="621"/>
      <c r="AX35" s="621"/>
      <c r="AY35" s="621"/>
      <c r="AZ35" s="621"/>
      <c r="BA35" s="621"/>
      <c r="BB35" s="621"/>
      <c r="BC35" s="621"/>
      <c r="BD35" s="621"/>
      <c r="BE35" s="621"/>
      <c r="BF35" s="622"/>
      <c r="BG35" s="620" t="s">
        <v>265</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266</v>
      </c>
      <c r="CE35" s="657"/>
      <c r="CF35" s="657"/>
      <c r="CG35" s="657"/>
      <c r="CH35" s="657"/>
      <c r="CI35" s="657"/>
      <c r="CJ35" s="657"/>
      <c r="CK35" s="657"/>
      <c r="CL35" s="657"/>
      <c r="CM35" s="657"/>
      <c r="CN35" s="657"/>
      <c r="CO35" s="657"/>
      <c r="CP35" s="657"/>
      <c r="CQ35" s="658"/>
      <c r="CR35" s="641">
        <v>727532</v>
      </c>
      <c r="CS35" s="676"/>
      <c r="CT35" s="676"/>
      <c r="CU35" s="676"/>
      <c r="CV35" s="676"/>
      <c r="CW35" s="676"/>
      <c r="CX35" s="676"/>
      <c r="CY35" s="677"/>
      <c r="CZ35" s="646">
        <v>1.4</v>
      </c>
      <c r="DA35" s="678"/>
      <c r="DB35" s="678"/>
      <c r="DC35" s="681"/>
      <c r="DD35" s="650">
        <v>665789</v>
      </c>
      <c r="DE35" s="676"/>
      <c r="DF35" s="676"/>
      <c r="DG35" s="676"/>
      <c r="DH35" s="676"/>
      <c r="DI35" s="676"/>
      <c r="DJ35" s="676"/>
      <c r="DK35" s="677"/>
      <c r="DL35" s="650">
        <v>662926</v>
      </c>
      <c r="DM35" s="676"/>
      <c r="DN35" s="676"/>
      <c r="DO35" s="676"/>
      <c r="DP35" s="676"/>
      <c r="DQ35" s="676"/>
      <c r="DR35" s="676"/>
      <c r="DS35" s="676"/>
      <c r="DT35" s="676"/>
      <c r="DU35" s="676"/>
      <c r="DV35" s="677"/>
      <c r="DW35" s="646">
        <v>2.5</v>
      </c>
      <c r="DX35" s="678"/>
      <c r="DY35" s="678"/>
      <c r="DZ35" s="678"/>
      <c r="EA35" s="678"/>
      <c r="EB35" s="678"/>
      <c r="EC35" s="679"/>
    </row>
    <row r="36" spans="2:133" ht="11.25" customHeight="1" x14ac:dyDescent="0.15">
      <c r="B36" s="638" t="s">
        <v>267</v>
      </c>
      <c r="C36" s="639"/>
      <c r="D36" s="639"/>
      <c r="E36" s="639"/>
      <c r="F36" s="639"/>
      <c r="G36" s="639"/>
      <c r="H36" s="639"/>
      <c r="I36" s="639"/>
      <c r="J36" s="639"/>
      <c r="K36" s="639"/>
      <c r="L36" s="639"/>
      <c r="M36" s="639"/>
      <c r="N36" s="639"/>
      <c r="O36" s="639"/>
      <c r="P36" s="639"/>
      <c r="Q36" s="640"/>
      <c r="R36" s="641">
        <v>1249707</v>
      </c>
      <c r="S36" s="642"/>
      <c r="T36" s="642"/>
      <c r="U36" s="642"/>
      <c r="V36" s="642"/>
      <c r="W36" s="642"/>
      <c r="X36" s="642"/>
      <c r="Y36" s="643"/>
      <c r="Z36" s="644">
        <v>2.5</v>
      </c>
      <c r="AA36" s="644"/>
      <c r="AB36" s="644"/>
      <c r="AC36" s="644"/>
      <c r="AD36" s="645" t="s">
        <v>69</v>
      </c>
      <c r="AE36" s="645"/>
      <c r="AF36" s="645"/>
      <c r="AG36" s="645"/>
      <c r="AH36" s="645"/>
      <c r="AI36" s="645"/>
      <c r="AJ36" s="645"/>
      <c r="AK36" s="645"/>
      <c r="AL36" s="646" t="s">
        <v>69</v>
      </c>
      <c r="AM36" s="647"/>
      <c r="AN36" s="647"/>
      <c r="AO36" s="648"/>
      <c r="AP36" s="90"/>
      <c r="AQ36" s="715" t="s">
        <v>268</v>
      </c>
      <c r="AR36" s="716"/>
      <c r="AS36" s="716"/>
      <c r="AT36" s="716"/>
      <c r="AU36" s="716"/>
      <c r="AV36" s="716"/>
      <c r="AW36" s="716"/>
      <c r="AX36" s="716"/>
      <c r="AY36" s="717"/>
      <c r="AZ36" s="630">
        <v>4936215</v>
      </c>
      <c r="BA36" s="631"/>
      <c r="BB36" s="631"/>
      <c r="BC36" s="631"/>
      <c r="BD36" s="631"/>
      <c r="BE36" s="631"/>
      <c r="BF36" s="718"/>
      <c r="BG36" s="652" t="s">
        <v>269</v>
      </c>
      <c r="BH36" s="653"/>
      <c r="BI36" s="653"/>
      <c r="BJ36" s="653"/>
      <c r="BK36" s="653"/>
      <c r="BL36" s="653"/>
      <c r="BM36" s="653"/>
      <c r="BN36" s="653"/>
      <c r="BO36" s="653"/>
      <c r="BP36" s="653"/>
      <c r="BQ36" s="653"/>
      <c r="BR36" s="653"/>
      <c r="BS36" s="653"/>
      <c r="BT36" s="653"/>
      <c r="BU36" s="654"/>
      <c r="BV36" s="630">
        <v>123570</v>
      </c>
      <c r="BW36" s="631"/>
      <c r="BX36" s="631"/>
      <c r="BY36" s="631"/>
      <c r="BZ36" s="631"/>
      <c r="CA36" s="631"/>
      <c r="CB36" s="718"/>
      <c r="CD36" s="656" t="s">
        <v>270</v>
      </c>
      <c r="CE36" s="657"/>
      <c r="CF36" s="657"/>
      <c r="CG36" s="657"/>
      <c r="CH36" s="657"/>
      <c r="CI36" s="657"/>
      <c r="CJ36" s="657"/>
      <c r="CK36" s="657"/>
      <c r="CL36" s="657"/>
      <c r="CM36" s="657"/>
      <c r="CN36" s="657"/>
      <c r="CO36" s="657"/>
      <c r="CP36" s="657"/>
      <c r="CQ36" s="658"/>
      <c r="CR36" s="641">
        <v>2398790</v>
      </c>
      <c r="CS36" s="642"/>
      <c r="CT36" s="642"/>
      <c r="CU36" s="642"/>
      <c r="CV36" s="642"/>
      <c r="CW36" s="642"/>
      <c r="CX36" s="642"/>
      <c r="CY36" s="643"/>
      <c r="CZ36" s="646">
        <v>4.8</v>
      </c>
      <c r="DA36" s="678"/>
      <c r="DB36" s="678"/>
      <c r="DC36" s="681"/>
      <c r="DD36" s="650">
        <v>1809464</v>
      </c>
      <c r="DE36" s="642"/>
      <c r="DF36" s="642"/>
      <c r="DG36" s="642"/>
      <c r="DH36" s="642"/>
      <c r="DI36" s="642"/>
      <c r="DJ36" s="642"/>
      <c r="DK36" s="643"/>
      <c r="DL36" s="650">
        <v>549770</v>
      </c>
      <c r="DM36" s="642"/>
      <c r="DN36" s="642"/>
      <c r="DO36" s="642"/>
      <c r="DP36" s="642"/>
      <c r="DQ36" s="642"/>
      <c r="DR36" s="642"/>
      <c r="DS36" s="642"/>
      <c r="DT36" s="642"/>
      <c r="DU36" s="642"/>
      <c r="DV36" s="643"/>
      <c r="DW36" s="646">
        <v>2.1</v>
      </c>
      <c r="DX36" s="678"/>
      <c r="DY36" s="678"/>
      <c r="DZ36" s="678"/>
      <c r="EA36" s="678"/>
      <c r="EB36" s="678"/>
      <c r="EC36" s="679"/>
    </row>
    <row r="37" spans="2:133" ht="11.25" customHeight="1" x14ac:dyDescent="0.15">
      <c r="B37" s="638" t="s">
        <v>271</v>
      </c>
      <c r="C37" s="639"/>
      <c r="D37" s="639"/>
      <c r="E37" s="639"/>
      <c r="F37" s="639"/>
      <c r="G37" s="639"/>
      <c r="H37" s="639"/>
      <c r="I37" s="639"/>
      <c r="J37" s="639"/>
      <c r="K37" s="639"/>
      <c r="L37" s="639"/>
      <c r="M37" s="639"/>
      <c r="N37" s="639"/>
      <c r="O37" s="639"/>
      <c r="P37" s="639"/>
      <c r="Q37" s="640"/>
      <c r="R37" s="641">
        <v>351218</v>
      </c>
      <c r="S37" s="642"/>
      <c r="T37" s="642"/>
      <c r="U37" s="642"/>
      <c r="V37" s="642"/>
      <c r="W37" s="642"/>
      <c r="X37" s="642"/>
      <c r="Y37" s="643"/>
      <c r="Z37" s="644">
        <v>0.7</v>
      </c>
      <c r="AA37" s="644"/>
      <c r="AB37" s="644"/>
      <c r="AC37" s="644"/>
      <c r="AD37" s="645" t="s">
        <v>69</v>
      </c>
      <c r="AE37" s="645"/>
      <c r="AF37" s="645"/>
      <c r="AG37" s="645"/>
      <c r="AH37" s="645"/>
      <c r="AI37" s="645"/>
      <c r="AJ37" s="645"/>
      <c r="AK37" s="645"/>
      <c r="AL37" s="646" t="s">
        <v>69</v>
      </c>
      <c r="AM37" s="647"/>
      <c r="AN37" s="647"/>
      <c r="AO37" s="648"/>
      <c r="AQ37" s="719" t="s">
        <v>272</v>
      </c>
      <c r="AR37" s="720"/>
      <c r="AS37" s="720"/>
      <c r="AT37" s="720"/>
      <c r="AU37" s="720"/>
      <c r="AV37" s="720"/>
      <c r="AW37" s="720"/>
      <c r="AX37" s="720"/>
      <c r="AY37" s="721"/>
      <c r="AZ37" s="641">
        <v>1686500</v>
      </c>
      <c r="BA37" s="642"/>
      <c r="BB37" s="642"/>
      <c r="BC37" s="642"/>
      <c r="BD37" s="676"/>
      <c r="BE37" s="676"/>
      <c r="BF37" s="710"/>
      <c r="BG37" s="656" t="s">
        <v>273</v>
      </c>
      <c r="BH37" s="657"/>
      <c r="BI37" s="657"/>
      <c r="BJ37" s="657"/>
      <c r="BK37" s="657"/>
      <c r="BL37" s="657"/>
      <c r="BM37" s="657"/>
      <c r="BN37" s="657"/>
      <c r="BO37" s="657"/>
      <c r="BP37" s="657"/>
      <c r="BQ37" s="657"/>
      <c r="BR37" s="657"/>
      <c r="BS37" s="657"/>
      <c r="BT37" s="657"/>
      <c r="BU37" s="658"/>
      <c r="BV37" s="641">
        <v>37302</v>
      </c>
      <c r="BW37" s="642"/>
      <c r="BX37" s="642"/>
      <c r="BY37" s="642"/>
      <c r="BZ37" s="642"/>
      <c r="CA37" s="642"/>
      <c r="CB37" s="651"/>
      <c r="CD37" s="656" t="s">
        <v>274</v>
      </c>
      <c r="CE37" s="657"/>
      <c r="CF37" s="657"/>
      <c r="CG37" s="657"/>
      <c r="CH37" s="657"/>
      <c r="CI37" s="657"/>
      <c r="CJ37" s="657"/>
      <c r="CK37" s="657"/>
      <c r="CL37" s="657"/>
      <c r="CM37" s="657"/>
      <c r="CN37" s="657"/>
      <c r="CO37" s="657"/>
      <c r="CP37" s="657"/>
      <c r="CQ37" s="658"/>
      <c r="CR37" s="641">
        <v>197728</v>
      </c>
      <c r="CS37" s="676"/>
      <c r="CT37" s="676"/>
      <c r="CU37" s="676"/>
      <c r="CV37" s="676"/>
      <c r="CW37" s="676"/>
      <c r="CX37" s="676"/>
      <c r="CY37" s="677"/>
      <c r="CZ37" s="646">
        <v>0.4</v>
      </c>
      <c r="DA37" s="678"/>
      <c r="DB37" s="678"/>
      <c r="DC37" s="681"/>
      <c r="DD37" s="650">
        <v>174781</v>
      </c>
      <c r="DE37" s="676"/>
      <c r="DF37" s="676"/>
      <c r="DG37" s="676"/>
      <c r="DH37" s="676"/>
      <c r="DI37" s="676"/>
      <c r="DJ37" s="676"/>
      <c r="DK37" s="677"/>
      <c r="DL37" s="650">
        <v>145077</v>
      </c>
      <c r="DM37" s="676"/>
      <c r="DN37" s="676"/>
      <c r="DO37" s="676"/>
      <c r="DP37" s="676"/>
      <c r="DQ37" s="676"/>
      <c r="DR37" s="676"/>
      <c r="DS37" s="676"/>
      <c r="DT37" s="676"/>
      <c r="DU37" s="676"/>
      <c r="DV37" s="677"/>
      <c r="DW37" s="646">
        <v>0.6</v>
      </c>
      <c r="DX37" s="678"/>
      <c r="DY37" s="678"/>
      <c r="DZ37" s="678"/>
      <c r="EA37" s="678"/>
      <c r="EB37" s="678"/>
      <c r="EC37" s="679"/>
    </row>
    <row r="38" spans="2:133" ht="11.25" customHeight="1" x14ac:dyDescent="0.15">
      <c r="B38" s="638" t="s">
        <v>275</v>
      </c>
      <c r="C38" s="639"/>
      <c r="D38" s="639"/>
      <c r="E38" s="639"/>
      <c r="F38" s="639"/>
      <c r="G38" s="639"/>
      <c r="H38" s="639"/>
      <c r="I38" s="639"/>
      <c r="J38" s="639"/>
      <c r="K38" s="639"/>
      <c r="L38" s="639"/>
      <c r="M38" s="639"/>
      <c r="N38" s="639"/>
      <c r="O38" s="639"/>
      <c r="P38" s="639"/>
      <c r="Q38" s="640"/>
      <c r="R38" s="641">
        <v>1943899</v>
      </c>
      <c r="S38" s="642"/>
      <c r="T38" s="642"/>
      <c r="U38" s="642"/>
      <c r="V38" s="642"/>
      <c r="W38" s="642"/>
      <c r="X38" s="642"/>
      <c r="Y38" s="643"/>
      <c r="Z38" s="644">
        <v>3.8</v>
      </c>
      <c r="AA38" s="644"/>
      <c r="AB38" s="644"/>
      <c r="AC38" s="644"/>
      <c r="AD38" s="645">
        <v>42840</v>
      </c>
      <c r="AE38" s="645"/>
      <c r="AF38" s="645"/>
      <c r="AG38" s="645"/>
      <c r="AH38" s="645"/>
      <c r="AI38" s="645"/>
      <c r="AJ38" s="645"/>
      <c r="AK38" s="645"/>
      <c r="AL38" s="646">
        <v>0.2</v>
      </c>
      <c r="AM38" s="647"/>
      <c r="AN38" s="647"/>
      <c r="AO38" s="648"/>
      <c r="AQ38" s="719" t="s">
        <v>276</v>
      </c>
      <c r="AR38" s="720"/>
      <c r="AS38" s="720"/>
      <c r="AT38" s="720"/>
      <c r="AU38" s="720"/>
      <c r="AV38" s="720"/>
      <c r="AW38" s="720"/>
      <c r="AX38" s="720"/>
      <c r="AY38" s="721"/>
      <c r="AZ38" s="641">
        <v>79665</v>
      </c>
      <c r="BA38" s="642"/>
      <c r="BB38" s="642"/>
      <c r="BC38" s="642"/>
      <c r="BD38" s="676"/>
      <c r="BE38" s="676"/>
      <c r="BF38" s="710"/>
      <c r="BG38" s="656" t="s">
        <v>277</v>
      </c>
      <c r="BH38" s="657"/>
      <c r="BI38" s="657"/>
      <c r="BJ38" s="657"/>
      <c r="BK38" s="657"/>
      <c r="BL38" s="657"/>
      <c r="BM38" s="657"/>
      <c r="BN38" s="657"/>
      <c r="BO38" s="657"/>
      <c r="BP38" s="657"/>
      <c r="BQ38" s="657"/>
      <c r="BR38" s="657"/>
      <c r="BS38" s="657"/>
      <c r="BT38" s="657"/>
      <c r="BU38" s="658"/>
      <c r="BV38" s="641">
        <v>11863</v>
      </c>
      <c r="BW38" s="642"/>
      <c r="BX38" s="642"/>
      <c r="BY38" s="642"/>
      <c r="BZ38" s="642"/>
      <c r="CA38" s="642"/>
      <c r="CB38" s="651"/>
      <c r="CD38" s="656" t="s">
        <v>278</v>
      </c>
      <c r="CE38" s="657"/>
      <c r="CF38" s="657"/>
      <c r="CG38" s="657"/>
      <c r="CH38" s="657"/>
      <c r="CI38" s="657"/>
      <c r="CJ38" s="657"/>
      <c r="CK38" s="657"/>
      <c r="CL38" s="657"/>
      <c r="CM38" s="657"/>
      <c r="CN38" s="657"/>
      <c r="CO38" s="657"/>
      <c r="CP38" s="657"/>
      <c r="CQ38" s="658"/>
      <c r="CR38" s="641">
        <v>4856550</v>
      </c>
      <c r="CS38" s="642"/>
      <c r="CT38" s="642"/>
      <c r="CU38" s="642"/>
      <c r="CV38" s="642"/>
      <c r="CW38" s="642"/>
      <c r="CX38" s="642"/>
      <c r="CY38" s="643"/>
      <c r="CZ38" s="646">
        <v>9.6</v>
      </c>
      <c r="DA38" s="678"/>
      <c r="DB38" s="678"/>
      <c r="DC38" s="681"/>
      <c r="DD38" s="650">
        <v>4300937</v>
      </c>
      <c r="DE38" s="642"/>
      <c r="DF38" s="642"/>
      <c r="DG38" s="642"/>
      <c r="DH38" s="642"/>
      <c r="DI38" s="642"/>
      <c r="DJ38" s="642"/>
      <c r="DK38" s="643"/>
      <c r="DL38" s="650">
        <v>4027051</v>
      </c>
      <c r="DM38" s="642"/>
      <c r="DN38" s="642"/>
      <c r="DO38" s="642"/>
      <c r="DP38" s="642"/>
      <c r="DQ38" s="642"/>
      <c r="DR38" s="642"/>
      <c r="DS38" s="642"/>
      <c r="DT38" s="642"/>
      <c r="DU38" s="642"/>
      <c r="DV38" s="643"/>
      <c r="DW38" s="646">
        <v>15.4</v>
      </c>
      <c r="DX38" s="678"/>
      <c r="DY38" s="678"/>
      <c r="DZ38" s="678"/>
      <c r="EA38" s="678"/>
      <c r="EB38" s="678"/>
      <c r="EC38" s="679"/>
    </row>
    <row r="39" spans="2:133" ht="11.25" customHeight="1" x14ac:dyDescent="0.15">
      <c r="B39" s="638" t="s">
        <v>279</v>
      </c>
      <c r="C39" s="639"/>
      <c r="D39" s="639"/>
      <c r="E39" s="639"/>
      <c r="F39" s="639"/>
      <c r="G39" s="639"/>
      <c r="H39" s="639"/>
      <c r="I39" s="639"/>
      <c r="J39" s="639"/>
      <c r="K39" s="639"/>
      <c r="L39" s="639"/>
      <c r="M39" s="639"/>
      <c r="N39" s="639"/>
      <c r="O39" s="639"/>
      <c r="P39" s="639"/>
      <c r="Q39" s="640"/>
      <c r="R39" s="641">
        <v>9167362</v>
      </c>
      <c r="S39" s="642"/>
      <c r="T39" s="642"/>
      <c r="U39" s="642"/>
      <c r="V39" s="642"/>
      <c r="W39" s="642"/>
      <c r="X39" s="642"/>
      <c r="Y39" s="643"/>
      <c r="Z39" s="644">
        <v>18.100000000000001</v>
      </c>
      <c r="AA39" s="644"/>
      <c r="AB39" s="644"/>
      <c r="AC39" s="644"/>
      <c r="AD39" s="645" t="s">
        <v>69</v>
      </c>
      <c r="AE39" s="645"/>
      <c r="AF39" s="645"/>
      <c r="AG39" s="645"/>
      <c r="AH39" s="645"/>
      <c r="AI39" s="645"/>
      <c r="AJ39" s="645"/>
      <c r="AK39" s="645"/>
      <c r="AL39" s="646" t="s">
        <v>69</v>
      </c>
      <c r="AM39" s="647"/>
      <c r="AN39" s="647"/>
      <c r="AO39" s="648"/>
      <c r="AQ39" s="719" t="s">
        <v>280</v>
      </c>
      <c r="AR39" s="720"/>
      <c r="AS39" s="720"/>
      <c r="AT39" s="720"/>
      <c r="AU39" s="720"/>
      <c r="AV39" s="720"/>
      <c r="AW39" s="720"/>
      <c r="AX39" s="720"/>
      <c r="AY39" s="721"/>
      <c r="AZ39" s="641" t="s">
        <v>69</v>
      </c>
      <c r="BA39" s="642"/>
      <c r="BB39" s="642"/>
      <c r="BC39" s="642"/>
      <c r="BD39" s="676"/>
      <c r="BE39" s="676"/>
      <c r="BF39" s="710"/>
      <c r="BG39" s="656" t="s">
        <v>281</v>
      </c>
      <c r="BH39" s="657"/>
      <c r="BI39" s="657"/>
      <c r="BJ39" s="657"/>
      <c r="BK39" s="657"/>
      <c r="BL39" s="657"/>
      <c r="BM39" s="657"/>
      <c r="BN39" s="657"/>
      <c r="BO39" s="657"/>
      <c r="BP39" s="657"/>
      <c r="BQ39" s="657"/>
      <c r="BR39" s="657"/>
      <c r="BS39" s="657"/>
      <c r="BT39" s="657"/>
      <c r="BU39" s="658"/>
      <c r="BV39" s="641">
        <v>18886</v>
      </c>
      <c r="BW39" s="642"/>
      <c r="BX39" s="642"/>
      <c r="BY39" s="642"/>
      <c r="BZ39" s="642"/>
      <c r="CA39" s="642"/>
      <c r="CB39" s="651"/>
      <c r="CD39" s="656" t="s">
        <v>282</v>
      </c>
      <c r="CE39" s="657"/>
      <c r="CF39" s="657"/>
      <c r="CG39" s="657"/>
      <c r="CH39" s="657"/>
      <c r="CI39" s="657"/>
      <c r="CJ39" s="657"/>
      <c r="CK39" s="657"/>
      <c r="CL39" s="657"/>
      <c r="CM39" s="657"/>
      <c r="CN39" s="657"/>
      <c r="CO39" s="657"/>
      <c r="CP39" s="657"/>
      <c r="CQ39" s="658"/>
      <c r="CR39" s="641">
        <v>311768</v>
      </c>
      <c r="CS39" s="676"/>
      <c r="CT39" s="676"/>
      <c r="CU39" s="676"/>
      <c r="CV39" s="676"/>
      <c r="CW39" s="676"/>
      <c r="CX39" s="676"/>
      <c r="CY39" s="677"/>
      <c r="CZ39" s="646">
        <v>0.6</v>
      </c>
      <c r="DA39" s="678"/>
      <c r="DB39" s="678"/>
      <c r="DC39" s="681"/>
      <c r="DD39" s="650" t="s">
        <v>69</v>
      </c>
      <c r="DE39" s="676"/>
      <c r="DF39" s="676"/>
      <c r="DG39" s="676"/>
      <c r="DH39" s="676"/>
      <c r="DI39" s="676"/>
      <c r="DJ39" s="676"/>
      <c r="DK39" s="677"/>
      <c r="DL39" s="650" t="s">
        <v>69</v>
      </c>
      <c r="DM39" s="676"/>
      <c r="DN39" s="676"/>
      <c r="DO39" s="676"/>
      <c r="DP39" s="676"/>
      <c r="DQ39" s="676"/>
      <c r="DR39" s="676"/>
      <c r="DS39" s="676"/>
      <c r="DT39" s="676"/>
      <c r="DU39" s="676"/>
      <c r="DV39" s="677"/>
      <c r="DW39" s="646" t="s">
        <v>69</v>
      </c>
      <c r="DX39" s="678"/>
      <c r="DY39" s="678"/>
      <c r="DZ39" s="678"/>
      <c r="EA39" s="678"/>
      <c r="EB39" s="678"/>
      <c r="EC39" s="679"/>
    </row>
    <row r="40" spans="2:133" ht="11.25" customHeight="1" x14ac:dyDescent="0.15">
      <c r="B40" s="638" t="s">
        <v>283</v>
      </c>
      <c r="C40" s="639"/>
      <c r="D40" s="639"/>
      <c r="E40" s="639"/>
      <c r="F40" s="639"/>
      <c r="G40" s="639"/>
      <c r="H40" s="639"/>
      <c r="I40" s="639"/>
      <c r="J40" s="639"/>
      <c r="K40" s="639"/>
      <c r="L40" s="639"/>
      <c r="M40" s="639"/>
      <c r="N40" s="639"/>
      <c r="O40" s="639"/>
      <c r="P40" s="639"/>
      <c r="Q40" s="640"/>
      <c r="R40" s="641" t="s">
        <v>69</v>
      </c>
      <c r="S40" s="642"/>
      <c r="T40" s="642"/>
      <c r="U40" s="642"/>
      <c r="V40" s="642"/>
      <c r="W40" s="642"/>
      <c r="X40" s="642"/>
      <c r="Y40" s="643"/>
      <c r="Z40" s="644" t="s">
        <v>69</v>
      </c>
      <c r="AA40" s="644"/>
      <c r="AB40" s="644"/>
      <c r="AC40" s="644"/>
      <c r="AD40" s="645" t="s">
        <v>69</v>
      </c>
      <c r="AE40" s="645"/>
      <c r="AF40" s="645"/>
      <c r="AG40" s="645"/>
      <c r="AH40" s="645"/>
      <c r="AI40" s="645"/>
      <c r="AJ40" s="645"/>
      <c r="AK40" s="645"/>
      <c r="AL40" s="646" t="s">
        <v>69</v>
      </c>
      <c r="AM40" s="647"/>
      <c r="AN40" s="647"/>
      <c r="AO40" s="648"/>
      <c r="AQ40" s="719" t="s">
        <v>284</v>
      </c>
      <c r="AR40" s="720"/>
      <c r="AS40" s="720"/>
      <c r="AT40" s="720"/>
      <c r="AU40" s="720"/>
      <c r="AV40" s="720"/>
      <c r="AW40" s="720"/>
      <c r="AX40" s="720"/>
      <c r="AY40" s="721"/>
      <c r="AZ40" s="641" t="s">
        <v>69</v>
      </c>
      <c r="BA40" s="642"/>
      <c r="BB40" s="642"/>
      <c r="BC40" s="642"/>
      <c r="BD40" s="676"/>
      <c r="BE40" s="676"/>
      <c r="BF40" s="710"/>
      <c r="BG40" s="722" t="s">
        <v>285</v>
      </c>
      <c r="BH40" s="723"/>
      <c r="BI40" s="723"/>
      <c r="BJ40" s="723"/>
      <c r="BK40" s="723"/>
      <c r="BL40" s="91"/>
      <c r="BM40" s="657" t="s">
        <v>286</v>
      </c>
      <c r="BN40" s="657"/>
      <c r="BO40" s="657"/>
      <c r="BP40" s="657"/>
      <c r="BQ40" s="657"/>
      <c r="BR40" s="657"/>
      <c r="BS40" s="657"/>
      <c r="BT40" s="657"/>
      <c r="BU40" s="658"/>
      <c r="BV40" s="641">
        <v>92</v>
      </c>
      <c r="BW40" s="642"/>
      <c r="BX40" s="642"/>
      <c r="BY40" s="642"/>
      <c r="BZ40" s="642"/>
      <c r="CA40" s="642"/>
      <c r="CB40" s="651"/>
      <c r="CD40" s="656" t="s">
        <v>287</v>
      </c>
      <c r="CE40" s="657"/>
      <c r="CF40" s="657"/>
      <c r="CG40" s="657"/>
      <c r="CH40" s="657"/>
      <c r="CI40" s="657"/>
      <c r="CJ40" s="657"/>
      <c r="CK40" s="657"/>
      <c r="CL40" s="657"/>
      <c r="CM40" s="657"/>
      <c r="CN40" s="657"/>
      <c r="CO40" s="657"/>
      <c r="CP40" s="657"/>
      <c r="CQ40" s="658"/>
      <c r="CR40" s="641">
        <v>1703857</v>
      </c>
      <c r="CS40" s="642"/>
      <c r="CT40" s="642"/>
      <c r="CU40" s="642"/>
      <c r="CV40" s="642"/>
      <c r="CW40" s="642"/>
      <c r="CX40" s="642"/>
      <c r="CY40" s="643"/>
      <c r="CZ40" s="646">
        <v>3.4</v>
      </c>
      <c r="DA40" s="678"/>
      <c r="DB40" s="678"/>
      <c r="DC40" s="681"/>
      <c r="DD40" s="650">
        <v>16858</v>
      </c>
      <c r="DE40" s="642"/>
      <c r="DF40" s="642"/>
      <c r="DG40" s="642"/>
      <c r="DH40" s="642"/>
      <c r="DI40" s="642"/>
      <c r="DJ40" s="642"/>
      <c r="DK40" s="643"/>
      <c r="DL40" s="650">
        <v>16481</v>
      </c>
      <c r="DM40" s="642"/>
      <c r="DN40" s="642"/>
      <c r="DO40" s="642"/>
      <c r="DP40" s="642"/>
      <c r="DQ40" s="642"/>
      <c r="DR40" s="642"/>
      <c r="DS40" s="642"/>
      <c r="DT40" s="642"/>
      <c r="DU40" s="642"/>
      <c r="DV40" s="643"/>
      <c r="DW40" s="646">
        <v>0.1</v>
      </c>
      <c r="DX40" s="678"/>
      <c r="DY40" s="678"/>
      <c r="DZ40" s="678"/>
      <c r="EA40" s="678"/>
      <c r="EB40" s="678"/>
      <c r="EC40" s="679"/>
    </row>
    <row r="41" spans="2:133" ht="11.25" customHeight="1" x14ac:dyDescent="0.15">
      <c r="B41" s="638" t="s">
        <v>288</v>
      </c>
      <c r="C41" s="639"/>
      <c r="D41" s="639"/>
      <c r="E41" s="639"/>
      <c r="F41" s="639"/>
      <c r="G41" s="639"/>
      <c r="H41" s="639"/>
      <c r="I41" s="639"/>
      <c r="J41" s="639"/>
      <c r="K41" s="639"/>
      <c r="L41" s="639"/>
      <c r="M41" s="639"/>
      <c r="N41" s="639"/>
      <c r="O41" s="639"/>
      <c r="P41" s="639"/>
      <c r="Q41" s="640"/>
      <c r="R41" s="641">
        <v>1284962</v>
      </c>
      <c r="S41" s="642"/>
      <c r="T41" s="642"/>
      <c r="U41" s="642"/>
      <c r="V41" s="642"/>
      <c r="W41" s="642"/>
      <c r="X41" s="642"/>
      <c r="Y41" s="643"/>
      <c r="Z41" s="644">
        <v>2.5</v>
      </c>
      <c r="AA41" s="644"/>
      <c r="AB41" s="644"/>
      <c r="AC41" s="644"/>
      <c r="AD41" s="645" t="s">
        <v>69</v>
      </c>
      <c r="AE41" s="645"/>
      <c r="AF41" s="645"/>
      <c r="AG41" s="645"/>
      <c r="AH41" s="645"/>
      <c r="AI41" s="645"/>
      <c r="AJ41" s="645"/>
      <c r="AK41" s="645"/>
      <c r="AL41" s="646" t="s">
        <v>69</v>
      </c>
      <c r="AM41" s="647"/>
      <c r="AN41" s="647"/>
      <c r="AO41" s="648"/>
      <c r="AQ41" s="719" t="s">
        <v>289</v>
      </c>
      <c r="AR41" s="720"/>
      <c r="AS41" s="720"/>
      <c r="AT41" s="720"/>
      <c r="AU41" s="720"/>
      <c r="AV41" s="720"/>
      <c r="AW41" s="720"/>
      <c r="AX41" s="720"/>
      <c r="AY41" s="721"/>
      <c r="AZ41" s="641">
        <v>651833</v>
      </c>
      <c r="BA41" s="642"/>
      <c r="BB41" s="642"/>
      <c r="BC41" s="642"/>
      <c r="BD41" s="676"/>
      <c r="BE41" s="676"/>
      <c r="BF41" s="710"/>
      <c r="BG41" s="722"/>
      <c r="BH41" s="723"/>
      <c r="BI41" s="723"/>
      <c r="BJ41" s="723"/>
      <c r="BK41" s="723"/>
      <c r="BL41" s="91"/>
      <c r="BM41" s="657" t="s">
        <v>290</v>
      </c>
      <c r="BN41" s="657"/>
      <c r="BO41" s="657"/>
      <c r="BP41" s="657"/>
      <c r="BQ41" s="657"/>
      <c r="BR41" s="657"/>
      <c r="BS41" s="657"/>
      <c r="BT41" s="657"/>
      <c r="BU41" s="658"/>
      <c r="BV41" s="641" t="s">
        <v>69</v>
      </c>
      <c r="BW41" s="642"/>
      <c r="BX41" s="642"/>
      <c r="BY41" s="642"/>
      <c r="BZ41" s="642"/>
      <c r="CA41" s="642"/>
      <c r="CB41" s="651"/>
      <c r="CD41" s="656" t="s">
        <v>291</v>
      </c>
      <c r="CE41" s="657"/>
      <c r="CF41" s="657"/>
      <c r="CG41" s="657"/>
      <c r="CH41" s="657"/>
      <c r="CI41" s="657"/>
      <c r="CJ41" s="657"/>
      <c r="CK41" s="657"/>
      <c r="CL41" s="657"/>
      <c r="CM41" s="657"/>
      <c r="CN41" s="657"/>
      <c r="CO41" s="657"/>
      <c r="CP41" s="657"/>
      <c r="CQ41" s="658"/>
      <c r="CR41" s="641" t="s">
        <v>69</v>
      </c>
      <c r="CS41" s="676"/>
      <c r="CT41" s="676"/>
      <c r="CU41" s="676"/>
      <c r="CV41" s="676"/>
      <c r="CW41" s="676"/>
      <c r="CX41" s="676"/>
      <c r="CY41" s="677"/>
      <c r="CZ41" s="646" t="s">
        <v>69</v>
      </c>
      <c r="DA41" s="678"/>
      <c r="DB41" s="678"/>
      <c r="DC41" s="681"/>
      <c r="DD41" s="650" t="s">
        <v>69</v>
      </c>
      <c r="DE41" s="676"/>
      <c r="DF41" s="676"/>
      <c r="DG41" s="676"/>
      <c r="DH41" s="676"/>
      <c r="DI41" s="676"/>
      <c r="DJ41" s="676"/>
      <c r="DK41" s="677"/>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292</v>
      </c>
      <c r="C42" s="683"/>
      <c r="D42" s="683"/>
      <c r="E42" s="683"/>
      <c r="F42" s="683"/>
      <c r="G42" s="683"/>
      <c r="H42" s="683"/>
      <c r="I42" s="683"/>
      <c r="J42" s="683"/>
      <c r="K42" s="683"/>
      <c r="L42" s="683"/>
      <c r="M42" s="683"/>
      <c r="N42" s="683"/>
      <c r="O42" s="683"/>
      <c r="P42" s="683"/>
      <c r="Q42" s="684"/>
      <c r="R42" s="732">
        <v>50742929</v>
      </c>
      <c r="S42" s="733"/>
      <c r="T42" s="733"/>
      <c r="U42" s="733"/>
      <c r="V42" s="733"/>
      <c r="W42" s="733"/>
      <c r="X42" s="733"/>
      <c r="Y42" s="735"/>
      <c r="Z42" s="736">
        <v>100</v>
      </c>
      <c r="AA42" s="736"/>
      <c r="AB42" s="736"/>
      <c r="AC42" s="736"/>
      <c r="AD42" s="737">
        <v>24813901</v>
      </c>
      <c r="AE42" s="737"/>
      <c r="AF42" s="737"/>
      <c r="AG42" s="737"/>
      <c r="AH42" s="737"/>
      <c r="AI42" s="737"/>
      <c r="AJ42" s="737"/>
      <c r="AK42" s="737"/>
      <c r="AL42" s="738">
        <v>100</v>
      </c>
      <c r="AM42" s="713"/>
      <c r="AN42" s="713"/>
      <c r="AO42" s="739"/>
      <c r="AQ42" s="740" t="s">
        <v>293</v>
      </c>
      <c r="AR42" s="741"/>
      <c r="AS42" s="741"/>
      <c r="AT42" s="741"/>
      <c r="AU42" s="741"/>
      <c r="AV42" s="741"/>
      <c r="AW42" s="741"/>
      <c r="AX42" s="741"/>
      <c r="AY42" s="742"/>
      <c r="AZ42" s="732">
        <v>2518217</v>
      </c>
      <c r="BA42" s="733"/>
      <c r="BB42" s="733"/>
      <c r="BC42" s="733"/>
      <c r="BD42" s="712"/>
      <c r="BE42" s="712"/>
      <c r="BF42" s="714"/>
      <c r="BG42" s="724"/>
      <c r="BH42" s="725"/>
      <c r="BI42" s="725"/>
      <c r="BJ42" s="725"/>
      <c r="BK42" s="725"/>
      <c r="BL42" s="92"/>
      <c r="BM42" s="667" t="s">
        <v>294</v>
      </c>
      <c r="BN42" s="667"/>
      <c r="BO42" s="667"/>
      <c r="BP42" s="667"/>
      <c r="BQ42" s="667"/>
      <c r="BR42" s="667"/>
      <c r="BS42" s="667"/>
      <c r="BT42" s="667"/>
      <c r="BU42" s="668"/>
      <c r="BV42" s="732">
        <v>316</v>
      </c>
      <c r="BW42" s="733"/>
      <c r="BX42" s="733"/>
      <c r="BY42" s="733"/>
      <c r="BZ42" s="733"/>
      <c r="CA42" s="733"/>
      <c r="CB42" s="734"/>
      <c r="CD42" s="638" t="s">
        <v>295</v>
      </c>
      <c r="CE42" s="639"/>
      <c r="CF42" s="639"/>
      <c r="CG42" s="639"/>
      <c r="CH42" s="639"/>
      <c r="CI42" s="639"/>
      <c r="CJ42" s="639"/>
      <c r="CK42" s="639"/>
      <c r="CL42" s="639"/>
      <c r="CM42" s="639"/>
      <c r="CN42" s="639"/>
      <c r="CO42" s="639"/>
      <c r="CP42" s="639"/>
      <c r="CQ42" s="640"/>
      <c r="CR42" s="641">
        <v>13371944</v>
      </c>
      <c r="CS42" s="642"/>
      <c r="CT42" s="642"/>
      <c r="CU42" s="642"/>
      <c r="CV42" s="642"/>
      <c r="CW42" s="642"/>
      <c r="CX42" s="642"/>
      <c r="CY42" s="643"/>
      <c r="CZ42" s="646">
        <v>26.6</v>
      </c>
      <c r="DA42" s="647"/>
      <c r="DB42" s="647"/>
      <c r="DC42" s="659"/>
      <c r="DD42" s="650">
        <v>1775281</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296</v>
      </c>
      <c r="CE43" s="639"/>
      <c r="CF43" s="639"/>
      <c r="CG43" s="639"/>
      <c r="CH43" s="639"/>
      <c r="CI43" s="639"/>
      <c r="CJ43" s="639"/>
      <c r="CK43" s="639"/>
      <c r="CL43" s="639"/>
      <c r="CM43" s="639"/>
      <c r="CN43" s="639"/>
      <c r="CO43" s="639"/>
      <c r="CP43" s="639"/>
      <c r="CQ43" s="640"/>
      <c r="CR43" s="641">
        <v>109579</v>
      </c>
      <c r="CS43" s="676"/>
      <c r="CT43" s="676"/>
      <c r="CU43" s="676"/>
      <c r="CV43" s="676"/>
      <c r="CW43" s="676"/>
      <c r="CX43" s="676"/>
      <c r="CY43" s="677"/>
      <c r="CZ43" s="646">
        <v>0.2</v>
      </c>
      <c r="DA43" s="678"/>
      <c r="DB43" s="678"/>
      <c r="DC43" s="681"/>
      <c r="DD43" s="650">
        <v>109579</v>
      </c>
      <c r="DE43" s="676"/>
      <c r="DF43" s="676"/>
      <c r="DG43" s="676"/>
      <c r="DH43" s="676"/>
      <c r="DI43" s="676"/>
      <c r="DJ43" s="676"/>
      <c r="DK43" s="677"/>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244</v>
      </c>
      <c r="CE44" s="754"/>
      <c r="CF44" s="638" t="s">
        <v>297</v>
      </c>
      <c r="CG44" s="639"/>
      <c r="CH44" s="639"/>
      <c r="CI44" s="639"/>
      <c r="CJ44" s="639"/>
      <c r="CK44" s="639"/>
      <c r="CL44" s="639"/>
      <c r="CM44" s="639"/>
      <c r="CN44" s="639"/>
      <c r="CO44" s="639"/>
      <c r="CP44" s="639"/>
      <c r="CQ44" s="640"/>
      <c r="CR44" s="641">
        <v>13371944</v>
      </c>
      <c r="CS44" s="642"/>
      <c r="CT44" s="642"/>
      <c r="CU44" s="642"/>
      <c r="CV44" s="642"/>
      <c r="CW44" s="642"/>
      <c r="CX44" s="642"/>
      <c r="CY44" s="643"/>
      <c r="CZ44" s="646">
        <v>26.6</v>
      </c>
      <c r="DA44" s="647"/>
      <c r="DB44" s="647"/>
      <c r="DC44" s="659"/>
      <c r="DD44" s="650">
        <v>1775281</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298</v>
      </c>
      <c r="CG45" s="639"/>
      <c r="CH45" s="639"/>
      <c r="CI45" s="639"/>
      <c r="CJ45" s="639"/>
      <c r="CK45" s="639"/>
      <c r="CL45" s="639"/>
      <c r="CM45" s="639"/>
      <c r="CN45" s="639"/>
      <c r="CO45" s="639"/>
      <c r="CP45" s="639"/>
      <c r="CQ45" s="640"/>
      <c r="CR45" s="641">
        <v>8229879</v>
      </c>
      <c r="CS45" s="676"/>
      <c r="CT45" s="676"/>
      <c r="CU45" s="676"/>
      <c r="CV45" s="676"/>
      <c r="CW45" s="676"/>
      <c r="CX45" s="676"/>
      <c r="CY45" s="677"/>
      <c r="CZ45" s="646">
        <v>16.3</v>
      </c>
      <c r="DA45" s="678"/>
      <c r="DB45" s="678"/>
      <c r="DC45" s="681"/>
      <c r="DD45" s="650">
        <v>424923</v>
      </c>
      <c r="DE45" s="676"/>
      <c r="DF45" s="676"/>
      <c r="DG45" s="676"/>
      <c r="DH45" s="676"/>
      <c r="DI45" s="676"/>
      <c r="DJ45" s="676"/>
      <c r="DK45" s="677"/>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299</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300</v>
      </c>
      <c r="CG46" s="639"/>
      <c r="CH46" s="639"/>
      <c r="CI46" s="639"/>
      <c r="CJ46" s="639"/>
      <c r="CK46" s="639"/>
      <c r="CL46" s="639"/>
      <c r="CM46" s="639"/>
      <c r="CN46" s="639"/>
      <c r="CO46" s="639"/>
      <c r="CP46" s="639"/>
      <c r="CQ46" s="640"/>
      <c r="CR46" s="641">
        <v>5081031</v>
      </c>
      <c r="CS46" s="642"/>
      <c r="CT46" s="642"/>
      <c r="CU46" s="642"/>
      <c r="CV46" s="642"/>
      <c r="CW46" s="642"/>
      <c r="CX46" s="642"/>
      <c r="CY46" s="643"/>
      <c r="CZ46" s="646">
        <v>10.1</v>
      </c>
      <c r="DA46" s="647"/>
      <c r="DB46" s="647"/>
      <c r="DC46" s="659"/>
      <c r="DD46" s="650">
        <v>1342814</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301</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302</v>
      </c>
      <c r="CG47" s="639"/>
      <c r="CH47" s="639"/>
      <c r="CI47" s="639"/>
      <c r="CJ47" s="639"/>
      <c r="CK47" s="639"/>
      <c r="CL47" s="639"/>
      <c r="CM47" s="639"/>
      <c r="CN47" s="639"/>
      <c r="CO47" s="639"/>
      <c r="CP47" s="639"/>
      <c r="CQ47" s="640"/>
      <c r="CR47" s="641" t="s">
        <v>69</v>
      </c>
      <c r="CS47" s="676"/>
      <c r="CT47" s="676"/>
      <c r="CU47" s="676"/>
      <c r="CV47" s="676"/>
      <c r="CW47" s="676"/>
      <c r="CX47" s="676"/>
      <c r="CY47" s="677"/>
      <c r="CZ47" s="646" t="s">
        <v>69</v>
      </c>
      <c r="DA47" s="678"/>
      <c r="DB47" s="678"/>
      <c r="DC47" s="681"/>
      <c r="DD47" s="650" t="s">
        <v>69</v>
      </c>
      <c r="DE47" s="676"/>
      <c r="DF47" s="676"/>
      <c r="DG47" s="676"/>
      <c r="DH47" s="676"/>
      <c r="DI47" s="676"/>
      <c r="DJ47" s="676"/>
      <c r="DK47" s="677"/>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303</v>
      </c>
      <c r="CD48" s="757"/>
      <c r="CE48" s="758"/>
      <c r="CF48" s="638" t="s">
        <v>304</v>
      </c>
      <c r="CG48" s="639"/>
      <c r="CH48" s="639"/>
      <c r="CI48" s="639"/>
      <c r="CJ48" s="639"/>
      <c r="CK48" s="639"/>
      <c r="CL48" s="639"/>
      <c r="CM48" s="639"/>
      <c r="CN48" s="639"/>
      <c r="CO48" s="639"/>
      <c r="CP48" s="639"/>
      <c r="CQ48" s="640"/>
      <c r="CR48" s="641" t="s">
        <v>69</v>
      </c>
      <c r="CS48" s="642"/>
      <c r="CT48" s="642"/>
      <c r="CU48" s="642"/>
      <c r="CV48" s="642"/>
      <c r="CW48" s="642"/>
      <c r="CX48" s="642"/>
      <c r="CY48" s="643"/>
      <c r="CZ48" s="646" t="s">
        <v>69</v>
      </c>
      <c r="DA48" s="647"/>
      <c r="DB48" s="647"/>
      <c r="DC48" s="659"/>
      <c r="DD48" s="650" t="s">
        <v>69</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305</v>
      </c>
      <c r="CE49" s="683"/>
      <c r="CF49" s="683"/>
      <c r="CG49" s="683"/>
      <c r="CH49" s="683"/>
      <c r="CI49" s="683"/>
      <c r="CJ49" s="683"/>
      <c r="CK49" s="683"/>
      <c r="CL49" s="683"/>
      <c r="CM49" s="683"/>
      <c r="CN49" s="683"/>
      <c r="CO49" s="683"/>
      <c r="CP49" s="683"/>
      <c r="CQ49" s="684"/>
      <c r="CR49" s="732">
        <v>50358107</v>
      </c>
      <c r="CS49" s="712"/>
      <c r="CT49" s="712"/>
      <c r="CU49" s="712"/>
      <c r="CV49" s="712"/>
      <c r="CW49" s="712"/>
      <c r="CX49" s="712"/>
      <c r="CY49" s="743"/>
      <c r="CZ49" s="738">
        <v>100</v>
      </c>
      <c r="DA49" s="744"/>
      <c r="DB49" s="744"/>
      <c r="DC49" s="745"/>
      <c r="DD49" s="746">
        <v>28805084</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wVYlw/gYfXr4PlM6NkPlSfwTMuKaC0PJELpUCNZX0SsLHPu4EEl717KvL4B1epjSO7g9OmduFzCMAwP9wvCAiQ==" saltValue="yd8Bbd+zyCFHz5mYvWJT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62" sqref="B62:P62"/>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307</v>
      </c>
      <c r="DK2" s="789"/>
      <c r="DL2" s="789"/>
      <c r="DM2" s="789"/>
      <c r="DN2" s="789"/>
      <c r="DO2" s="790"/>
      <c r="DP2" s="105"/>
      <c r="DQ2" s="788" t="s">
        <v>308</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310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311</v>
      </c>
      <c r="B5" s="783"/>
      <c r="C5" s="783"/>
      <c r="D5" s="783"/>
      <c r="E5" s="783"/>
      <c r="F5" s="783"/>
      <c r="G5" s="783"/>
      <c r="H5" s="783"/>
      <c r="I5" s="783"/>
      <c r="J5" s="783"/>
      <c r="K5" s="783"/>
      <c r="L5" s="783"/>
      <c r="M5" s="783"/>
      <c r="N5" s="783"/>
      <c r="O5" s="783"/>
      <c r="P5" s="784"/>
      <c r="Q5" s="759" t="s">
        <v>312</v>
      </c>
      <c r="R5" s="760"/>
      <c r="S5" s="760"/>
      <c r="T5" s="760"/>
      <c r="U5" s="761"/>
      <c r="V5" s="759" t="s">
        <v>313</v>
      </c>
      <c r="W5" s="760"/>
      <c r="X5" s="760"/>
      <c r="Y5" s="760"/>
      <c r="Z5" s="761"/>
      <c r="AA5" s="759" t="s">
        <v>314</v>
      </c>
      <c r="AB5" s="760"/>
      <c r="AC5" s="760"/>
      <c r="AD5" s="760"/>
      <c r="AE5" s="760"/>
      <c r="AF5" s="792" t="s">
        <v>315</v>
      </c>
      <c r="AG5" s="760"/>
      <c r="AH5" s="760"/>
      <c r="AI5" s="760"/>
      <c r="AJ5" s="771"/>
      <c r="AK5" s="760" t="s">
        <v>316</v>
      </c>
      <c r="AL5" s="760"/>
      <c r="AM5" s="760"/>
      <c r="AN5" s="760"/>
      <c r="AO5" s="761"/>
      <c r="AP5" s="759" t="s">
        <v>317</v>
      </c>
      <c r="AQ5" s="760"/>
      <c r="AR5" s="760"/>
      <c r="AS5" s="760"/>
      <c r="AT5" s="761"/>
      <c r="AU5" s="759" t="s">
        <v>318</v>
      </c>
      <c r="AV5" s="760"/>
      <c r="AW5" s="760"/>
      <c r="AX5" s="760"/>
      <c r="AY5" s="771"/>
      <c r="AZ5" s="112"/>
      <c r="BA5" s="112"/>
      <c r="BB5" s="112"/>
      <c r="BC5" s="112"/>
      <c r="BD5" s="112"/>
      <c r="BE5" s="113"/>
      <c r="BF5" s="113"/>
      <c r="BG5" s="113"/>
      <c r="BH5" s="113"/>
      <c r="BI5" s="113"/>
      <c r="BJ5" s="113"/>
      <c r="BK5" s="113"/>
      <c r="BL5" s="113"/>
      <c r="BM5" s="113"/>
      <c r="BN5" s="113"/>
      <c r="BO5" s="113"/>
      <c r="BP5" s="113"/>
      <c r="BQ5" s="782" t="s">
        <v>319</v>
      </c>
      <c r="BR5" s="783"/>
      <c r="BS5" s="783"/>
      <c r="BT5" s="783"/>
      <c r="BU5" s="783"/>
      <c r="BV5" s="783"/>
      <c r="BW5" s="783"/>
      <c r="BX5" s="783"/>
      <c r="BY5" s="783"/>
      <c r="BZ5" s="783"/>
      <c r="CA5" s="783"/>
      <c r="CB5" s="783"/>
      <c r="CC5" s="783"/>
      <c r="CD5" s="783"/>
      <c r="CE5" s="783"/>
      <c r="CF5" s="783"/>
      <c r="CG5" s="784"/>
      <c r="CH5" s="759" t="s">
        <v>320</v>
      </c>
      <c r="CI5" s="760"/>
      <c r="CJ5" s="760"/>
      <c r="CK5" s="760"/>
      <c r="CL5" s="761"/>
      <c r="CM5" s="759" t="s">
        <v>321</v>
      </c>
      <c r="CN5" s="760"/>
      <c r="CO5" s="760"/>
      <c r="CP5" s="760"/>
      <c r="CQ5" s="761"/>
      <c r="CR5" s="759" t="s">
        <v>322</v>
      </c>
      <c r="CS5" s="760"/>
      <c r="CT5" s="760"/>
      <c r="CU5" s="760"/>
      <c r="CV5" s="761"/>
      <c r="CW5" s="759" t="s">
        <v>323</v>
      </c>
      <c r="CX5" s="760"/>
      <c r="CY5" s="760"/>
      <c r="CZ5" s="760"/>
      <c r="DA5" s="761"/>
      <c r="DB5" s="759" t="s">
        <v>324</v>
      </c>
      <c r="DC5" s="760"/>
      <c r="DD5" s="760"/>
      <c r="DE5" s="760"/>
      <c r="DF5" s="761"/>
      <c r="DG5" s="765" t="s">
        <v>325</v>
      </c>
      <c r="DH5" s="766"/>
      <c r="DI5" s="766"/>
      <c r="DJ5" s="766"/>
      <c r="DK5" s="767"/>
      <c r="DL5" s="765" t="s">
        <v>326</v>
      </c>
      <c r="DM5" s="766"/>
      <c r="DN5" s="766"/>
      <c r="DO5" s="766"/>
      <c r="DP5" s="767"/>
      <c r="DQ5" s="759" t="s">
        <v>327</v>
      </c>
      <c r="DR5" s="760"/>
      <c r="DS5" s="760"/>
      <c r="DT5" s="760"/>
      <c r="DU5" s="761"/>
      <c r="DV5" s="759" t="s">
        <v>318</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328</v>
      </c>
      <c r="C7" s="774"/>
      <c r="D7" s="774"/>
      <c r="E7" s="774"/>
      <c r="F7" s="774"/>
      <c r="G7" s="774"/>
      <c r="H7" s="774"/>
      <c r="I7" s="774"/>
      <c r="J7" s="774"/>
      <c r="K7" s="774"/>
      <c r="L7" s="774"/>
      <c r="M7" s="774"/>
      <c r="N7" s="774"/>
      <c r="O7" s="774"/>
      <c r="P7" s="775"/>
      <c r="Q7" s="776">
        <v>52412</v>
      </c>
      <c r="R7" s="777"/>
      <c r="S7" s="777"/>
      <c r="T7" s="777"/>
      <c r="U7" s="777"/>
      <c r="V7" s="777">
        <v>52041</v>
      </c>
      <c r="W7" s="777"/>
      <c r="X7" s="777"/>
      <c r="Y7" s="777"/>
      <c r="Z7" s="777"/>
      <c r="AA7" s="777">
        <v>371</v>
      </c>
      <c r="AB7" s="777"/>
      <c r="AC7" s="777"/>
      <c r="AD7" s="777"/>
      <c r="AE7" s="778"/>
      <c r="AF7" s="779">
        <v>288</v>
      </c>
      <c r="AG7" s="780"/>
      <c r="AH7" s="780"/>
      <c r="AI7" s="780"/>
      <c r="AJ7" s="781"/>
      <c r="AK7" s="816">
        <v>1317</v>
      </c>
      <c r="AL7" s="817"/>
      <c r="AM7" s="817"/>
      <c r="AN7" s="817"/>
      <c r="AO7" s="817"/>
      <c r="AP7" s="817">
        <v>71682</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329</v>
      </c>
      <c r="BT7" s="821"/>
      <c r="BU7" s="821"/>
      <c r="BV7" s="821"/>
      <c r="BW7" s="821"/>
      <c r="BX7" s="821"/>
      <c r="BY7" s="821"/>
      <c r="BZ7" s="821"/>
      <c r="CA7" s="821"/>
      <c r="CB7" s="821"/>
      <c r="CC7" s="821"/>
      <c r="CD7" s="821"/>
      <c r="CE7" s="821"/>
      <c r="CF7" s="821"/>
      <c r="CG7" s="822"/>
      <c r="CH7" s="813">
        <v>34</v>
      </c>
      <c r="CI7" s="814"/>
      <c r="CJ7" s="814"/>
      <c r="CK7" s="814"/>
      <c r="CL7" s="815"/>
      <c r="CM7" s="813">
        <v>1278</v>
      </c>
      <c r="CN7" s="814"/>
      <c r="CO7" s="814"/>
      <c r="CP7" s="814"/>
      <c r="CQ7" s="815"/>
      <c r="CR7" s="813">
        <v>3</v>
      </c>
      <c r="CS7" s="814"/>
      <c r="CT7" s="814"/>
      <c r="CU7" s="814"/>
      <c r="CV7" s="815"/>
      <c r="CW7" s="813" t="s">
        <v>331</v>
      </c>
      <c r="CX7" s="814"/>
      <c r="CY7" s="814"/>
      <c r="CZ7" s="814"/>
      <c r="DA7" s="815"/>
      <c r="DB7" s="813" t="s">
        <v>331</v>
      </c>
      <c r="DC7" s="814"/>
      <c r="DD7" s="814"/>
      <c r="DE7" s="814"/>
      <c r="DF7" s="815"/>
      <c r="DG7" s="813" t="s">
        <v>330</v>
      </c>
      <c r="DH7" s="814"/>
      <c r="DI7" s="814"/>
      <c r="DJ7" s="814"/>
      <c r="DK7" s="815"/>
      <c r="DL7" s="813" t="s">
        <v>330</v>
      </c>
      <c r="DM7" s="814"/>
      <c r="DN7" s="814"/>
      <c r="DO7" s="814"/>
      <c r="DP7" s="815"/>
      <c r="DQ7" s="813" t="s">
        <v>330</v>
      </c>
      <c r="DR7" s="814"/>
      <c r="DS7" s="814"/>
      <c r="DT7" s="814"/>
      <c r="DU7" s="815"/>
      <c r="DV7" s="794"/>
      <c r="DW7" s="795"/>
      <c r="DX7" s="795"/>
      <c r="DY7" s="795"/>
      <c r="DZ7" s="796"/>
      <c r="EA7" s="110"/>
    </row>
    <row r="8" spans="1:131" s="111" customFormat="1" ht="26.25" customHeight="1" x14ac:dyDescent="0.15">
      <c r="A8" s="117">
        <v>2</v>
      </c>
      <c r="B8" s="797" t="s">
        <v>332</v>
      </c>
      <c r="C8" s="798"/>
      <c r="D8" s="798"/>
      <c r="E8" s="798"/>
      <c r="F8" s="798"/>
      <c r="G8" s="798"/>
      <c r="H8" s="798"/>
      <c r="I8" s="798"/>
      <c r="J8" s="798"/>
      <c r="K8" s="798"/>
      <c r="L8" s="798"/>
      <c r="M8" s="798"/>
      <c r="N8" s="798"/>
      <c r="O8" s="798"/>
      <c r="P8" s="799"/>
      <c r="Q8" s="800">
        <v>28</v>
      </c>
      <c r="R8" s="801"/>
      <c r="S8" s="801"/>
      <c r="T8" s="801"/>
      <c r="U8" s="801"/>
      <c r="V8" s="801">
        <v>15</v>
      </c>
      <c r="W8" s="801"/>
      <c r="X8" s="801"/>
      <c r="Y8" s="801"/>
      <c r="Z8" s="801"/>
      <c r="AA8" s="801">
        <v>14</v>
      </c>
      <c r="AB8" s="801"/>
      <c r="AC8" s="801"/>
      <c r="AD8" s="801"/>
      <c r="AE8" s="802"/>
      <c r="AF8" s="803">
        <v>14</v>
      </c>
      <c r="AG8" s="804"/>
      <c r="AH8" s="804"/>
      <c r="AI8" s="804"/>
      <c r="AJ8" s="805"/>
      <c r="AK8" s="806">
        <v>1</v>
      </c>
      <c r="AL8" s="807"/>
      <c r="AM8" s="807"/>
      <c r="AN8" s="807"/>
      <c r="AO8" s="807"/>
      <c r="AP8" s="807" t="s">
        <v>330</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333</v>
      </c>
      <c r="BT8" s="811"/>
      <c r="BU8" s="811"/>
      <c r="BV8" s="811"/>
      <c r="BW8" s="811"/>
      <c r="BX8" s="811"/>
      <c r="BY8" s="811"/>
      <c r="BZ8" s="811"/>
      <c r="CA8" s="811"/>
      <c r="CB8" s="811"/>
      <c r="CC8" s="811"/>
      <c r="CD8" s="811"/>
      <c r="CE8" s="811"/>
      <c r="CF8" s="811"/>
      <c r="CG8" s="812"/>
      <c r="CH8" s="823">
        <v>-1</v>
      </c>
      <c r="CI8" s="824"/>
      <c r="CJ8" s="824"/>
      <c r="CK8" s="824"/>
      <c r="CL8" s="825"/>
      <c r="CM8" s="823">
        <v>155</v>
      </c>
      <c r="CN8" s="824"/>
      <c r="CO8" s="824"/>
      <c r="CP8" s="824"/>
      <c r="CQ8" s="825"/>
      <c r="CR8" s="823">
        <v>69</v>
      </c>
      <c r="CS8" s="824"/>
      <c r="CT8" s="824"/>
      <c r="CU8" s="824"/>
      <c r="CV8" s="825"/>
      <c r="CW8" s="823" t="s">
        <v>334</v>
      </c>
      <c r="CX8" s="824"/>
      <c r="CY8" s="824"/>
      <c r="CZ8" s="824"/>
      <c r="DA8" s="825"/>
      <c r="DB8" s="823" t="s">
        <v>330</v>
      </c>
      <c r="DC8" s="824"/>
      <c r="DD8" s="824"/>
      <c r="DE8" s="824"/>
      <c r="DF8" s="825"/>
      <c r="DG8" s="823" t="s">
        <v>330</v>
      </c>
      <c r="DH8" s="824"/>
      <c r="DI8" s="824"/>
      <c r="DJ8" s="824"/>
      <c r="DK8" s="825"/>
      <c r="DL8" s="823" t="s">
        <v>335</v>
      </c>
      <c r="DM8" s="824"/>
      <c r="DN8" s="824"/>
      <c r="DO8" s="824"/>
      <c r="DP8" s="825"/>
      <c r="DQ8" s="823" t="s">
        <v>335</v>
      </c>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t="s">
        <v>336</v>
      </c>
      <c r="BT9" s="811"/>
      <c r="BU9" s="811"/>
      <c r="BV9" s="811"/>
      <c r="BW9" s="811"/>
      <c r="BX9" s="811"/>
      <c r="BY9" s="811"/>
      <c r="BZ9" s="811"/>
      <c r="CA9" s="811"/>
      <c r="CB9" s="811"/>
      <c r="CC9" s="811"/>
      <c r="CD9" s="811"/>
      <c r="CE9" s="811"/>
      <c r="CF9" s="811"/>
      <c r="CG9" s="812"/>
      <c r="CH9" s="823">
        <v>5</v>
      </c>
      <c r="CI9" s="824"/>
      <c r="CJ9" s="824"/>
      <c r="CK9" s="824"/>
      <c r="CL9" s="825"/>
      <c r="CM9" s="823">
        <v>2371</v>
      </c>
      <c r="CN9" s="824"/>
      <c r="CO9" s="824"/>
      <c r="CP9" s="824"/>
      <c r="CQ9" s="825"/>
      <c r="CR9" s="823">
        <v>10</v>
      </c>
      <c r="CS9" s="824"/>
      <c r="CT9" s="824"/>
      <c r="CU9" s="824"/>
      <c r="CV9" s="825"/>
      <c r="CW9" s="823">
        <v>118</v>
      </c>
      <c r="CX9" s="824"/>
      <c r="CY9" s="824"/>
      <c r="CZ9" s="824"/>
      <c r="DA9" s="825"/>
      <c r="DB9" s="823" t="s">
        <v>330</v>
      </c>
      <c r="DC9" s="824"/>
      <c r="DD9" s="824"/>
      <c r="DE9" s="824"/>
      <c r="DF9" s="825"/>
      <c r="DG9" s="823" t="s">
        <v>330</v>
      </c>
      <c r="DH9" s="824"/>
      <c r="DI9" s="824"/>
      <c r="DJ9" s="824"/>
      <c r="DK9" s="825"/>
      <c r="DL9" s="823" t="s">
        <v>330</v>
      </c>
      <c r="DM9" s="824"/>
      <c r="DN9" s="824"/>
      <c r="DO9" s="824"/>
      <c r="DP9" s="825"/>
      <c r="DQ9" s="823" t="s">
        <v>330</v>
      </c>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337</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338</v>
      </c>
      <c r="B23" s="832" t="s">
        <v>339</v>
      </c>
      <c r="C23" s="833"/>
      <c r="D23" s="833"/>
      <c r="E23" s="833"/>
      <c r="F23" s="833"/>
      <c r="G23" s="833"/>
      <c r="H23" s="833"/>
      <c r="I23" s="833"/>
      <c r="J23" s="833"/>
      <c r="K23" s="833"/>
      <c r="L23" s="833"/>
      <c r="M23" s="833"/>
      <c r="N23" s="833"/>
      <c r="O23" s="833"/>
      <c r="P23" s="834"/>
      <c r="Q23" s="835">
        <v>50743</v>
      </c>
      <c r="R23" s="836"/>
      <c r="S23" s="836"/>
      <c r="T23" s="836"/>
      <c r="U23" s="836"/>
      <c r="V23" s="836">
        <v>50358</v>
      </c>
      <c r="W23" s="836"/>
      <c r="X23" s="836"/>
      <c r="Y23" s="836"/>
      <c r="Z23" s="836"/>
      <c r="AA23" s="836">
        <v>385</v>
      </c>
      <c r="AB23" s="836"/>
      <c r="AC23" s="836"/>
      <c r="AD23" s="836"/>
      <c r="AE23" s="837"/>
      <c r="AF23" s="838">
        <v>302</v>
      </c>
      <c r="AG23" s="836"/>
      <c r="AH23" s="836"/>
      <c r="AI23" s="836"/>
      <c r="AJ23" s="839"/>
      <c r="AK23" s="840"/>
      <c r="AL23" s="841"/>
      <c r="AM23" s="841"/>
      <c r="AN23" s="841"/>
      <c r="AO23" s="841"/>
      <c r="AP23" s="836">
        <v>71682</v>
      </c>
      <c r="AQ23" s="836"/>
      <c r="AR23" s="836"/>
      <c r="AS23" s="836"/>
      <c r="AT23" s="836"/>
      <c r="AU23" s="842"/>
      <c r="AV23" s="842"/>
      <c r="AW23" s="842"/>
      <c r="AX23" s="842"/>
      <c r="AY23" s="843"/>
      <c r="AZ23" s="851" t="s">
        <v>340</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341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342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311</v>
      </c>
      <c r="B26" s="783"/>
      <c r="C26" s="783"/>
      <c r="D26" s="783"/>
      <c r="E26" s="783"/>
      <c r="F26" s="783"/>
      <c r="G26" s="783"/>
      <c r="H26" s="783"/>
      <c r="I26" s="783"/>
      <c r="J26" s="783"/>
      <c r="K26" s="783"/>
      <c r="L26" s="783"/>
      <c r="M26" s="783"/>
      <c r="N26" s="783"/>
      <c r="O26" s="783"/>
      <c r="P26" s="784"/>
      <c r="Q26" s="759" t="s">
        <v>343</v>
      </c>
      <c r="R26" s="760"/>
      <c r="S26" s="760"/>
      <c r="T26" s="760"/>
      <c r="U26" s="761"/>
      <c r="V26" s="759" t="s">
        <v>344</v>
      </c>
      <c r="W26" s="760"/>
      <c r="X26" s="760"/>
      <c r="Y26" s="760"/>
      <c r="Z26" s="761"/>
      <c r="AA26" s="759" t="s">
        <v>345</v>
      </c>
      <c r="AB26" s="760"/>
      <c r="AC26" s="760"/>
      <c r="AD26" s="760"/>
      <c r="AE26" s="760"/>
      <c r="AF26" s="854" t="s">
        <v>346</v>
      </c>
      <c r="AG26" s="855"/>
      <c r="AH26" s="855"/>
      <c r="AI26" s="855"/>
      <c r="AJ26" s="856"/>
      <c r="AK26" s="760" t="s">
        <v>347</v>
      </c>
      <c r="AL26" s="760"/>
      <c r="AM26" s="760"/>
      <c r="AN26" s="760"/>
      <c r="AO26" s="761"/>
      <c r="AP26" s="759" t="s">
        <v>348</v>
      </c>
      <c r="AQ26" s="760"/>
      <c r="AR26" s="760"/>
      <c r="AS26" s="760"/>
      <c r="AT26" s="761"/>
      <c r="AU26" s="759" t="s">
        <v>349</v>
      </c>
      <c r="AV26" s="760"/>
      <c r="AW26" s="760"/>
      <c r="AX26" s="760"/>
      <c r="AY26" s="761"/>
      <c r="AZ26" s="759" t="s">
        <v>350</v>
      </c>
      <c r="BA26" s="760"/>
      <c r="BB26" s="760"/>
      <c r="BC26" s="760"/>
      <c r="BD26" s="761"/>
      <c r="BE26" s="759" t="s">
        <v>318</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351</v>
      </c>
      <c r="C28" s="774"/>
      <c r="D28" s="774"/>
      <c r="E28" s="774"/>
      <c r="F28" s="774"/>
      <c r="G28" s="774"/>
      <c r="H28" s="774"/>
      <c r="I28" s="774"/>
      <c r="J28" s="774"/>
      <c r="K28" s="774"/>
      <c r="L28" s="774"/>
      <c r="M28" s="774"/>
      <c r="N28" s="774"/>
      <c r="O28" s="774"/>
      <c r="P28" s="775"/>
      <c r="Q28" s="864">
        <v>8789</v>
      </c>
      <c r="R28" s="865"/>
      <c r="S28" s="865"/>
      <c r="T28" s="865"/>
      <c r="U28" s="865"/>
      <c r="V28" s="865">
        <v>8666</v>
      </c>
      <c r="W28" s="865"/>
      <c r="X28" s="865"/>
      <c r="Y28" s="865"/>
      <c r="Z28" s="865"/>
      <c r="AA28" s="865">
        <v>124</v>
      </c>
      <c r="AB28" s="865"/>
      <c r="AC28" s="865"/>
      <c r="AD28" s="865"/>
      <c r="AE28" s="866"/>
      <c r="AF28" s="867">
        <v>124</v>
      </c>
      <c r="AG28" s="865"/>
      <c r="AH28" s="865"/>
      <c r="AI28" s="865"/>
      <c r="AJ28" s="868"/>
      <c r="AK28" s="869">
        <v>652</v>
      </c>
      <c r="AL28" s="860"/>
      <c r="AM28" s="860"/>
      <c r="AN28" s="860"/>
      <c r="AO28" s="860"/>
      <c r="AP28" s="860" t="s">
        <v>335</v>
      </c>
      <c r="AQ28" s="860"/>
      <c r="AR28" s="860"/>
      <c r="AS28" s="860"/>
      <c r="AT28" s="860"/>
      <c r="AU28" s="860" t="s">
        <v>335</v>
      </c>
      <c r="AV28" s="860"/>
      <c r="AW28" s="860"/>
      <c r="AX28" s="860"/>
      <c r="AY28" s="860"/>
      <c r="AZ28" s="861" t="s">
        <v>352</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353</v>
      </c>
      <c r="C29" s="798"/>
      <c r="D29" s="798"/>
      <c r="E29" s="798"/>
      <c r="F29" s="798"/>
      <c r="G29" s="798"/>
      <c r="H29" s="798"/>
      <c r="I29" s="798"/>
      <c r="J29" s="798"/>
      <c r="K29" s="798"/>
      <c r="L29" s="798"/>
      <c r="M29" s="798"/>
      <c r="N29" s="798"/>
      <c r="O29" s="798"/>
      <c r="P29" s="799"/>
      <c r="Q29" s="800">
        <v>9469</v>
      </c>
      <c r="R29" s="801"/>
      <c r="S29" s="801"/>
      <c r="T29" s="801"/>
      <c r="U29" s="801"/>
      <c r="V29" s="801">
        <v>9330</v>
      </c>
      <c r="W29" s="801"/>
      <c r="X29" s="801"/>
      <c r="Y29" s="801"/>
      <c r="Z29" s="801"/>
      <c r="AA29" s="801">
        <v>139</v>
      </c>
      <c r="AB29" s="801"/>
      <c r="AC29" s="801"/>
      <c r="AD29" s="801"/>
      <c r="AE29" s="802"/>
      <c r="AF29" s="803">
        <v>139</v>
      </c>
      <c r="AG29" s="804"/>
      <c r="AH29" s="804"/>
      <c r="AI29" s="804"/>
      <c r="AJ29" s="805"/>
      <c r="AK29" s="872">
        <v>1334</v>
      </c>
      <c r="AL29" s="873"/>
      <c r="AM29" s="873"/>
      <c r="AN29" s="873"/>
      <c r="AO29" s="873"/>
      <c r="AP29" s="873" t="s">
        <v>352</v>
      </c>
      <c r="AQ29" s="873"/>
      <c r="AR29" s="873"/>
      <c r="AS29" s="873"/>
      <c r="AT29" s="873"/>
      <c r="AU29" s="873" t="s">
        <v>335</v>
      </c>
      <c r="AV29" s="873"/>
      <c r="AW29" s="873"/>
      <c r="AX29" s="873"/>
      <c r="AY29" s="873"/>
      <c r="AZ29" s="874" t="s">
        <v>335</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354</v>
      </c>
      <c r="C30" s="798"/>
      <c r="D30" s="798"/>
      <c r="E30" s="798"/>
      <c r="F30" s="798"/>
      <c r="G30" s="798"/>
      <c r="H30" s="798"/>
      <c r="I30" s="798"/>
      <c r="J30" s="798"/>
      <c r="K30" s="798"/>
      <c r="L30" s="798"/>
      <c r="M30" s="798"/>
      <c r="N30" s="798"/>
      <c r="O30" s="798"/>
      <c r="P30" s="799"/>
      <c r="Q30" s="800">
        <v>1094</v>
      </c>
      <c r="R30" s="801"/>
      <c r="S30" s="801"/>
      <c r="T30" s="801"/>
      <c r="U30" s="801"/>
      <c r="V30" s="801">
        <v>1092</v>
      </c>
      <c r="W30" s="801"/>
      <c r="X30" s="801"/>
      <c r="Y30" s="801"/>
      <c r="Z30" s="801"/>
      <c r="AA30" s="801">
        <v>2</v>
      </c>
      <c r="AB30" s="801"/>
      <c r="AC30" s="801"/>
      <c r="AD30" s="801"/>
      <c r="AE30" s="802"/>
      <c r="AF30" s="803">
        <v>2</v>
      </c>
      <c r="AG30" s="804"/>
      <c r="AH30" s="804"/>
      <c r="AI30" s="804"/>
      <c r="AJ30" s="805"/>
      <c r="AK30" s="872">
        <v>240</v>
      </c>
      <c r="AL30" s="873"/>
      <c r="AM30" s="873"/>
      <c r="AN30" s="873"/>
      <c r="AO30" s="873"/>
      <c r="AP30" s="873" t="s">
        <v>355</v>
      </c>
      <c r="AQ30" s="873"/>
      <c r="AR30" s="873"/>
      <c r="AS30" s="873"/>
      <c r="AT30" s="873"/>
      <c r="AU30" s="873" t="s">
        <v>352</v>
      </c>
      <c r="AV30" s="873"/>
      <c r="AW30" s="873"/>
      <c r="AX30" s="873"/>
      <c r="AY30" s="873"/>
      <c r="AZ30" s="874" t="s">
        <v>335</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356</v>
      </c>
      <c r="C31" s="798"/>
      <c r="D31" s="798"/>
      <c r="E31" s="798"/>
      <c r="F31" s="798"/>
      <c r="G31" s="798"/>
      <c r="H31" s="798"/>
      <c r="I31" s="798"/>
      <c r="J31" s="798"/>
      <c r="K31" s="798"/>
      <c r="L31" s="798"/>
      <c r="M31" s="798"/>
      <c r="N31" s="798"/>
      <c r="O31" s="798"/>
      <c r="P31" s="799"/>
      <c r="Q31" s="800">
        <v>1933</v>
      </c>
      <c r="R31" s="801"/>
      <c r="S31" s="801"/>
      <c r="T31" s="801"/>
      <c r="U31" s="801"/>
      <c r="V31" s="801">
        <v>1876</v>
      </c>
      <c r="W31" s="801"/>
      <c r="X31" s="801"/>
      <c r="Y31" s="801"/>
      <c r="Z31" s="801"/>
      <c r="AA31" s="801">
        <v>57</v>
      </c>
      <c r="AB31" s="801"/>
      <c r="AC31" s="801"/>
      <c r="AD31" s="801"/>
      <c r="AE31" s="802"/>
      <c r="AF31" s="803">
        <v>2112</v>
      </c>
      <c r="AG31" s="804"/>
      <c r="AH31" s="804"/>
      <c r="AI31" s="804"/>
      <c r="AJ31" s="805"/>
      <c r="AK31" s="872">
        <v>6</v>
      </c>
      <c r="AL31" s="873"/>
      <c r="AM31" s="873"/>
      <c r="AN31" s="873"/>
      <c r="AO31" s="873"/>
      <c r="AP31" s="873">
        <v>3443</v>
      </c>
      <c r="AQ31" s="873"/>
      <c r="AR31" s="873"/>
      <c r="AS31" s="873"/>
      <c r="AT31" s="873"/>
      <c r="AU31" s="873">
        <v>7</v>
      </c>
      <c r="AV31" s="873"/>
      <c r="AW31" s="873"/>
      <c r="AX31" s="873"/>
      <c r="AY31" s="873"/>
      <c r="AZ31" s="874" t="s">
        <v>352</v>
      </c>
      <c r="BA31" s="874"/>
      <c r="BB31" s="874"/>
      <c r="BC31" s="874"/>
      <c r="BD31" s="874"/>
      <c r="BE31" s="870" t="s">
        <v>357</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358</v>
      </c>
      <c r="C32" s="798"/>
      <c r="D32" s="798"/>
      <c r="E32" s="798"/>
      <c r="F32" s="798"/>
      <c r="G32" s="798"/>
      <c r="H32" s="798"/>
      <c r="I32" s="798"/>
      <c r="J32" s="798"/>
      <c r="K32" s="798"/>
      <c r="L32" s="798"/>
      <c r="M32" s="798"/>
      <c r="N32" s="798"/>
      <c r="O32" s="798"/>
      <c r="P32" s="799"/>
      <c r="Q32" s="800">
        <v>729</v>
      </c>
      <c r="R32" s="801"/>
      <c r="S32" s="801"/>
      <c r="T32" s="801"/>
      <c r="U32" s="801"/>
      <c r="V32" s="801">
        <v>686</v>
      </c>
      <c r="W32" s="801"/>
      <c r="X32" s="801"/>
      <c r="Y32" s="801"/>
      <c r="Z32" s="801"/>
      <c r="AA32" s="801">
        <v>42</v>
      </c>
      <c r="AB32" s="801"/>
      <c r="AC32" s="801"/>
      <c r="AD32" s="801"/>
      <c r="AE32" s="802"/>
      <c r="AF32" s="803">
        <v>42</v>
      </c>
      <c r="AG32" s="804"/>
      <c r="AH32" s="804"/>
      <c r="AI32" s="804"/>
      <c r="AJ32" s="805"/>
      <c r="AK32" s="872">
        <v>374</v>
      </c>
      <c r="AL32" s="873"/>
      <c r="AM32" s="873"/>
      <c r="AN32" s="873"/>
      <c r="AO32" s="873"/>
      <c r="AP32" s="873">
        <v>5332</v>
      </c>
      <c r="AQ32" s="873"/>
      <c r="AR32" s="873"/>
      <c r="AS32" s="873"/>
      <c r="AT32" s="873"/>
      <c r="AU32" s="873">
        <v>4943</v>
      </c>
      <c r="AV32" s="873"/>
      <c r="AW32" s="873"/>
      <c r="AX32" s="873"/>
      <c r="AY32" s="873"/>
      <c r="AZ32" s="874" t="s">
        <v>359</v>
      </c>
      <c r="BA32" s="874"/>
      <c r="BB32" s="874"/>
      <c r="BC32" s="874"/>
      <c r="BD32" s="874"/>
      <c r="BE32" s="870" t="s">
        <v>360</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361</v>
      </c>
      <c r="C33" s="798"/>
      <c r="D33" s="798"/>
      <c r="E33" s="798"/>
      <c r="F33" s="798"/>
      <c r="G33" s="798"/>
      <c r="H33" s="798"/>
      <c r="I33" s="798"/>
      <c r="J33" s="798"/>
      <c r="K33" s="798"/>
      <c r="L33" s="798"/>
      <c r="M33" s="798"/>
      <c r="N33" s="798"/>
      <c r="O33" s="798"/>
      <c r="P33" s="799"/>
      <c r="Q33" s="800">
        <v>2516</v>
      </c>
      <c r="R33" s="801"/>
      <c r="S33" s="801"/>
      <c r="T33" s="801"/>
      <c r="U33" s="801"/>
      <c r="V33" s="801">
        <v>2404</v>
      </c>
      <c r="W33" s="801"/>
      <c r="X33" s="801"/>
      <c r="Y33" s="801"/>
      <c r="Z33" s="801"/>
      <c r="AA33" s="801">
        <v>111</v>
      </c>
      <c r="AB33" s="801"/>
      <c r="AC33" s="801"/>
      <c r="AD33" s="801"/>
      <c r="AE33" s="802"/>
      <c r="AF33" s="803">
        <v>85</v>
      </c>
      <c r="AG33" s="804"/>
      <c r="AH33" s="804"/>
      <c r="AI33" s="804"/>
      <c r="AJ33" s="805"/>
      <c r="AK33" s="872">
        <v>1313</v>
      </c>
      <c r="AL33" s="873"/>
      <c r="AM33" s="873"/>
      <c r="AN33" s="873"/>
      <c r="AO33" s="873"/>
      <c r="AP33" s="873">
        <v>15510</v>
      </c>
      <c r="AQ33" s="873"/>
      <c r="AR33" s="873"/>
      <c r="AS33" s="873"/>
      <c r="AT33" s="873"/>
      <c r="AU33" s="873">
        <v>15417</v>
      </c>
      <c r="AV33" s="873"/>
      <c r="AW33" s="873"/>
      <c r="AX33" s="873"/>
      <c r="AY33" s="873"/>
      <c r="AZ33" s="874" t="s">
        <v>330</v>
      </c>
      <c r="BA33" s="874"/>
      <c r="BB33" s="874"/>
      <c r="BC33" s="874"/>
      <c r="BD33" s="874"/>
      <c r="BE33" s="870" t="s">
        <v>360</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362</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338</v>
      </c>
      <c r="B63" s="832" t="s">
        <v>363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2503</v>
      </c>
      <c r="AG63" s="884"/>
      <c r="AH63" s="884"/>
      <c r="AI63" s="884"/>
      <c r="AJ63" s="885"/>
      <c r="AK63" s="886"/>
      <c r="AL63" s="881"/>
      <c r="AM63" s="881"/>
      <c r="AN63" s="881"/>
      <c r="AO63" s="881"/>
      <c r="AP63" s="884">
        <v>24285</v>
      </c>
      <c r="AQ63" s="884"/>
      <c r="AR63" s="884"/>
      <c r="AS63" s="884"/>
      <c r="AT63" s="884"/>
      <c r="AU63" s="884">
        <v>20367</v>
      </c>
      <c r="AV63" s="884"/>
      <c r="AW63" s="884"/>
      <c r="AX63" s="884"/>
      <c r="AY63" s="884"/>
      <c r="AZ63" s="888"/>
      <c r="BA63" s="888"/>
      <c r="BB63" s="888"/>
      <c r="BC63" s="888"/>
      <c r="BD63" s="888"/>
      <c r="BE63" s="889"/>
      <c r="BF63" s="889"/>
      <c r="BG63" s="889"/>
      <c r="BH63" s="889"/>
      <c r="BI63" s="890"/>
      <c r="BJ63" s="891" t="s">
        <v>364</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365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366</v>
      </c>
      <c r="B66" s="783"/>
      <c r="C66" s="783"/>
      <c r="D66" s="783"/>
      <c r="E66" s="783"/>
      <c r="F66" s="783"/>
      <c r="G66" s="783"/>
      <c r="H66" s="783"/>
      <c r="I66" s="783"/>
      <c r="J66" s="783"/>
      <c r="K66" s="783"/>
      <c r="L66" s="783"/>
      <c r="M66" s="783"/>
      <c r="N66" s="783"/>
      <c r="O66" s="783"/>
      <c r="P66" s="784"/>
      <c r="Q66" s="759" t="s">
        <v>367</v>
      </c>
      <c r="R66" s="760"/>
      <c r="S66" s="760"/>
      <c r="T66" s="760"/>
      <c r="U66" s="761"/>
      <c r="V66" s="759" t="s">
        <v>344</v>
      </c>
      <c r="W66" s="760"/>
      <c r="X66" s="760"/>
      <c r="Y66" s="760"/>
      <c r="Z66" s="761"/>
      <c r="AA66" s="759" t="s">
        <v>345</v>
      </c>
      <c r="AB66" s="760"/>
      <c r="AC66" s="760"/>
      <c r="AD66" s="760"/>
      <c r="AE66" s="761"/>
      <c r="AF66" s="894" t="s">
        <v>346</v>
      </c>
      <c r="AG66" s="855"/>
      <c r="AH66" s="855"/>
      <c r="AI66" s="855"/>
      <c r="AJ66" s="895"/>
      <c r="AK66" s="759" t="s">
        <v>347</v>
      </c>
      <c r="AL66" s="783"/>
      <c r="AM66" s="783"/>
      <c r="AN66" s="783"/>
      <c r="AO66" s="784"/>
      <c r="AP66" s="759" t="s">
        <v>348</v>
      </c>
      <c r="AQ66" s="760"/>
      <c r="AR66" s="760"/>
      <c r="AS66" s="760"/>
      <c r="AT66" s="761"/>
      <c r="AU66" s="759" t="s">
        <v>368</v>
      </c>
      <c r="AV66" s="760"/>
      <c r="AW66" s="760"/>
      <c r="AX66" s="760"/>
      <c r="AY66" s="761"/>
      <c r="AZ66" s="759" t="s">
        <v>318</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369</v>
      </c>
      <c r="C68" s="912"/>
      <c r="D68" s="912"/>
      <c r="E68" s="912"/>
      <c r="F68" s="912"/>
      <c r="G68" s="912"/>
      <c r="H68" s="912"/>
      <c r="I68" s="912"/>
      <c r="J68" s="912"/>
      <c r="K68" s="912"/>
      <c r="L68" s="912"/>
      <c r="M68" s="912"/>
      <c r="N68" s="912"/>
      <c r="O68" s="912"/>
      <c r="P68" s="913"/>
      <c r="Q68" s="914">
        <v>902</v>
      </c>
      <c r="R68" s="908"/>
      <c r="S68" s="908"/>
      <c r="T68" s="908"/>
      <c r="U68" s="908"/>
      <c r="V68" s="908">
        <v>846</v>
      </c>
      <c r="W68" s="908"/>
      <c r="X68" s="908"/>
      <c r="Y68" s="908"/>
      <c r="Z68" s="908"/>
      <c r="AA68" s="908">
        <v>56</v>
      </c>
      <c r="AB68" s="908"/>
      <c r="AC68" s="908"/>
      <c r="AD68" s="908"/>
      <c r="AE68" s="908"/>
      <c r="AF68" s="908">
        <v>56</v>
      </c>
      <c r="AG68" s="908"/>
      <c r="AH68" s="908"/>
      <c r="AI68" s="908"/>
      <c r="AJ68" s="908"/>
      <c r="AK68" s="908">
        <v>158</v>
      </c>
      <c r="AL68" s="908"/>
      <c r="AM68" s="908"/>
      <c r="AN68" s="908"/>
      <c r="AO68" s="908"/>
      <c r="AP68" s="908">
        <v>557</v>
      </c>
      <c r="AQ68" s="908"/>
      <c r="AR68" s="908"/>
      <c r="AS68" s="908"/>
      <c r="AT68" s="908"/>
      <c r="AU68" s="908">
        <v>190</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370</v>
      </c>
      <c r="C69" s="916"/>
      <c r="D69" s="916"/>
      <c r="E69" s="916"/>
      <c r="F69" s="916"/>
      <c r="G69" s="916"/>
      <c r="H69" s="916"/>
      <c r="I69" s="916"/>
      <c r="J69" s="916"/>
      <c r="K69" s="916"/>
      <c r="L69" s="916"/>
      <c r="M69" s="916"/>
      <c r="N69" s="916"/>
      <c r="O69" s="916"/>
      <c r="P69" s="917"/>
      <c r="Q69" s="918">
        <v>52</v>
      </c>
      <c r="R69" s="873"/>
      <c r="S69" s="873"/>
      <c r="T69" s="873"/>
      <c r="U69" s="873"/>
      <c r="V69" s="873">
        <v>50</v>
      </c>
      <c r="W69" s="873"/>
      <c r="X69" s="873"/>
      <c r="Y69" s="873"/>
      <c r="Z69" s="873"/>
      <c r="AA69" s="873">
        <v>2</v>
      </c>
      <c r="AB69" s="873"/>
      <c r="AC69" s="873"/>
      <c r="AD69" s="873"/>
      <c r="AE69" s="873"/>
      <c r="AF69" s="873">
        <v>2</v>
      </c>
      <c r="AG69" s="873"/>
      <c r="AH69" s="873"/>
      <c r="AI69" s="873"/>
      <c r="AJ69" s="873"/>
      <c r="AK69" s="873" t="s">
        <v>335</v>
      </c>
      <c r="AL69" s="873"/>
      <c r="AM69" s="873"/>
      <c r="AN69" s="873"/>
      <c r="AO69" s="873"/>
      <c r="AP69" s="873">
        <v>84</v>
      </c>
      <c r="AQ69" s="873"/>
      <c r="AR69" s="873"/>
      <c r="AS69" s="873"/>
      <c r="AT69" s="873"/>
      <c r="AU69" s="873" t="s">
        <v>335</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371</v>
      </c>
      <c r="C70" s="916"/>
      <c r="D70" s="916"/>
      <c r="E70" s="916"/>
      <c r="F70" s="916"/>
      <c r="G70" s="916"/>
      <c r="H70" s="916"/>
      <c r="I70" s="916"/>
      <c r="J70" s="916"/>
      <c r="K70" s="916"/>
      <c r="L70" s="916"/>
      <c r="M70" s="916"/>
      <c r="N70" s="916"/>
      <c r="O70" s="916"/>
      <c r="P70" s="917"/>
      <c r="Q70" s="918">
        <v>197</v>
      </c>
      <c r="R70" s="873"/>
      <c r="S70" s="873"/>
      <c r="T70" s="873"/>
      <c r="U70" s="873"/>
      <c r="V70" s="873">
        <v>192</v>
      </c>
      <c r="W70" s="873"/>
      <c r="X70" s="873"/>
      <c r="Y70" s="873"/>
      <c r="Z70" s="873"/>
      <c r="AA70" s="873">
        <v>4</v>
      </c>
      <c r="AB70" s="873"/>
      <c r="AC70" s="873"/>
      <c r="AD70" s="873"/>
      <c r="AE70" s="873"/>
      <c r="AF70" s="873">
        <v>19</v>
      </c>
      <c r="AG70" s="873"/>
      <c r="AH70" s="873"/>
      <c r="AI70" s="873"/>
      <c r="AJ70" s="873"/>
      <c r="AK70" s="873" t="s">
        <v>335</v>
      </c>
      <c r="AL70" s="873"/>
      <c r="AM70" s="873"/>
      <c r="AN70" s="873"/>
      <c r="AO70" s="873"/>
      <c r="AP70" s="873">
        <v>2</v>
      </c>
      <c r="AQ70" s="873"/>
      <c r="AR70" s="873"/>
      <c r="AS70" s="873"/>
      <c r="AT70" s="873"/>
      <c r="AU70" s="873" t="s">
        <v>335</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372</v>
      </c>
      <c r="C71" s="916"/>
      <c r="D71" s="916"/>
      <c r="E71" s="916"/>
      <c r="F71" s="916"/>
      <c r="G71" s="916"/>
      <c r="H71" s="916"/>
      <c r="I71" s="916"/>
      <c r="J71" s="916"/>
      <c r="K71" s="916"/>
      <c r="L71" s="916"/>
      <c r="M71" s="916"/>
      <c r="N71" s="916"/>
      <c r="O71" s="916"/>
      <c r="P71" s="917"/>
      <c r="Q71" s="918">
        <v>419</v>
      </c>
      <c r="R71" s="873"/>
      <c r="S71" s="873"/>
      <c r="T71" s="873"/>
      <c r="U71" s="873"/>
      <c r="V71" s="873">
        <v>356</v>
      </c>
      <c r="W71" s="873"/>
      <c r="X71" s="873"/>
      <c r="Y71" s="873"/>
      <c r="Z71" s="873"/>
      <c r="AA71" s="873">
        <v>62</v>
      </c>
      <c r="AB71" s="873"/>
      <c r="AC71" s="873"/>
      <c r="AD71" s="873"/>
      <c r="AE71" s="873"/>
      <c r="AF71" s="873">
        <v>62</v>
      </c>
      <c r="AG71" s="873"/>
      <c r="AH71" s="873"/>
      <c r="AI71" s="873"/>
      <c r="AJ71" s="873"/>
      <c r="AK71" s="873">
        <v>84</v>
      </c>
      <c r="AL71" s="873"/>
      <c r="AM71" s="873"/>
      <c r="AN71" s="873"/>
      <c r="AO71" s="873"/>
      <c r="AP71" s="873" t="s">
        <v>335</v>
      </c>
      <c r="AQ71" s="873"/>
      <c r="AR71" s="873"/>
      <c r="AS71" s="873"/>
      <c r="AT71" s="873"/>
      <c r="AU71" s="873" t="s">
        <v>335</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373</v>
      </c>
      <c r="C72" s="916"/>
      <c r="D72" s="916"/>
      <c r="E72" s="916"/>
      <c r="F72" s="916"/>
      <c r="G72" s="916"/>
      <c r="H72" s="916"/>
      <c r="I72" s="916"/>
      <c r="J72" s="916"/>
      <c r="K72" s="916"/>
      <c r="L72" s="916"/>
      <c r="M72" s="916"/>
      <c r="N72" s="916"/>
      <c r="O72" s="916"/>
      <c r="P72" s="917"/>
      <c r="Q72" s="918">
        <v>5648</v>
      </c>
      <c r="R72" s="873"/>
      <c r="S72" s="873"/>
      <c r="T72" s="873"/>
      <c r="U72" s="873"/>
      <c r="V72" s="873">
        <v>5183</v>
      </c>
      <c r="W72" s="873"/>
      <c r="X72" s="873"/>
      <c r="Y72" s="873"/>
      <c r="Z72" s="873"/>
      <c r="AA72" s="873">
        <v>466</v>
      </c>
      <c r="AB72" s="873"/>
      <c r="AC72" s="873"/>
      <c r="AD72" s="873"/>
      <c r="AE72" s="873"/>
      <c r="AF72" s="873">
        <v>466</v>
      </c>
      <c r="AG72" s="873"/>
      <c r="AH72" s="873"/>
      <c r="AI72" s="873"/>
      <c r="AJ72" s="873"/>
      <c r="AK72" s="873" t="s">
        <v>335</v>
      </c>
      <c r="AL72" s="873"/>
      <c r="AM72" s="873"/>
      <c r="AN72" s="873"/>
      <c r="AO72" s="873"/>
      <c r="AP72" s="873" t="s">
        <v>335</v>
      </c>
      <c r="AQ72" s="873"/>
      <c r="AR72" s="873"/>
      <c r="AS72" s="873"/>
      <c r="AT72" s="873"/>
      <c r="AU72" s="873" t="s">
        <v>335</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374</v>
      </c>
      <c r="C73" s="916"/>
      <c r="D73" s="916"/>
      <c r="E73" s="916"/>
      <c r="F73" s="916"/>
      <c r="G73" s="916"/>
      <c r="H73" s="916"/>
      <c r="I73" s="916"/>
      <c r="J73" s="916"/>
      <c r="K73" s="916"/>
      <c r="L73" s="916"/>
      <c r="M73" s="916"/>
      <c r="N73" s="916"/>
      <c r="O73" s="916"/>
      <c r="P73" s="917"/>
      <c r="Q73" s="918">
        <v>1652</v>
      </c>
      <c r="R73" s="873"/>
      <c r="S73" s="873"/>
      <c r="T73" s="873"/>
      <c r="U73" s="873"/>
      <c r="V73" s="873">
        <v>1650</v>
      </c>
      <c r="W73" s="873"/>
      <c r="X73" s="873"/>
      <c r="Y73" s="873"/>
      <c r="Z73" s="873"/>
      <c r="AA73" s="873">
        <v>2</v>
      </c>
      <c r="AB73" s="873"/>
      <c r="AC73" s="873"/>
      <c r="AD73" s="873"/>
      <c r="AE73" s="873"/>
      <c r="AF73" s="873">
        <v>2</v>
      </c>
      <c r="AG73" s="873"/>
      <c r="AH73" s="873"/>
      <c r="AI73" s="873"/>
      <c r="AJ73" s="873"/>
      <c r="AK73" s="873">
        <v>40</v>
      </c>
      <c r="AL73" s="873"/>
      <c r="AM73" s="873"/>
      <c r="AN73" s="873"/>
      <c r="AO73" s="873"/>
      <c r="AP73" s="873" t="s">
        <v>335</v>
      </c>
      <c r="AQ73" s="873"/>
      <c r="AR73" s="873"/>
      <c r="AS73" s="873"/>
      <c r="AT73" s="873"/>
      <c r="AU73" s="873" t="s">
        <v>335</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375</v>
      </c>
      <c r="C74" s="916"/>
      <c r="D74" s="916"/>
      <c r="E74" s="916"/>
      <c r="F74" s="916"/>
      <c r="G74" s="916"/>
      <c r="H74" s="916"/>
      <c r="I74" s="916"/>
      <c r="J74" s="916"/>
      <c r="K74" s="916"/>
      <c r="L74" s="916"/>
      <c r="M74" s="916"/>
      <c r="N74" s="916"/>
      <c r="O74" s="916"/>
      <c r="P74" s="917"/>
      <c r="Q74" s="918">
        <v>3</v>
      </c>
      <c r="R74" s="873"/>
      <c r="S74" s="873"/>
      <c r="T74" s="873"/>
      <c r="U74" s="873"/>
      <c r="V74" s="873">
        <v>3</v>
      </c>
      <c r="W74" s="873"/>
      <c r="X74" s="873"/>
      <c r="Y74" s="873"/>
      <c r="Z74" s="873"/>
      <c r="AA74" s="873">
        <v>1</v>
      </c>
      <c r="AB74" s="873"/>
      <c r="AC74" s="873"/>
      <c r="AD74" s="873"/>
      <c r="AE74" s="873"/>
      <c r="AF74" s="873">
        <v>1</v>
      </c>
      <c r="AG74" s="873"/>
      <c r="AH74" s="873"/>
      <c r="AI74" s="873"/>
      <c r="AJ74" s="873"/>
      <c r="AK74" s="873" t="s">
        <v>335</v>
      </c>
      <c r="AL74" s="873"/>
      <c r="AM74" s="873"/>
      <c r="AN74" s="873"/>
      <c r="AO74" s="873"/>
      <c r="AP74" s="873" t="s">
        <v>335</v>
      </c>
      <c r="AQ74" s="873"/>
      <c r="AR74" s="873"/>
      <c r="AS74" s="873"/>
      <c r="AT74" s="873"/>
      <c r="AU74" s="873" t="s">
        <v>335</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376</v>
      </c>
      <c r="C75" s="916"/>
      <c r="D75" s="916"/>
      <c r="E75" s="916"/>
      <c r="F75" s="916"/>
      <c r="G75" s="916"/>
      <c r="H75" s="916"/>
      <c r="I75" s="916"/>
      <c r="J75" s="916"/>
      <c r="K75" s="916"/>
      <c r="L75" s="916"/>
      <c r="M75" s="916"/>
      <c r="N75" s="916"/>
      <c r="O75" s="916"/>
      <c r="P75" s="917"/>
      <c r="Q75" s="921">
        <v>12</v>
      </c>
      <c r="R75" s="922"/>
      <c r="S75" s="922"/>
      <c r="T75" s="922"/>
      <c r="U75" s="872"/>
      <c r="V75" s="923">
        <v>10</v>
      </c>
      <c r="W75" s="922"/>
      <c r="X75" s="922"/>
      <c r="Y75" s="922"/>
      <c r="Z75" s="872"/>
      <c r="AA75" s="923">
        <v>2</v>
      </c>
      <c r="AB75" s="922"/>
      <c r="AC75" s="922"/>
      <c r="AD75" s="922"/>
      <c r="AE75" s="872"/>
      <c r="AF75" s="923">
        <v>2</v>
      </c>
      <c r="AG75" s="922"/>
      <c r="AH75" s="922"/>
      <c r="AI75" s="922"/>
      <c r="AJ75" s="872"/>
      <c r="AK75" s="923" t="s">
        <v>335</v>
      </c>
      <c r="AL75" s="922"/>
      <c r="AM75" s="922"/>
      <c r="AN75" s="922"/>
      <c r="AO75" s="872"/>
      <c r="AP75" s="923" t="s">
        <v>335</v>
      </c>
      <c r="AQ75" s="922"/>
      <c r="AR75" s="922"/>
      <c r="AS75" s="922"/>
      <c r="AT75" s="872"/>
      <c r="AU75" s="923" t="s">
        <v>352</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t="s">
        <v>377</v>
      </c>
      <c r="C76" s="916"/>
      <c r="D76" s="916"/>
      <c r="E76" s="916"/>
      <c r="F76" s="916"/>
      <c r="G76" s="916"/>
      <c r="H76" s="916"/>
      <c r="I76" s="916"/>
      <c r="J76" s="916"/>
      <c r="K76" s="916"/>
      <c r="L76" s="916"/>
      <c r="M76" s="916"/>
      <c r="N76" s="916"/>
      <c r="O76" s="916"/>
      <c r="P76" s="917"/>
      <c r="Q76" s="921">
        <v>1065</v>
      </c>
      <c r="R76" s="922"/>
      <c r="S76" s="922"/>
      <c r="T76" s="922"/>
      <c r="U76" s="872"/>
      <c r="V76" s="923">
        <v>1023</v>
      </c>
      <c r="W76" s="922"/>
      <c r="X76" s="922"/>
      <c r="Y76" s="922"/>
      <c r="Z76" s="872"/>
      <c r="AA76" s="923">
        <v>42</v>
      </c>
      <c r="AB76" s="922"/>
      <c r="AC76" s="922"/>
      <c r="AD76" s="922"/>
      <c r="AE76" s="872"/>
      <c r="AF76" s="923">
        <v>42</v>
      </c>
      <c r="AG76" s="922"/>
      <c r="AH76" s="922"/>
      <c r="AI76" s="922"/>
      <c r="AJ76" s="872"/>
      <c r="AK76" s="923">
        <v>510</v>
      </c>
      <c r="AL76" s="922"/>
      <c r="AM76" s="922"/>
      <c r="AN76" s="922"/>
      <c r="AO76" s="872"/>
      <c r="AP76" s="923" t="s">
        <v>335</v>
      </c>
      <c r="AQ76" s="922"/>
      <c r="AR76" s="922"/>
      <c r="AS76" s="922"/>
      <c r="AT76" s="872"/>
      <c r="AU76" s="923" t="s">
        <v>335</v>
      </c>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t="s">
        <v>378</v>
      </c>
      <c r="C77" s="916"/>
      <c r="D77" s="916"/>
      <c r="E77" s="916"/>
      <c r="F77" s="916"/>
      <c r="G77" s="916"/>
      <c r="H77" s="916"/>
      <c r="I77" s="916"/>
      <c r="J77" s="916"/>
      <c r="K77" s="916"/>
      <c r="L77" s="916"/>
      <c r="M77" s="916"/>
      <c r="N77" s="916"/>
      <c r="O77" s="916"/>
      <c r="P77" s="917"/>
      <c r="Q77" s="921">
        <v>1108</v>
      </c>
      <c r="R77" s="922"/>
      <c r="S77" s="922"/>
      <c r="T77" s="922"/>
      <c r="U77" s="872"/>
      <c r="V77" s="923">
        <v>1065</v>
      </c>
      <c r="W77" s="922"/>
      <c r="X77" s="922"/>
      <c r="Y77" s="922"/>
      <c r="Z77" s="872"/>
      <c r="AA77" s="923">
        <v>43</v>
      </c>
      <c r="AB77" s="922"/>
      <c r="AC77" s="922"/>
      <c r="AD77" s="922"/>
      <c r="AE77" s="872"/>
      <c r="AF77" s="923">
        <v>43</v>
      </c>
      <c r="AG77" s="922"/>
      <c r="AH77" s="922"/>
      <c r="AI77" s="922"/>
      <c r="AJ77" s="872"/>
      <c r="AK77" s="923" t="s">
        <v>335</v>
      </c>
      <c r="AL77" s="922"/>
      <c r="AM77" s="922"/>
      <c r="AN77" s="922"/>
      <c r="AO77" s="872"/>
      <c r="AP77" s="923" t="s">
        <v>335</v>
      </c>
      <c r="AQ77" s="922"/>
      <c r="AR77" s="922"/>
      <c r="AS77" s="922"/>
      <c r="AT77" s="872"/>
      <c r="AU77" s="923" t="s">
        <v>352</v>
      </c>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t="s">
        <v>379</v>
      </c>
      <c r="C78" s="916"/>
      <c r="D78" s="916"/>
      <c r="E78" s="916"/>
      <c r="F78" s="916"/>
      <c r="G78" s="916"/>
      <c r="H78" s="916"/>
      <c r="I78" s="916"/>
      <c r="J78" s="916"/>
      <c r="K78" s="916"/>
      <c r="L78" s="916"/>
      <c r="M78" s="916"/>
      <c r="N78" s="916"/>
      <c r="O78" s="916"/>
      <c r="P78" s="917"/>
      <c r="Q78" s="918">
        <v>276261</v>
      </c>
      <c r="R78" s="873"/>
      <c r="S78" s="873"/>
      <c r="T78" s="873"/>
      <c r="U78" s="873"/>
      <c r="V78" s="873">
        <v>272197</v>
      </c>
      <c r="W78" s="873"/>
      <c r="X78" s="873"/>
      <c r="Y78" s="873"/>
      <c r="Z78" s="873"/>
      <c r="AA78" s="873">
        <v>4064</v>
      </c>
      <c r="AB78" s="873"/>
      <c r="AC78" s="873"/>
      <c r="AD78" s="873"/>
      <c r="AE78" s="873"/>
      <c r="AF78" s="873">
        <v>4064</v>
      </c>
      <c r="AG78" s="873"/>
      <c r="AH78" s="873"/>
      <c r="AI78" s="873"/>
      <c r="AJ78" s="873"/>
      <c r="AK78" s="873">
        <v>1842</v>
      </c>
      <c r="AL78" s="873"/>
      <c r="AM78" s="873"/>
      <c r="AN78" s="873"/>
      <c r="AO78" s="873"/>
      <c r="AP78" s="873" t="s">
        <v>335</v>
      </c>
      <c r="AQ78" s="873"/>
      <c r="AR78" s="873"/>
      <c r="AS78" s="873"/>
      <c r="AT78" s="873"/>
      <c r="AU78" s="873" t="s">
        <v>335</v>
      </c>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t="s">
        <v>380</v>
      </c>
      <c r="C79" s="916"/>
      <c r="D79" s="916"/>
      <c r="E79" s="916"/>
      <c r="F79" s="916"/>
      <c r="G79" s="916"/>
      <c r="H79" s="916"/>
      <c r="I79" s="916"/>
      <c r="J79" s="916"/>
      <c r="K79" s="916"/>
      <c r="L79" s="916"/>
      <c r="M79" s="916"/>
      <c r="N79" s="916"/>
      <c r="O79" s="916"/>
      <c r="P79" s="917"/>
      <c r="Q79" s="918">
        <v>1138</v>
      </c>
      <c r="R79" s="873"/>
      <c r="S79" s="873"/>
      <c r="T79" s="873"/>
      <c r="U79" s="873"/>
      <c r="V79" s="873">
        <v>827</v>
      </c>
      <c r="W79" s="873"/>
      <c r="X79" s="873"/>
      <c r="Y79" s="873"/>
      <c r="Z79" s="873"/>
      <c r="AA79" s="873">
        <v>311</v>
      </c>
      <c r="AB79" s="873"/>
      <c r="AC79" s="873"/>
      <c r="AD79" s="873"/>
      <c r="AE79" s="873"/>
      <c r="AF79" s="873">
        <v>332</v>
      </c>
      <c r="AG79" s="873"/>
      <c r="AH79" s="873"/>
      <c r="AI79" s="873"/>
      <c r="AJ79" s="873"/>
      <c r="AK79" s="873">
        <v>0</v>
      </c>
      <c r="AL79" s="873"/>
      <c r="AM79" s="873"/>
      <c r="AN79" s="873"/>
      <c r="AO79" s="873"/>
      <c r="AP79" s="873">
        <v>16790</v>
      </c>
      <c r="AQ79" s="873"/>
      <c r="AR79" s="873"/>
      <c r="AS79" s="873"/>
      <c r="AT79" s="873"/>
      <c r="AU79" s="873" t="s">
        <v>335</v>
      </c>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338</v>
      </c>
      <c r="B88" s="832" t="s">
        <v>381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5091</v>
      </c>
      <c r="AG88" s="884"/>
      <c r="AH88" s="884"/>
      <c r="AI88" s="884"/>
      <c r="AJ88" s="884"/>
      <c r="AK88" s="881"/>
      <c r="AL88" s="881"/>
      <c r="AM88" s="881"/>
      <c r="AN88" s="881"/>
      <c r="AO88" s="881"/>
      <c r="AP88" s="884">
        <v>17433</v>
      </c>
      <c r="AQ88" s="884"/>
      <c r="AR88" s="884"/>
      <c r="AS88" s="884"/>
      <c r="AT88" s="884"/>
      <c r="AU88" s="884">
        <v>190</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338</v>
      </c>
      <c r="BR102" s="832" t="s">
        <v>382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383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384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387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388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389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390</v>
      </c>
      <c r="AB109" s="937"/>
      <c r="AC109" s="937"/>
      <c r="AD109" s="937"/>
      <c r="AE109" s="938"/>
      <c r="AF109" s="936" t="s">
        <v>248</v>
      </c>
      <c r="AG109" s="937"/>
      <c r="AH109" s="937"/>
      <c r="AI109" s="937"/>
      <c r="AJ109" s="938"/>
      <c r="AK109" s="936" t="s">
        <v>247</v>
      </c>
      <c r="AL109" s="937"/>
      <c r="AM109" s="937"/>
      <c r="AN109" s="937"/>
      <c r="AO109" s="938"/>
      <c r="AP109" s="936" t="s">
        <v>391</v>
      </c>
      <c r="AQ109" s="937"/>
      <c r="AR109" s="937"/>
      <c r="AS109" s="937"/>
      <c r="AT109" s="939"/>
      <c r="AU109" s="956" t="s">
        <v>389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390</v>
      </c>
      <c r="BR109" s="937"/>
      <c r="BS109" s="937"/>
      <c r="BT109" s="937"/>
      <c r="BU109" s="938"/>
      <c r="BV109" s="936" t="s">
        <v>248</v>
      </c>
      <c r="BW109" s="937"/>
      <c r="BX109" s="937"/>
      <c r="BY109" s="937"/>
      <c r="BZ109" s="938"/>
      <c r="CA109" s="936" t="s">
        <v>247</v>
      </c>
      <c r="CB109" s="937"/>
      <c r="CC109" s="937"/>
      <c r="CD109" s="937"/>
      <c r="CE109" s="938"/>
      <c r="CF109" s="957" t="s">
        <v>391</v>
      </c>
      <c r="CG109" s="957"/>
      <c r="CH109" s="957"/>
      <c r="CI109" s="957"/>
      <c r="CJ109" s="957"/>
      <c r="CK109" s="936" t="s">
        <v>392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390</v>
      </c>
      <c r="DH109" s="937"/>
      <c r="DI109" s="937"/>
      <c r="DJ109" s="937"/>
      <c r="DK109" s="938"/>
      <c r="DL109" s="936" t="s">
        <v>248</v>
      </c>
      <c r="DM109" s="937"/>
      <c r="DN109" s="937"/>
      <c r="DO109" s="937"/>
      <c r="DP109" s="938"/>
      <c r="DQ109" s="936" t="s">
        <v>247</v>
      </c>
      <c r="DR109" s="937"/>
      <c r="DS109" s="937"/>
      <c r="DT109" s="937"/>
      <c r="DU109" s="938"/>
      <c r="DV109" s="936" t="s">
        <v>391</v>
      </c>
      <c r="DW109" s="937"/>
      <c r="DX109" s="937"/>
      <c r="DY109" s="937"/>
      <c r="DZ109" s="939"/>
    </row>
    <row r="110" spans="1:131" s="102" customFormat="1" ht="26.25" customHeight="1" x14ac:dyDescent="0.15">
      <c r="A110" s="940" t="s">
        <v>393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6810995</v>
      </c>
      <c r="AB110" s="944"/>
      <c r="AC110" s="944"/>
      <c r="AD110" s="944"/>
      <c r="AE110" s="945"/>
      <c r="AF110" s="946">
        <v>6961070</v>
      </c>
      <c r="AG110" s="944"/>
      <c r="AH110" s="944"/>
      <c r="AI110" s="944"/>
      <c r="AJ110" s="945"/>
      <c r="AK110" s="946">
        <v>7150469</v>
      </c>
      <c r="AL110" s="944"/>
      <c r="AM110" s="944"/>
      <c r="AN110" s="944"/>
      <c r="AO110" s="945"/>
      <c r="AP110" s="947">
        <v>34.9</v>
      </c>
      <c r="AQ110" s="948"/>
      <c r="AR110" s="948"/>
      <c r="AS110" s="948"/>
      <c r="AT110" s="949"/>
      <c r="AU110" s="950" t="s">
        <v>394</v>
      </c>
      <c r="AV110" s="951"/>
      <c r="AW110" s="951"/>
      <c r="AX110" s="951"/>
      <c r="AY110" s="951"/>
      <c r="AZ110" s="992" t="s">
        <v>395</v>
      </c>
      <c r="BA110" s="941"/>
      <c r="BB110" s="941"/>
      <c r="BC110" s="941"/>
      <c r="BD110" s="941"/>
      <c r="BE110" s="941"/>
      <c r="BF110" s="941"/>
      <c r="BG110" s="941"/>
      <c r="BH110" s="941"/>
      <c r="BI110" s="941"/>
      <c r="BJ110" s="941"/>
      <c r="BK110" s="941"/>
      <c r="BL110" s="941"/>
      <c r="BM110" s="941"/>
      <c r="BN110" s="941"/>
      <c r="BO110" s="941"/>
      <c r="BP110" s="942"/>
      <c r="BQ110" s="978">
        <v>70067896</v>
      </c>
      <c r="BR110" s="979"/>
      <c r="BS110" s="979"/>
      <c r="BT110" s="979"/>
      <c r="BU110" s="979"/>
      <c r="BV110" s="979">
        <v>69408555</v>
      </c>
      <c r="BW110" s="979"/>
      <c r="BX110" s="979"/>
      <c r="BY110" s="979"/>
      <c r="BZ110" s="979"/>
      <c r="CA110" s="979">
        <v>71682053</v>
      </c>
      <c r="CB110" s="979"/>
      <c r="CC110" s="979"/>
      <c r="CD110" s="979"/>
      <c r="CE110" s="979"/>
      <c r="CF110" s="993">
        <v>350.3</v>
      </c>
      <c r="CG110" s="994"/>
      <c r="CH110" s="994"/>
      <c r="CI110" s="994"/>
      <c r="CJ110" s="994"/>
      <c r="CK110" s="995" t="s">
        <v>396</v>
      </c>
      <c r="CL110" s="996"/>
      <c r="CM110" s="975" t="s">
        <v>397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340</v>
      </c>
      <c r="DH110" s="979"/>
      <c r="DI110" s="979"/>
      <c r="DJ110" s="979"/>
      <c r="DK110" s="979"/>
      <c r="DL110" s="979" t="s">
        <v>340</v>
      </c>
      <c r="DM110" s="979"/>
      <c r="DN110" s="979"/>
      <c r="DO110" s="979"/>
      <c r="DP110" s="979"/>
      <c r="DQ110" s="979" t="s">
        <v>340</v>
      </c>
      <c r="DR110" s="979"/>
      <c r="DS110" s="979"/>
      <c r="DT110" s="979"/>
      <c r="DU110" s="979"/>
      <c r="DV110" s="980" t="s">
        <v>364</v>
      </c>
      <c r="DW110" s="980"/>
      <c r="DX110" s="980"/>
      <c r="DY110" s="980"/>
      <c r="DZ110" s="981"/>
    </row>
    <row r="111" spans="1:131" s="102" customFormat="1" ht="26.25" customHeight="1" x14ac:dyDescent="0.15">
      <c r="A111" s="982" t="s">
        <v>398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340</v>
      </c>
      <c r="AB111" s="986"/>
      <c r="AC111" s="986"/>
      <c r="AD111" s="986"/>
      <c r="AE111" s="987"/>
      <c r="AF111" s="988" t="s">
        <v>340</v>
      </c>
      <c r="AG111" s="986"/>
      <c r="AH111" s="986"/>
      <c r="AI111" s="986"/>
      <c r="AJ111" s="987"/>
      <c r="AK111" s="988" t="s">
        <v>364</v>
      </c>
      <c r="AL111" s="986"/>
      <c r="AM111" s="986"/>
      <c r="AN111" s="986"/>
      <c r="AO111" s="987"/>
      <c r="AP111" s="989" t="s">
        <v>364</v>
      </c>
      <c r="AQ111" s="990"/>
      <c r="AR111" s="990"/>
      <c r="AS111" s="990"/>
      <c r="AT111" s="991"/>
      <c r="AU111" s="952"/>
      <c r="AV111" s="953"/>
      <c r="AW111" s="953"/>
      <c r="AX111" s="953"/>
      <c r="AY111" s="953"/>
      <c r="AZ111" s="1001" t="s">
        <v>399</v>
      </c>
      <c r="BA111" s="1002"/>
      <c r="BB111" s="1002"/>
      <c r="BC111" s="1002"/>
      <c r="BD111" s="1002"/>
      <c r="BE111" s="1002"/>
      <c r="BF111" s="1002"/>
      <c r="BG111" s="1002"/>
      <c r="BH111" s="1002"/>
      <c r="BI111" s="1002"/>
      <c r="BJ111" s="1002"/>
      <c r="BK111" s="1002"/>
      <c r="BL111" s="1002"/>
      <c r="BM111" s="1002"/>
      <c r="BN111" s="1002"/>
      <c r="BO111" s="1002"/>
      <c r="BP111" s="1003"/>
      <c r="BQ111" s="971">
        <v>593071</v>
      </c>
      <c r="BR111" s="972"/>
      <c r="BS111" s="972"/>
      <c r="BT111" s="972"/>
      <c r="BU111" s="972"/>
      <c r="BV111" s="972">
        <v>503815</v>
      </c>
      <c r="BW111" s="972"/>
      <c r="BX111" s="972"/>
      <c r="BY111" s="972"/>
      <c r="BZ111" s="972"/>
      <c r="CA111" s="972">
        <v>426718</v>
      </c>
      <c r="CB111" s="972"/>
      <c r="CC111" s="972"/>
      <c r="CD111" s="972"/>
      <c r="CE111" s="972"/>
      <c r="CF111" s="966">
        <v>2.1</v>
      </c>
      <c r="CG111" s="967"/>
      <c r="CH111" s="967"/>
      <c r="CI111" s="967"/>
      <c r="CJ111" s="967"/>
      <c r="CK111" s="997"/>
      <c r="CL111" s="998"/>
      <c r="CM111" s="968" t="s">
        <v>400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364</v>
      </c>
      <c r="DH111" s="972"/>
      <c r="DI111" s="972"/>
      <c r="DJ111" s="972"/>
      <c r="DK111" s="972"/>
      <c r="DL111" s="972" t="s">
        <v>401</v>
      </c>
      <c r="DM111" s="972"/>
      <c r="DN111" s="972"/>
      <c r="DO111" s="972"/>
      <c r="DP111" s="972"/>
      <c r="DQ111" s="972" t="s">
        <v>364</v>
      </c>
      <c r="DR111" s="972"/>
      <c r="DS111" s="972"/>
      <c r="DT111" s="972"/>
      <c r="DU111" s="972"/>
      <c r="DV111" s="973" t="s">
        <v>401</v>
      </c>
      <c r="DW111" s="973"/>
      <c r="DX111" s="973"/>
      <c r="DY111" s="973"/>
      <c r="DZ111" s="974"/>
    </row>
    <row r="112" spans="1:131" s="102" customFormat="1" ht="26.25" customHeight="1" x14ac:dyDescent="0.15">
      <c r="A112" s="1004" t="s">
        <v>402</v>
      </c>
      <c r="B112" s="1005"/>
      <c r="C112" s="1002" t="s">
        <v>403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133333</v>
      </c>
      <c r="AB112" s="1011"/>
      <c r="AC112" s="1011"/>
      <c r="AD112" s="1011"/>
      <c r="AE112" s="1012"/>
      <c r="AF112" s="1013">
        <v>133333</v>
      </c>
      <c r="AG112" s="1011"/>
      <c r="AH112" s="1011"/>
      <c r="AI112" s="1011"/>
      <c r="AJ112" s="1012"/>
      <c r="AK112" s="1013">
        <v>133333</v>
      </c>
      <c r="AL112" s="1011"/>
      <c r="AM112" s="1011"/>
      <c r="AN112" s="1011"/>
      <c r="AO112" s="1012"/>
      <c r="AP112" s="1014">
        <v>0.7</v>
      </c>
      <c r="AQ112" s="1015"/>
      <c r="AR112" s="1015"/>
      <c r="AS112" s="1015"/>
      <c r="AT112" s="1016"/>
      <c r="AU112" s="952"/>
      <c r="AV112" s="953"/>
      <c r="AW112" s="953"/>
      <c r="AX112" s="953"/>
      <c r="AY112" s="953"/>
      <c r="AZ112" s="1001" t="s">
        <v>404</v>
      </c>
      <c r="BA112" s="1002"/>
      <c r="BB112" s="1002"/>
      <c r="BC112" s="1002"/>
      <c r="BD112" s="1002"/>
      <c r="BE112" s="1002"/>
      <c r="BF112" s="1002"/>
      <c r="BG112" s="1002"/>
      <c r="BH112" s="1002"/>
      <c r="BI112" s="1002"/>
      <c r="BJ112" s="1002"/>
      <c r="BK112" s="1002"/>
      <c r="BL112" s="1002"/>
      <c r="BM112" s="1002"/>
      <c r="BN112" s="1002"/>
      <c r="BO112" s="1002"/>
      <c r="BP112" s="1003"/>
      <c r="BQ112" s="971">
        <v>21678541</v>
      </c>
      <c r="BR112" s="972"/>
      <c r="BS112" s="972"/>
      <c r="BT112" s="972"/>
      <c r="BU112" s="972"/>
      <c r="BV112" s="972">
        <v>20905649</v>
      </c>
      <c r="BW112" s="972"/>
      <c r="BX112" s="972"/>
      <c r="BY112" s="972"/>
      <c r="BZ112" s="972"/>
      <c r="CA112" s="972">
        <v>20366661</v>
      </c>
      <c r="CB112" s="972"/>
      <c r="CC112" s="972"/>
      <c r="CD112" s="972"/>
      <c r="CE112" s="972"/>
      <c r="CF112" s="966">
        <v>99.5</v>
      </c>
      <c r="CG112" s="967"/>
      <c r="CH112" s="967"/>
      <c r="CI112" s="967"/>
      <c r="CJ112" s="967"/>
      <c r="CK112" s="997"/>
      <c r="CL112" s="998"/>
      <c r="CM112" s="968" t="s">
        <v>405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340</v>
      </c>
      <c r="DH112" s="972"/>
      <c r="DI112" s="972"/>
      <c r="DJ112" s="972"/>
      <c r="DK112" s="972"/>
      <c r="DL112" s="972" t="s">
        <v>340</v>
      </c>
      <c r="DM112" s="972"/>
      <c r="DN112" s="972"/>
      <c r="DO112" s="972"/>
      <c r="DP112" s="972"/>
      <c r="DQ112" s="972" t="s">
        <v>340</v>
      </c>
      <c r="DR112" s="972"/>
      <c r="DS112" s="972"/>
      <c r="DT112" s="972"/>
      <c r="DU112" s="972"/>
      <c r="DV112" s="973" t="s">
        <v>340</v>
      </c>
      <c r="DW112" s="973"/>
      <c r="DX112" s="973"/>
      <c r="DY112" s="973"/>
      <c r="DZ112" s="974"/>
    </row>
    <row r="113" spans="1:130" s="102" customFormat="1" ht="26.25" customHeight="1" x14ac:dyDescent="0.15">
      <c r="A113" s="1006"/>
      <c r="B113" s="1007"/>
      <c r="C113" s="1002" t="s">
        <v>406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1565483</v>
      </c>
      <c r="AB113" s="986"/>
      <c r="AC113" s="986"/>
      <c r="AD113" s="986"/>
      <c r="AE113" s="987"/>
      <c r="AF113" s="988">
        <v>1523609</v>
      </c>
      <c r="AG113" s="986"/>
      <c r="AH113" s="986"/>
      <c r="AI113" s="986"/>
      <c r="AJ113" s="987"/>
      <c r="AK113" s="988">
        <v>1504587</v>
      </c>
      <c r="AL113" s="986"/>
      <c r="AM113" s="986"/>
      <c r="AN113" s="986"/>
      <c r="AO113" s="987"/>
      <c r="AP113" s="989">
        <v>7.4</v>
      </c>
      <c r="AQ113" s="990"/>
      <c r="AR113" s="990"/>
      <c r="AS113" s="990"/>
      <c r="AT113" s="991"/>
      <c r="AU113" s="952"/>
      <c r="AV113" s="953"/>
      <c r="AW113" s="953"/>
      <c r="AX113" s="953"/>
      <c r="AY113" s="953"/>
      <c r="AZ113" s="1001" t="s">
        <v>407</v>
      </c>
      <c r="BA113" s="1002"/>
      <c r="BB113" s="1002"/>
      <c r="BC113" s="1002"/>
      <c r="BD113" s="1002"/>
      <c r="BE113" s="1002"/>
      <c r="BF113" s="1002"/>
      <c r="BG113" s="1002"/>
      <c r="BH113" s="1002"/>
      <c r="BI113" s="1002"/>
      <c r="BJ113" s="1002"/>
      <c r="BK113" s="1002"/>
      <c r="BL113" s="1002"/>
      <c r="BM113" s="1002"/>
      <c r="BN113" s="1002"/>
      <c r="BO113" s="1002"/>
      <c r="BP113" s="1003"/>
      <c r="BQ113" s="971">
        <v>276894</v>
      </c>
      <c r="BR113" s="972"/>
      <c r="BS113" s="972"/>
      <c r="BT113" s="972"/>
      <c r="BU113" s="972"/>
      <c r="BV113" s="972">
        <v>241046</v>
      </c>
      <c r="BW113" s="972"/>
      <c r="BX113" s="972"/>
      <c r="BY113" s="972"/>
      <c r="BZ113" s="972"/>
      <c r="CA113" s="972">
        <v>246669</v>
      </c>
      <c r="CB113" s="972"/>
      <c r="CC113" s="972"/>
      <c r="CD113" s="972"/>
      <c r="CE113" s="972"/>
      <c r="CF113" s="966">
        <v>1.2</v>
      </c>
      <c r="CG113" s="967"/>
      <c r="CH113" s="967"/>
      <c r="CI113" s="967"/>
      <c r="CJ113" s="967"/>
      <c r="CK113" s="997"/>
      <c r="CL113" s="998"/>
      <c r="CM113" s="968" t="s">
        <v>408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340</v>
      </c>
      <c r="DH113" s="1011"/>
      <c r="DI113" s="1011"/>
      <c r="DJ113" s="1011"/>
      <c r="DK113" s="1012"/>
      <c r="DL113" s="1013" t="s">
        <v>340</v>
      </c>
      <c r="DM113" s="1011"/>
      <c r="DN113" s="1011"/>
      <c r="DO113" s="1011"/>
      <c r="DP113" s="1012"/>
      <c r="DQ113" s="1013" t="s">
        <v>340</v>
      </c>
      <c r="DR113" s="1011"/>
      <c r="DS113" s="1011"/>
      <c r="DT113" s="1011"/>
      <c r="DU113" s="1012"/>
      <c r="DV113" s="1014" t="s">
        <v>340</v>
      </c>
      <c r="DW113" s="1015"/>
      <c r="DX113" s="1015"/>
      <c r="DY113" s="1015"/>
      <c r="DZ113" s="1016"/>
    </row>
    <row r="114" spans="1:130" s="102" customFormat="1" ht="26.25" customHeight="1" x14ac:dyDescent="0.15">
      <c r="A114" s="1006"/>
      <c r="B114" s="1007"/>
      <c r="C114" s="1002" t="s">
        <v>409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34822</v>
      </c>
      <c r="AB114" s="1011"/>
      <c r="AC114" s="1011"/>
      <c r="AD114" s="1011"/>
      <c r="AE114" s="1012"/>
      <c r="AF114" s="1013">
        <v>28871</v>
      </c>
      <c r="AG114" s="1011"/>
      <c r="AH114" s="1011"/>
      <c r="AI114" s="1011"/>
      <c r="AJ114" s="1012"/>
      <c r="AK114" s="1013">
        <v>11864</v>
      </c>
      <c r="AL114" s="1011"/>
      <c r="AM114" s="1011"/>
      <c r="AN114" s="1011"/>
      <c r="AO114" s="1012"/>
      <c r="AP114" s="1014">
        <v>0.1</v>
      </c>
      <c r="AQ114" s="1015"/>
      <c r="AR114" s="1015"/>
      <c r="AS114" s="1015"/>
      <c r="AT114" s="1016"/>
      <c r="AU114" s="952"/>
      <c r="AV114" s="953"/>
      <c r="AW114" s="953"/>
      <c r="AX114" s="953"/>
      <c r="AY114" s="953"/>
      <c r="AZ114" s="1001" t="s">
        <v>410</v>
      </c>
      <c r="BA114" s="1002"/>
      <c r="BB114" s="1002"/>
      <c r="BC114" s="1002"/>
      <c r="BD114" s="1002"/>
      <c r="BE114" s="1002"/>
      <c r="BF114" s="1002"/>
      <c r="BG114" s="1002"/>
      <c r="BH114" s="1002"/>
      <c r="BI114" s="1002"/>
      <c r="BJ114" s="1002"/>
      <c r="BK114" s="1002"/>
      <c r="BL114" s="1002"/>
      <c r="BM114" s="1002"/>
      <c r="BN114" s="1002"/>
      <c r="BO114" s="1002"/>
      <c r="BP114" s="1003"/>
      <c r="BQ114" s="971">
        <v>5831520</v>
      </c>
      <c r="BR114" s="972"/>
      <c r="BS114" s="972"/>
      <c r="BT114" s="972"/>
      <c r="BU114" s="972"/>
      <c r="BV114" s="972">
        <v>5621838</v>
      </c>
      <c r="BW114" s="972"/>
      <c r="BX114" s="972"/>
      <c r="BY114" s="972"/>
      <c r="BZ114" s="972"/>
      <c r="CA114" s="972">
        <v>5376879</v>
      </c>
      <c r="CB114" s="972"/>
      <c r="CC114" s="972"/>
      <c r="CD114" s="972"/>
      <c r="CE114" s="972"/>
      <c r="CF114" s="966">
        <v>26.3</v>
      </c>
      <c r="CG114" s="967"/>
      <c r="CH114" s="967"/>
      <c r="CI114" s="967"/>
      <c r="CJ114" s="967"/>
      <c r="CK114" s="997"/>
      <c r="CL114" s="998"/>
      <c r="CM114" s="968" t="s">
        <v>411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340</v>
      </c>
      <c r="DH114" s="1011"/>
      <c r="DI114" s="1011"/>
      <c r="DJ114" s="1011"/>
      <c r="DK114" s="1012"/>
      <c r="DL114" s="1013" t="s">
        <v>340</v>
      </c>
      <c r="DM114" s="1011"/>
      <c r="DN114" s="1011"/>
      <c r="DO114" s="1011"/>
      <c r="DP114" s="1012"/>
      <c r="DQ114" s="1013" t="s">
        <v>401</v>
      </c>
      <c r="DR114" s="1011"/>
      <c r="DS114" s="1011"/>
      <c r="DT114" s="1011"/>
      <c r="DU114" s="1012"/>
      <c r="DV114" s="1014" t="s">
        <v>340</v>
      </c>
      <c r="DW114" s="1015"/>
      <c r="DX114" s="1015"/>
      <c r="DY114" s="1015"/>
      <c r="DZ114" s="1016"/>
    </row>
    <row r="115" spans="1:130" s="102" customFormat="1" ht="26.25" customHeight="1" x14ac:dyDescent="0.15">
      <c r="A115" s="1006"/>
      <c r="B115" s="1007"/>
      <c r="C115" s="1002" t="s">
        <v>412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123053</v>
      </c>
      <c r="AB115" s="986"/>
      <c r="AC115" s="986"/>
      <c r="AD115" s="986"/>
      <c r="AE115" s="987"/>
      <c r="AF115" s="988">
        <v>95074</v>
      </c>
      <c r="AG115" s="986"/>
      <c r="AH115" s="986"/>
      <c r="AI115" s="986"/>
      <c r="AJ115" s="987"/>
      <c r="AK115" s="988">
        <v>69498</v>
      </c>
      <c r="AL115" s="986"/>
      <c r="AM115" s="986"/>
      <c r="AN115" s="986"/>
      <c r="AO115" s="987"/>
      <c r="AP115" s="989">
        <v>0.3</v>
      </c>
      <c r="AQ115" s="990"/>
      <c r="AR115" s="990"/>
      <c r="AS115" s="990"/>
      <c r="AT115" s="991"/>
      <c r="AU115" s="952"/>
      <c r="AV115" s="953"/>
      <c r="AW115" s="953"/>
      <c r="AX115" s="953"/>
      <c r="AY115" s="953"/>
      <c r="AZ115" s="1001" t="s">
        <v>413</v>
      </c>
      <c r="BA115" s="1002"/>
      <c r="BB115" s="1002"/>
      <c r="BC115" s="1002"/>
      <c r="BD115" s="1002"/>
      <c r="BE115" s="1002"/>
      <c r="BF115" s="1002"/>
      <c r="BG115" s="1002"/>
      <c r="BH115" s="1002"/>
      <c r="BI115" s="1002"/>
      <c r="BJ115" s="1002"/>
      <c r="BK115" s="1002"/>
      <c r="BL115" s="1002"/>
      <c r="BM115" s="1002"/>
      <c r="BN115" s="1002"/>
      <c r="BO115" s="1002"/>
      <c r="BP115" s="1003"/>
      <c r="BQ115" s="971">
        <v>58293</v>
      </c>
      <c r="BR115" s="972"/>
      <c r="BS115" s="972"/>
      <c r="BT115" s="972"/>
      <c r="BU115" s="972"/>
      <c r="BV115" s="972">
        <v>30465</v>
      </c>
      <c r="BW115" s="972"/>
      <c r="BX115" s="972"/>
      <c r="BY115" s="972"/>
      <c r="BZ115" s="972"/>
      <c r="CA115" s="972">
        <v>20600</v>
      </c>
      <c r="CB115" s="972"/>
      <c r="CC115" s="972"/>
      <c r="CD115" s="972"/>
      <c r="CE115" s="972"/>
      <c r="CF115" s="966">
        <v>0.1</v>
      </c>
      <c r="CG115" s="967"/>
      <c r="CH115" s="967"/>
      <c r="CI115" s="967"/>
      <c r="CJ115" s="967"/>
      <c r="CK115" s="997"/>
      <c r="CL115" s="998"/>
      <c r="CM115" s="1001" t="s">
        <v>414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340</v>
      </c>
      <c r="DH115" s="1011"/>
      <c r="DI115" s="1011"/>
      <c r="DJ115" s="1011"/>
      <c r="DK115" s="1012"/>
      <c r="DL115" s="1013" t="s">
        <v>340</v>
      </c>
      <c r="DM115" s="1011"/>
      <c r="DN115" s="1011"/>
      <c r="DO115" s="1011"/>
      <c r="DP115" s="1012"/>
      <c r="DQ115" s="1013" t="s">
        <v>340</v>
      </c>
      <c r="DR115" s="1011"/>
      <c r="DS115" s="1011"/>
      <c r="DT115" s="1011"/>
      <c r="DU115" s="1012"/>
      <c r="DV115" s="1014" t="s">
        <v>340</v>
      </c>
      <c r="DW115" s="1015"/>
      <c r="DX115" s="1015"/>
      <c r="DY115" s="1015"/>
      <c r="DZ115" s="1016"/>
    </row>
    <row r="116" spans="1:130" s="102" customFormat="1" ht="26.25" customHeight="1" x14ac:dyDescent="0.15">
      <c r="A116" s="1008"/>
      <c r="B116" s="1009"/>
      <c r="C116" s="1017" t="s">
        <v>415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v>
      </c>
      <c r="AB116" s="1011"/>
      <c r="AC116" s="1011"/>
      <c r="AD116" s="1011"/>
      <c r="AE116" s="1012"/>
      <c r="AF116" s="1013">
        <v>10</v>
      </c>
      <c r="AG116" s="1011"/>
      <c r="AH116" s="1011"/>
      <c r="AI116" s="1011"/>
      <c r="AJ116" s="1012"/>
      <c r="AK116" s="1013">
        <v>2</v>
      </c>
      <c r="AL116" s="1011"/>
      <c r="AM116" s="1011"/>
      <c r="AN116" s="1011"/>
      <c r="AO116" s="1012"/>
      <c r="AP116" s="1014">
        <v>0</v>
      </c>
      <c r="AQ116" s="1015"/>
      <c r="AR116" s="1015"/>
      <c r="AS116" s="1015"/>
      <c r="AT116" s="1016"/>
      <c r="AU116" s="952"/>
      <c r="AV116" s="953"/>
      <c r="AW116" s="953"/>
      <c r="AX116" s="953"/>
      <c r="AY116" s="953"/>
      <c r="AZ116" s="1019" t="s">
        <v>416</v>
      </c>
      <c r="BA116" s="1020"/>
      <c r="BB116" s="1020"/>
      <c r="BC116" s="1020"/>
      <c r="BD116" s="1020"/>
      <c r="BE116" s="1020"/>
      <c r="BF116" s="1020"/>
      <c r="BG116" s="1020"/>
      <c r="BH116" s="1020"/>
      <c r="BI116" s="1020"/>
      <c r="BJ116" s="1020"/>
      <c r="BK116" s="1020"/>
      <c r="BL116" s="1020"/>
      <c r="BM116" s="1020"/>
      <c r="BN116" s="1020"/>
      <c r="BO116" s="1020"/>
      <c r="BP116" s="1021"/>
      <c r="BQ116" s="971" t="s">
        <v>340</v>
      </c>
      <c r="BR116" s="972"/>
      <c r="BS116" s="972"/>
      <c r="BT116" s="972"/>
      <c r="BU116" s="972"/>
      <c r="BV116" s="972" t="s">
        <v>340</v>
      </c>
      <c r="BW116" s="972"/>
      <c r="BX116" s="972"/>
      <c r="BY116" s="972"/>
      <c r="BZ116" s="972"/>
      <c r="CA116" s="972" t="s">
        <v>401</v>
      </c>
      <c r="CB116" s="972"/>
      <c r="CC116" s="972"/>
      <c r="CD116" s="972"/>
      <c r="CE116" s="972"/>
      <c r="CF116" s="966" t="s">
        <v>340</v>
      </c>
      <c r="CG116" s="967"/>
      <c r="CH116" s="967"/>
      <c r="CI116" s="967"/>
      <c r="CJ116" s="967"/>
      <c r="CK116" s="997"/>
      <c r="CL116" s="998"/>
      <c r="CM116" s="968" t="s">
        <v>417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438486</v>
      </c>
      <c r="DH116" s="1011"/>
      <c r="DI116" s="1011"/>
      <c r="DJ116" s="1011"/>
      <c r="DK116" s="1012"/>
      <c r="DL116" s="1013">
        <v>391780</v>
      </c>
      <c r="DM116" s="1011"/>
      <c r="DN116" s="1011"/>
      <c r="DO116" s="1011"/>
      <c r="DP116" s="1012"/>
      <c r="DQ116" s="1013">
        <v>350754</v>
      </c>
      <c r="DR116" s="1011"/>
      <c r="DS116" s="1011"/>
      <c r="DT116" s="1011"/>
      <c r="DU116" s="1012"/>
      <c r="DV116" s="1014">
        <v>1.7</v>
      </c>
      <c r="DW116" s="1015"/>
      <c r="DX116" s="1015"/>
      <c r="DY116" s="1015"/>
      <c r="DZ116" s="1016"/>
    </row>
    <row r="117" spans="1:130" s="102" customFormat="1" ht="26.25" customHeight="1" x14ac:dyDescent="0.15">
      <c r="A117" s="956" t="s">
        <v>129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418</v>
      </c>
      <c r="Z117" s="938"/>
      <c r="AA117" s="1028">
        <v>8667690</v>
      </c>
      <c r="AB117" s="1029"/>
      <c r="AC117" s="1029"/>
      <c r="AD117" s="1029"/>
      <c r="AE117" s="1030"/>
      <c r="AF117" s="1031">
        <v>8741967</v>
      </c>
      <c r="AG117" s="1029"/>
      <c r="AH117" s="1029"/>
      <c r="AI117" s="1029"/>
      <c r="AJ117" s="1030"/>
      <c r="AK117" s="1031">
        <v>8869753</v>
      </c>
      <c r="AL117" s="1029"/>
      <c r="AM117" s="1029"/>
      <c r="AN117" s="1029"/>
      <c r="AO117" s="1030"/>
      <c r="AP117" s="1032"/>
      <c r="AQ117" s="1033"/>
      <c r="AR117" s="1033"/>
      <c r="AS117" s="1033"/>
      <c r="AT117" s="1034"/>
      <c r="AU117" s="952"/>
      <c r="AV117" s="953"/>
      <c r="AW117" s="953"/>
      <c r="AX117" s="953"/>
      <c r="AY117" s="953"/>
      <c r="AZ117" s="1019" t="s">
        <v>419</v>
      </c>
      <c r="BA117" s="1020"/>
      <c r="BB117" s="1020"/>
      <c r="BC117" s="1020"/>
      <c r="BD117" s="1020"/>
      <c r="BE117" s="1020"/>
      <c r="BF117" s="1020"/>
      <c r="BG117" s="1020"/>
      <c r="BH117" s="1020"/>
      <c r="BI117" s="1020"/>
      <c r="BJ117" s="1020"/>
      <c r="BK117" s="1020"/>
      <c r="BL117" s="1020"/>
      <c r="BM117" s="1020"/>
      <c r="BN117" s="1020"/>
      <c r="BO117" s="1020"/>
      <c r="BP117" s="1021"/>
      <c r="BQ117" s="971" t="s">
        <v>340</v>
      </c>
      <c r="BR117" s="972"/>
      <c r="BS117" s="972"/>
      <c r="BT117" s="972"/>
      <c r="BU117" s="972"/>
      <c r="BV117" s="972" t="s">
        <v>340</v>
      </c>
      <c r="BW117" s="972"/>
      <c r="BX117" s="972"/>
      <c r="BY117" s="972"/>
      <c r="BZ117" s="972"/>
      <c r="CA117" s="972" t="s">
        <v>340</v>
      </c>
      <c r="CB117" s="972"/>
      <c r="CC117" s="972"/>
      <c r="CD117" s="972"/>
      <c r="CE117" s="972"/>
      <c r="CF117" s="966" t="s">
        <v>340</v>
      </c>
      <c r="CG117" s="967"/>
      <c r="CH117" s="967"/>
      <c r="CI117" s="967"/>
      <c r="CJ117" s="967"/>
      <c r="CK117" s="997"/>
      <c r="CL117" s="998"/>
      <c r="CM117" s="968" t="s">
        <v>420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340</v>
      </c>
      <c r="DH117" s="1011"/>
      <c r="DI117" s="1011"/>
      <c r="DJ117" s="1011"/>
      <c r="DK117" s="1012"/>
      <c r="DL117" s="1013" t="s">
        <v>340</v>
      </c>
      <c r="DM117" s="1011"/>
      <c r="DN117" s="1011"/>
      <c r="DO117" s="1011"/>
      <c r="DP117" s="1012"/>
      <c r="DQ117" s="1013" t="s">
        <v>340</v>
      </c>
      <c r="DR117" s="1011"/>
      <c r="DS117" s="1011"/>
      <c r="DT117" s="1011"/>
      <c r="DU117" s="1012"/>
      <c r="DV117" s="1014" t="s">
        <v>340</v>
      </c>
      <c r="DW117" s="1015"/>
      <c r="DX117" s="1015"/>
      <c r="DY117" s="1015"/>
      <c r="DZ117" s="1016"/>
    </row>
    <row r="118" spans="1:130" s="102" customFormat="1" ht="26.25" customHeight="1" x14ac:dyDescent="0.15">
      <c r="A118" s="956" t="s">
        <v>392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390</v>
      </c>
      <c r="AB118" s="937"/>
      <c r="AC118" s="937"/>
      <c r="AD118" s="937"/>
      <c r="AE118" s="938"/>
      <c r="AF118" s="936" t="s">
        <v>248</v>
      </c>
      <c r="AG118" s="937"/>
      <c r="AH118" s="937"/>
      <c r="AI118" s="937"/>
      <c r="AJ118" s="938"/>
      <c r="AK118" s="936" t="s">
        <v>247</v>
      </c>
      <c r="AL118" s="937"/>
      <c r="AM118" s="937"/>
      <c r="AN118" s="937"/>
      <c r="AO118" s="938"/>
      <c r="AP118" s="1023" t="s">
        <v>391</v>
      </c>
      <c r="AQ118" s="1024"/>
      <c r="AR118" s="1024"/>
      <c r="AS118" s="1024"/>
      <c r="AT118" s="1025"/>
      <c r="AU118" s="952"/>
      <c r="AV118" s="953"/>
      <c r="AW118" s="953"/>
      <c r="AX118" s="953"/>
      <c r="AY118" s="953"/>
      <c r="AZ118" s="1026" t="s">
        <v>421</v>
      </c>
      <c r="BA118" s="1017"/>
      <c r="BB118" s="1017"/>
      <c r="BC118" s="1017"/>
      <c r="BD118" s="1017"/>
      <c r="BE118" s="1017"/>
      <c r="BF118" s="1017"/>
      <c r="BG118" s="1017"/>
      <c r="BH118" s="1017"/>
      <c r="BI118" s="1017"/>
      <c r="BJ118" s="1017"/>
      <c r="BK118" s="1017"/>
      <c r="BL118" s="1017"/>
      <c r="BM118" s="1017"/>
      <c r="BN118" s="1017"/>
      <c r="BO118" s="1017"/>
      <c r="BP118" s="1018"/>
      <c r="BQ118" s="1049" t="s">
        <v>340</v>
      </c>
      <c r="BR118" s="1050"/>
      <c r="BS118" s="1050"/>
      <c r="BT118" s="1050"/>
      <c r="BU118" s="1050"/>
      <c r="BV118" s="1050" t="s">
        <v>340</v>
      </c>
      <c r="BW118" s="1050"/>
      <c r="BX118" s="1050"/>
      <c r="BY118" s="1050"/>
      <c r="BZ118" s="1050"/>
      <c r="CA118" s="1050" t="s">
        <v>340</v>
      </c>
      <c r="CB118" s="1050"/>
      <c r="CC118" s="1050"/>
      <c r="CD118" s="1050"/>
      <c r="CE118" s="1050"/>
      <c r="CF118" s="966" t="s">
        <v>340</v>
      </c>
      <c r="CG118" s="967"/>
      <c r="CH118" s="967"/>
      <c r="CI118" s="967"/>
      <c r="CJ118" s="967"/>
      <c r="CK118" s="997"/>
      <c r="CL118" s="998"/>
      <c r="CM118" s="968" t="s">
        <v>422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340</v>
      </c>
      <c r="DH118" s="1011"/>
      <c r="DI118" s="1011"/>
      <c r="DJ118" s="1011"/>
      <c r="DK118" s="1012"/>
      <c r="DL118" s="1013" t="s">
        <v>340</v>
      </c>
      <c r="DM118" s="1011"/>
      <c r="DN118" s="1011"/>
      <c r="DO118" s="1011"/>
      <c r="DP118" s="1012"/>
      <c r="DQ118" s="1013" t="s">
        <v>340</v>
      </c>
      <c r="DR118" s="1011"/>
      <c r="DS118" s="1011"/>
      <c r="DT118" s="1011"/>
      <c r="DU118" s="1012"/>
      <c r="DV118" s="1014" t="s">
        <v>340</v>
      </c>
      <c r="DW118" s="1015"/>
      <c r="DX118" s="1015"/>
      <c r="DY118" s="1015"/>
      <c r="DZ118" s="1016"/>
    </row>
    <row r="119" spans="1:130" s="102" customFormat="1" ht="26.25" customHeight="1" x14ac:dyDescent="0.15">
      <c r="A119" s="1116" t="s">
        <v>396</v>
      </c>
      <c r="B119" s="996"/>
      <c r="C119" s="975" t="s">
        <v>397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340</v>
      </c>
      <c r="AB119" s="944"/>
      <c r="AC119" s="944"/>
      <c r="AD119" s="944"/>
      <c r="AE119" s="945"/>
      <c r="AF119" s="946" t="s">
        <v>340</v>
      </c>
      <c r="AG119" s="944"/>
      <c r="AH119" s="944"/>
      <c r="AI119" s="944"/>
      <c r="AJ119" s="945"/>
      <c r="AK119" s="946" t="s">
        <v>340</v>
      </c>
      <c r="AL119" s="944"/>
      <c r="AM119" s="944"/>
      <c r="AN119" s="944"/>
      <c r="AO119" s="945"/>
      <c r="AP119" s="947" t="s">
        <v>340</v>
      </c>
      <c r="AQ119" s="948"/>
      <c r="AR119" s="948"/>
      <c r="AS119" s="948"/>
      <c r="AT119" s="949"/>
      <c r="AU119" s="954"/>
      <c r="AV119" s="955"/>
      <c r="AW119" s="955"/>
      <c r="AX119" s="955"/>
      <c r="AY119" s="955"/>
      <c r="AZ119" s="133" t="s">
        <v>129</v>
      </c>
      <c r="BA119" s="133"/>
      <c r="BB119" s="133"/>
      <c r="BC119" s="133"/>
      <c r="BD119" s="133"/>
      <c r="BE119" s="133"/>
      <c r="BF119" s="133"/>
      <c r="BG119" s="133"/>
      <c r="BH119" s="133"/>
      <c r="BI119" s="133"/>
      <c r="BJ119" s="133"/>
      <c r="BK119" s="133"/>
      <c r="BL119" s="133"/>
      <c r="BM119" s="133"/>
      <c r="BN119" s="133"/>
      <c r="BO119" s="1027" t="s">
        <v>423</v>
      </c>
      <c r="BP119" s="1058"/>
      <c r="BQ119" s="1049">
        <v>98506215</v>
      </c>
      <c r="BR119" s="1050"/>
      <c r="BS119" s="1050"/>
      <c r="BT119" s="1050"/>
      <c r="BU119" s="1050"/>
      <c r="BV119" s="1050">
        <v>96711368</v>
      </c>
      <c r="BW119" s="1050"/>
      <c r="BX119" s="1050"/>
      <c r="BY119" s="1050"/>
      <c r="BZ119" s="1050"/>
      <c r="CA119" s="1050">
        <v>98119580</v>
      </c>
      <c r="CB119" s="1050"/>
      <c r="CC119" s="1050"/>
      <c r="CD119" s="1050"/>
      <c r="CE119" s="1050"/>
      <c r="CF119" s="1051"/>
      <c r="CG119" s="1052"/>
      <c r="CH119" s="1052"/>
      <c r="CI119" s="1052"/>
      <c r="CJ119" s="1053"/>
      <c r="CK119" s="999"/>
      <c r="CL119" s="1000"/>
      <c r="CM119" s="1054" t="s">
        <v>424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154585</v>
      </c>
      <c r="DH119" s="1036"/>
      <c r="DI119" s="1036"/>
      <c r="DJ119" s="1036"/>
      <c r="DK119" s="1037"/>
      <c r="DL119" s="1035">
        <v>112035</v>
      </c>
      <c r="DM119" s="1036"/>
      <c r="DN119" s="1036"/>
      <c r="DO119" s="1036"/>
      <c r="DP119" s="1037"/>
      <c r="DQ119" s="1035">
        <v>75964</v>
      </c>
      <c r="DR119" s="1036"/>
      <c r="DS119" s="1036"/>
      <c r="DT119" s="1036"/>
      <c r="DU119" s="1037"/>
      <c r="DV119" s="1038">
        <v>0.4</v>
      </c>
      <c r="DW119" s="1039"/>
      <c r="DX119" s="1039"/>
      <c r="DY119" s="1039"/>
      <c r="DZ119" s="1040"/>
    </row>
    <row r="120" spans="1:130" s="102" customFormat="1" ht="26.25" customHeight="1" x14ac:dyDescent="0.15">
      <c r="A120" s="1117"/>
      <c r="B120" s="998"/>
      <c r="C120" s="968" t="s">
        <v>400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340</v>
      </c>
      <c r="AB120" s="1011"/>
      <c r="AC120" s="1011"/>
      <c r="AD120" s="1011"/>
      <c r="AE120" s="1012"/>
      <c r="AF120" s="1013" t="s">
        <v>340</v>
      </c>
      <c r="AG120" s="1011"/>
      <c r="AH120" s="1011"/>
      <c r="AI120" s="1011"/>
      <c r="AJ120" s="1012"/>
      <c r="AK120" s="1013" t="s">
        <v>340</v>
      </c>
      <c r="AL120" s="1011"/>
      <c r="AM120" s="1011"/>
      <c r="AN120" s="1011"/>
      <c r="AO120" s="1012"/>
      <c r="AP120" s="1014" t="s">
        <v>340</v>
      </c>
      <c r="AQ120" s="1015"/>
      <c r="AR120" s="1015"/>
      <c r="AS120" s="1015"/>
      <c r="AT120" s="1016"/>
      <c r="AU120" s="1041" t="s">
        <v>425</v>
      </c>
      <c r="AV120" s="1042"/>
      <c r="AW120" s="1042"/>
      <c r="AX120" s="1042"/>
      <c r="AY120" s="1043"/>
      <c r="AZ120" s="992" t="s">
        <v>426</v>
      </c>
      <c r="BA120" s="941"/>
      <c r="BB120" s="941"/>
      <c r="BC120" s="941"/>
      <c r="BD120" s="941"/>
      <c r="BE120" s="941"/>
      <c r="BF120" s="941"/>
      <c r="BG120" s="941"/>
      <c r="BH120" s="941"/>
      <c r="BI120" s="941"/>
      <c r="BJ120" s="941"/>
      <c r="BK120" s="941"/>
      <c r="BL120" s="941"/>
      <c r="BM120" s="941"/>
      <c r="BN120" s="941"/>
      <c r="BO120" s="941"/>
      <c r="BP120" s="942"/>
      <c r="BQ120" s="978">
        <v>12566623</v>
      </c>
      <c r="BR120" s="979"/>
      <c r="BS120" s="979"/>
      <c r="BT120" s="979"/>
      <c r="BU120" s="979"/>
      <c r="BV120" s="979">
        <v>13558067</v>
      </c>
      <c r="BW120" s="979"/>
      <c r="BX120" s="979"/>
      <c r="BY120" s="979"/>
      <c r="BZ120" s="979"/>
      <c r="CA120" s="979">
        <v>13160250</v>
      </c>
      <c r="CB120" s="979"/>
      <c r="CC120" s="979"/>
      <c r="CD120" s="979"/>
      <c r="CE120" s="979"/>
      <c r="CF120" s="993">
        <v>64.3</v>
      </c>
      <c r="CG120" s="994"/>
      <c r="CH120" s="994"/>
      <c r="CI120" s="994"/>
      <c r="CJ120" s="994"/>
      <c r="CK120" s="1059" t="s">
        <v>427</v>
      </c>
      <c r="CL120" s="1060"/>
      <c r="CM120" s="1060"/>
      <c r="CN120" s="1060"/>
      <c r="CO120" s="1061"/>
      <c r="CP120" s="1067" t="s">
        <v>428</v>
      </c>
      <c r="CQ120" s="1068"/>
      <c r="CR120" s="1068"/>
      <c r="CS120" s="1068"/>
      <c r="CT120" s="1068"/>
      <c r="CU120" s="1068"/>
      <c r="CV120" s="1068"/>
      <c r="CW120" s="1068"/>
      <c r="CX120" s="1068"/>
      <c r="CY120" s="1068"/>
      <c r="CZ120" s="1068"/>
      <c r="DA120" s="1068"/>
      <c r="DB120" s="1068"/>
      <c r="DC120" s="1068"/>
      <c r="DD120" s="1068"/>
      <c r="DE120" s="1068"/>
      <c r="DF120" s="1069"/>
      <c r="DG120" s="978">
        <v>16467321</v>
      </c>
      <c r="DH120" s="979"/>
      <c r="DI120" s="979"/>
      <c r="DJ120" s="979"/>
      <c r="DK120" s="979"/>
      <c r="DL120" s="979">
        <v>15844335</v>
      </c>
      <c r="DM120" s="979"/>
      <c r="DN120" s="979"/>
      <c r="DO120" s="979"/>
      <c r="DP120" s="979"/>
      <c r="DQ120" s="979">
        <v>15416657</v>
      </c>
      <c r="DR120" s="979"/>
      <c r="DS120" s="979"/>
      <c r="DT120" s="979"/>
      <c r="DU120" s="979"/>
      <c r="DV120" s="980">
        <v>75.3</v>
      </c>
      <c r="DW120" s="980"/>
      <c r="DX120" s="980"/>
      <c r="DY120" s="980"/>
      <c r="DZ120" s="981"/>
    </row>
    <row r="121" spans="1:130" s="102" customFormat="1" ht="26.25" customHeight="1" x14ac:dyDescent="0.15">
      <c r="A121" s="1117"/>
      <c r="B121" s="998"/>
      <c r="C121" s="1019" t="s">
        <v>429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340</v>
      </c>
      <c r="AB121" s="1011"/>
      <c r="AC121" s="1011"/>
      <c r="AD121" s="1011"/>
      <c r="AE121" s="1012"/>
      <c r="AF121" s="1013" t="s">
        <v>340</v>
      </c>
      <c r="AG121" s="1011"/>
      <c r="AH121" s="1011"/>
      <c r="AI121" s="1011"/>
      <c r="AJ121" s="1012"/>
      <c r="AK121" s="1013" t="s">
        <v>340</v>
      </c>
      <c r="AL121" s="1011"/>
      <c r="AM121" s="1011"/>
      <c r="AN121" s="1011"/>
      <c r="AO121" s="1012"/>
      <c r="AP121" s="1014" t="s">
        <v>340</v>
      </c>
      <c r="AQ121" s="1015"/>
      <c r="AR121" s="1015"/>
      <c r="AS121" s="1015"/>
      <c r="AT121" s="1016"/>
      <c r="AU121" s="1044"/>
      <c r="AV121" s="1045"/>
      <c r="AW121" s="1045"/>
      <c r="AX121" s="1045"/>
      <c r="AY121" s="1046"/>
      <c r="AZ121" s="1001" t="s">
        <v>430</v>
      </c>
      <c r="BA121" s="1002"/>
      <c r="BB121" s="1002"/>
      <c r="BC121" s="1002"/>
      <c r="BD121" s="1002"/>
      <c r="BE121" s="1002"/>
      <c r="BF121" s="1002"/>
      <c r="BG121" s="1002"/>
      <c r="BH121" s="1002"/>
      <c r="BI121" s="1002"/>
      <c r="BJ121" s="1002"/>
      <c r="BK121" s="1002"/>
      <c r="BL121" s="1002"/>
      <c r="BM121" s="1002"/>
      <c r="BN121" s="1002"/>
      <c r="BO121" s="1002"/>
      <c r="BP121" s="1003"/>
      <c r="BQ121" s="971">
        <v>4829333</v>
      </c>
      <c r="BR121" s="972"/>
      <c r="BS121" s="972"/>
      <c r="BT121" s="972"/>
      <c r="BU121" s="972"/>
      <c r="BV121" s="972">
        <v>4568070</v>
      </c>
      <c r="BW121" s="972"/>
      <c r="BX121" s="972"/>
      <c r="BY121" s="972"/>
      <c r="BZ121" s="972"/>
      <c r="CA121" s="972">
        <v>4159677</v>
      </c>
      <c r="CB121" s="972"/>
      <c r="CC121" s="972"/>
      <c r="CD121" s="972"/>
      <c r="CE121" s="972"/>
      <c r="CF121" s="966">
        <v>20.3</v>
      </c>
      <c r="CG121" s="967"/>
      <c r="CH121" s="967"/>
      <c r="CI121" s="967"/>
      <c r="CJ121" s="967"/>
      <c r="CK121" s="1062"/>
      <c r="CL121" s="1063"/>
      <c r="CM121" s="1063"/>
      <c r="CN121" s="1063"/>
      <c r="CO121" s="1064"/>
      <c r="CP121" s="1072" t="s">
        <v>431</v>
      </c>
      <c r="CQ121" s="1073"/>
      <c r="CR121" s="1073"/>
      <c r="CS121" s="1073"/>
      <c r="CT121" s="1073"/>
      <c r="CU121" s="1073"/>
      <c r="CV121" s="1073"/>
      <c r="CW121" s="1073"/>
      <c r="CX121" s="1073"/>
      <c r="CY121" s="1073"/>
      <c r="CZ121" s="1073"/>
      <c r="DA121" s="1073"/>
      <c r="DB121" s="1073"/>
      <c r="DC121" s="1073"/>
      <c r="DD121" s="1073"/>
      <c r="DE121" s="1073"/>
      <c r="DF121" s="1074"/>
      <c r="DG121" s="971">
        <v>5207979</v>
      </c>
      <c r="DH121" s="972"/>
      <c r="DI121" s="972"/>
      <c r="DJ121" s="972"/>
      <c r="DK121" s="972"/>
      <c r="DL121" s="972">
        <v>5054629</v>
      </c>
      <c r="DM121" s="972"/>
      <c r="DN121" s="972"/>
      <c r="DO121" s="972"/>
      <c r="DP121" s="972"/>
      <c r="DQ121" s="972">
        <v>4943119</v>
      </c>
      <c r="DR121" s="972"/>
      <c r="DS121" s="972"/>
      <c r="DT121" s="972"/>
      <c r="DU121" s="972"/>
      <c r="DV121" s="973">
        <v>24.2</v>
      </c>
      <c r="DW121" s="973"/>
      <c r="DX121" s="973"/>
      <c r="DY121" s="973"/>
      <c r="DZ121" s="974"/>
    </row>
    <row r="122" spans="1:130" s="102" customFormat="1" ht="26.25" customHeight="1" x14ac:dyDescent="0.15">
      <c r="A122" s="1117"/>
      <c r="B122" s="998"/>
      <c r="C122" s="968" t="s">
        <v>411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340</v>
      </c>
      <c r="AB122" s="1011"/>
      <c r="AC122" s="1011"/>
      <c r="AD122" s="1011"/>
      <c r="AE122" s="1012"/>
      <c r="AF122" s="1013" t="s">
        <v>340</v>
      </c>
      <c r="AG122" s="1011"/>
      <c r="AH122" s="1011"/>
      <c r="AI122" s="1011"/>
      <c r="AJ122" s="1012"/>
      <c r="AK122" s="1013" t="s">
        <v>340</v>
      </c>
      <c r="AL122" s="1011"/>
      <c r="AM122" s="1011"/>
      <c r="AN122" s="1011"/>
      <c r="AO122" s="1012"/>
      <c r="AP122" s="1014" t="s">
        <v>340</v>
      </c>
      <c r="AQ122" s="1015"/>
      <c r="AR122" s="1015"/>
      <c r="AS122" s="1015"/>
      <c r="AT122" s="1016"/>
      <c r="AU122" s="1044"/>
      <c r="AV122" s="1045"/>
      <c r="AW122" s="1045"/>
      <c r="AX122" s="1045"/>
      <c r="AY122" s="1046"/>
      <c r="AZ122" s="1026" t="s">
        <v>432</v>
      </c>
      <c r="BA122" s="1017"/>
      <c r="BB122" s="1017"/>
      <c r="BC122" s="1017"/>
      <c r="BD122" s="1017"/>
      <c r="BE122" s="1017"/>
      <c r="BF122" s="1017"/>
      <c r="BG122" s="1017"/>
      <c r="BH122" s="1017"/>
      <c r="BI122" s="1017"/>
      <c r="BJ122" s="1017"/>
      <c r="BK122" s="1017"/>
      <c r="BL122" s="1017"/>
      <c r="BM122" s="1017"/>
      <c r="BN122" s="1017"/>
      <c r="BO122" s="1017"/>
      <c r="BP122" s="1018"/>
      <c r="BQ122" s="1049">
        <v>56555679</v>
      </c>
      <c r="BR122" s="1050"/>
      <c r="BS122" s="1050"/>
      <c r="BT122" s="1050"/>
      <c r="BU122" s="1050"/>
      <c r="BV122" s="1050">
        <v>55518372</v>
      </c>
      <c r="BW122" s="1050"/>
      <c r="BX122" s="1050"/>
      <c r="BY122" s="1050"/>
      <c r="BZ122" s="1050"/>
      <c r="CA122" s="1050">
        <v>54856919</v>
      </c>
      <c r="CB122" s="1050"/>
      <c r="CC122" s="1050"/>
      <c r="CD122" s="1050"/>
      <c r="CE122" s="1050"/>
      <c r="CF122" s="1070">
        <v>268.10000000000002</v>
      </c>
      <c r="CG122" s="1071"/>
      <c r="CH122" s="1071"/>
      <c r="CI122" s="1071"/>
      <c r="CJ122" s="1071"/>
      <c r="CK122" s="1062"/>
      <c r="CL122" s="1063"/>
      <c r="CM122" s="1063"/>
      <c r="CN122" s="1063"/>
      <c r="CO122" s="1064"/>
      <c r="CP122" s="1072" t="s">
        <v>356</v>
      </c>
      <c r="CQ122" s="1073"/>
      <c r="CR122" s="1073"/>
      <c r="CS122" s="1073"/>
      <c r="CT122" s="1073"/>
      <c r="CU122" s="1073"/>
      <c r="CV122" s="1073"/>
      <c r="CW122" s="1073"/>
      <c r="CX122" s="1073"/>
      <c r="CY122" s="1073"/>
      <c r="CZ122" s="1073"/>
      <c r="DA122" s="1073"/>
      <c r="DB122" s="1073"/>
      <c r="DC122" s="1073"/>
      <c r="DD122" s="1073"/>
      <c r="DE122" s="1073"/>
      <c r="DF122" s="1074"/>
      <c r="DG122" s="971">
        <v>3241</v>
      </c>
      <c r="DH122" s="972"/>
      <c r="DI122" s="972"/>
      <c r="DJ122" s="972"/>
      <c r="DK122" s="972"/>
      <c r="DL122" s="972">
        <v>6685</v>
      </c>
      <c r="DM122" s="972"/>
      <c r="DN122" s="972"/>
      <c r="DO122" s="972"/>
      <c r="DP122" s="972"/>
      <c r="DQ122" s="972">
        <v>6885</v>
      </c>
      <c r="DR122" s="972"/>
      <c r="DS122" s="972"/>
      <c r="DT122" s="972"/>
      <c r="DU122" s="972"/>
      <c r="DV122" s="973">
        <v>0</v>
      </c>
      <c r="DW122" s="973"/>
      <c r="DX122" s="973"/>
      <c r="DY122" s="973"/>
      <c r="DZ122" s="974"/>
    </row>
    <row r="123" spans="1:130" s="102" customFormat="1" ht="26.25" customHeight="1" x14ac:dyDescent="0.15">
      <c r="A123" s="1117"/>
      <c r="B123" s="998"/>
      <c r="C123" s="968" t="s">
        <v>417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73373</v>
      </c>
      <c r="AB123" s="1011"/>
      <c r="AC123" s="1011"/>
      <c r="AD123" s="1011"/>
      <c r="AE123" s="1012"/>
      <c r="AF123" s="1013">
        <v>50695</v>
      </c>
      <c r="AG123" s="1011"/>
      <c r="AH123" s="1011"/>
      <c r="AI123" s="1011"/>
      <c r="AJ123" s="1012"/>
      <c r="AK123" s="1013">
        <v>44501</v>
      </c>
      <c r="AL123" s="1011"/>
      <c r="AM123" s="1011"/>
      <c r="AN123" s="1011"/>
      <c r="AO123" s="1012"/>
      <c r="AP123" s="1014">
        <v>0.2</v>
      </c>
      <c r="AQ123" s="1015"/>
      <c r="AR123" s="1015"/>
      <c r="AS123" s="1015"/>
      <c r="AT123" s="1016"/>
      <c r="AU123" s="1047"/>
      <c r="AV123" s="1048"/>
      <c r="AW123" s="1048"/>
      <c r="AX123" s="1048"/>
      <c r="AY123" s="1048"/>
      <c r="AZ123" s="133" t="s">
        <v>129</v>
      </c>
      <c r="BA123" s="133"/>
      <c r="BB123" s="133"/>
      <c r="BC123" s="133"/>
      <c r="BD123" s="133"/>
      <c r="BE123" s="133"/>
      <c r="BF123" s="133"/>
      <c r="BG123" s="133"/>
      <c r="BH123" s="133"/>
      <c r="BI123" s="133"/>
      <c r="BJ123" s="133"/>
      <c r="BK123" s="133"/>
      <c r="BL123" s="133"/>
      <c r="BM123" s="133"/>
      <c r="BN123" s="133"/>
      <c r="BO123" s="1027" t="s">
        <v>433</v>
      </c>
      <c r="BP123" s="1058"/>
      <c r="BQ123" s="1088">
        <v>73951635</v>
      </c>
      <c r="BR123" s="1089"/>
      <c r="BS123" s="1089"/>
      <c r="BT123" s="1089"/>
      <c r="BU123" s="1089"/>
      <c r="BV123" s="1089">
        <v>73644509</v>
      </c>
      <c r="BW123" s="1089"/>
      <c r="BX123" s="1089"/>
      <c r="BY123" s="1089"/>
      <c r="BZ123" s="1089"/>
      <c r="CA123" s="1089">
        <v>72176846</v>
      </c>
      <c r="CB123" s="1089"/>
      <c r="CC123" s="1089"/>
      <c r="CD123" s="1089"/>
      <c r="CE123" s="1089"/>
      <c r="CF123" s="1051"/>
      <c r="CG123" s="1052"/>
      <c r="CH123" s="1052"/>
      <c r="CI123" s="1052"/>
      <c r="CJ123" s="1053"/>
      <c r="CK123" s="1062"/>
      <c r="CL123" s="1063"/>
      <c r="CM123" s="1063"/>
      <c r="CN123" s="1063"/>
      <c r="CO123" s="1064"/>
      <c r="CP123" s="1072" t="s">
        <v>353</v>
      </c>
      <c r="CQ123" s="1073"/>
      <c r="CR123" s="1073"/>
      <c r="CS123" s="1073"/>
      <c r="CT123" s="1073"/>
      <c r="CU123" s="1073"/>
      <c r="CV123" s="1073"/>
      <c r="CW123" s="1073"/>
      <c r="CX123" s="1073"/>
      <c r="CY123" s="1073"/>
      <c r="CZ123" s="1073"/>
      <c r="DA123" s="1073"/>
      <c r="DB123" s="1073"/>
      <c r="DC123" s="1073"/>
      <c r="DD123" s="1073"/>
      <c r="DE123" s="1073"/>
      <c r="DF123" s="1074"/>
      <c r="DG123" s="1010" t="s">
        <v>340</v>
      </c>
      <c r="DH123" s="1011"/>
      <c r="DI123" s="1011"/>
      <c r="DJ123" s="1011"/>
      <c r="DK123" s="1012"/>
      <c r="DL123" s="1013" t="s">
        <v>340</v>
      </c>
      <c r="DM123" s="1011"/>
      <c r="DN123" s="1011"/>
      <c r="DO123" s="1011"/>
      <c r="DP123" s="1012"/>
      <c r="DQ123" s="1013" t="s">
        <v>340</v>
      </c>
      <c r="DR123" s="1011"/>
      <c r="DS123" s="1011"/>
      <c r="DT123" s="1011"/>
      <c r="DU123" s="1012"/>
      <c r="DV123" s="1014" t="s">
        <v>340</v>
      </c>
      <c r="DW123" s="1015"/>
      <c r="DX123" s="1015"/>
      <c r="DY123" s="1015"/>
      <c r="DZ123" s="1016"/>
    </row>
    <row r="124" spans="1:130" s="102" customFormat="1" ht="26.25" customHeight="1" thickBot="1" x14ac:dyDescent="0.2">
      <c r="A124" s="1117"/>
      <c r="B124" s="998"/>
      <c r="C124" s="968" t="s">
        <v>420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340</v>
      </c>
      <c r="AB124" s="1011"/>
      <c r="AC124" s="1011"/>
      <c r="AD124" s="1011"/>
      <c r="AE124" s="1012"/>
      <c r="AF124" s="1013" t="s">
        <v>340</v>
      </c>
      <c r="AG124" s="1011"/>
      <c r="AH124" s="1011"/>
      <c r="AI124" s="1011"/>
      <c r="AJ124" s="1012"/>
      <c r="AK124" s="1013" t="s">
        <v>340</v>
      </c>
      <c r="AL124" s="1011"/>
      <c r="AM124" s="1011"/>
      <c r="AN124" s="1011"/>
      <c r="AO124" s="1012"/>
      <c r="AP124" s="1014" t="s">
        <v>340</v>
      </c>
      <c r="AQ124" s="1015"/>
      <c r="AR124" s="1015"/>
      <c r="AS124" s="1015"/>
      <c r="AT124" s="1016"/>
      <c r="AU124" s="1084" t="s">
        <v>434</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119.1</v>
      </c>
      <c r="BR124" s="1080"/>
      <c r="BS124" s="1080"/>
      <c r="BT124" s="1080"/>
      <c r="BU124" s="1080"/>
      <c r="BV124" s="1080">
        <v>111.6</v>
      </c>
      <c r="BW124" s="1080"/>
      <c r="BX124" s="1080"/>
      <c r="BY124" s="1080"/>
      <c r="BZ124" s="1080"/>
      <c r="CA124" s="1080">
        <v>126.7</v>
      </c>
      <c r="CB124" s="1080"/>
      <c r="CC124" s="1080"/>
      <c r="CD124" s="1080"/>
      <c r="CE124" s="1080"/>
      <c r="CF124" s="1081"/>
      <c r="CG124" s="1082"/>
      <c r="CH124" s="1082"/>
      <c r="CI124" s="1082"/>
      <c r="CJ124" s="1083"/>
      <c r="CK124" s="1065"/>
      <c r="CL124" s="1065"/>
      <c r="CM124" s="1065"/>
      <c r="CN124" s="1065"/>
      <c r="CO124" s="1066"/>
      <c r="CP124" s="1072" t="s">
        <v>435</v>
      </c>
      <c r="CQ124" s="1073"/>
      <c r="CR124" s="1073"/>
      <c r="CS124" s="1073"/>
      <c r="CT124" s="1073"/>
      <c r="CU124" s="1073"/>
      <c r="CV124" s="1073"/>
      <c r="CW124" s="1073"/>
      <c r="CX124" s="1073"/>
      <c r="CY124" s="1073"/>
      <c r="CZ124" s="1073"/>
      <c r="DA124" s="1073"/>
      <c r="DB124" s="1073"/>
      <c r="DC124" s="1073"/>
      <c r="DD124" s="1073"/>
      <c r="DE124" s="1073"/>
      <c r="DF124" s="1074"/>
      <c r="DG124" s="1057" t="s">
        <v>340</v>
      </c>
      <c r="DH124" s="1036"/>
      <c r="DI124" s="1036"/>
      <c r="DJ124" s="1036"/>
      <c r="DK124" s="1037"/>
      <c r="DL124" s="1035" t="s">
        <v>340</v>
      </c>
      <c r="DM124" s="1036"/>
      <c r="DN124" s="1036"/>
      <c r="DO124" s="1036"/>
      <c r="DP124" s="1037"/>
      <c r="DQ124" s="1035" t="s">
        <v>340</v>
      </c>
      <c r="DR124" s="1036"/>
      <c r="DS124" s="1036"/>
      <c r="DT124" s="1036"/>
      <c r="DU124" s="1037"/>
      <c r="DV124" s="1038" t="s">
        <v>340</v>
      </c>
      <c r="DW124" s="1039"/>
      <c r="DX124" s="1039"/>
      <c r="DY124" s="1039"/>
      <c r="DZ124" s="1040"/>
    </row>
    <row r="125" spans="1:130" s="102" customFormat="1" ht="26.25" customHeight="1" x14ac:dyDescent="0.15">
      <c r="A125" s="1117"/>
      <c r="B125" s="998"/>
      <c r="C125" s="968" t="s">
        <v>422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340</v>
      </c>
      <c r="AB125" s="1011"/>
      <c r="AC125" s="1011"/>
      <c r="AD125" s="1011"/>
      <c r="AE125" s="1012"/>
      <c r="AF125" s="1013" t="s">
        <v>340</v>
      </c>
      <c r="AG125" s="1011"/>
      <c r="AH125" s="1011"/>
      <c r="AI125" s="1011"/>
      <c r="AJ125" s="1012"/>
      <c r="AK125" s="1013" t="s">
        <v>340</v>
      </c>
      <c r="AL125" s="1011"/>
      <c r="AM125" s="1011"/>
      <c r="AN125" s="1011"/>
      <c r="AO125" s="1012"/>
      <c r="AP125" s="1014" t="s">
        <v>340</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436</v>
      </c>
      <c r="CL125" s="1060"/>
      <c r="CM125" s="1060"/>
      <c r="CN125" s="1060"/>
      <c r="CO125" s="1061"/>
      <c r="CP125" s="992" t="s">
        <v>437</v>
      </c>
      <c r="CQ125" s="941"/>
      <c r="CR125" s="941"/>
      <c r="CS125" s="941"/>
      <c r="CT125" s="941"/>
      <c r="CU125" s="941"/>
      <c r="CV125" s="941"/>
      <c r="CW125" s="941"/>
      <c r="CX125" s="941"/>
      <c r="CY125" s="941"/>
      <c r="CZ125" s="941"/>
      <c r="DA125" s="941"/>
      <c r="DB125" s="941"/>
      <c r="DC125" s="941"/>
      <c r="DD125" s="941"/>
      <c r="DE125" s="941"/>
      <c r="DF125" s="942"/>
      <c r="DG125" s="978" t="s">
        <v>340</v>
      </c>
      <c r="DH125" s="979"/>
      <c r="DI125" s="979"/>
      <c r="DJ125" s="979"/>
      <c r="DK125" s="979"/>
      <c r="DL125" s="979" t="s">
        <v>340</v>
      </c>
      <c r="DM125" s="979"/>
      <c r="DN125" s="979"/>
      <c r="DO125" s="979"/>
      <c r="DP125" s="979"/>
      <c r="DQ125" s="979" t="s">
        <v>340</v>
      </c>
      <c r="DR125" s="979"/>
      <c r="DS125" s="979"/>
      <c r="DT125" s="979"/>
      <c r="DU125" s="979"/>
      <c r="DV125" s="980" t="s">
        <v>340</v>
      </c>
      <c r="DW125" s="980"/>
      <c r="DX125" s="980"/>
      <c r="DY125" s="980"/>
      <c r="DZ125" s="981"/>
    </row>
    <row r="126" spans="1:130" s="102" customFormat="1" ht="26.25" customHeight="1" thickBot="1" x14ac:dyDescent="0.2">
      <c r="A126" s="1117"/>
      <c r="B126" s="998"/>
      <c r="C126" s="968" t="s">
        <v>424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340</v>
      </c>
      <c r="AB126" s="1011"/>
      <c r="AC126" s="1011"/>
      <c r="AD126" s="1011"/>
      <c r="AE126" s="1012"/>
      <c r="AF126" s="1013" t="s">
        <v>340</v>
      </c>
      <c r="AG126" s="1011"/>
      <c r="AH126" s="1011"/>
      <c r="AI126" s="1011"/>
      <c r="AJ126" s="1012"/>
      <c r="AK126" s="1013" t="s">
        <v>340</v>
      </c>
      <c r="AL126" s="1011"/>
      <c r="AM126" s="1011"/>
      <c r="AN126" s="1011"/>
      <c r="AO126" s="1012"/>
      <c r="AP126" s="1014" t="s">
        <v>340</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438</v>
      </c>
      <c r="CQ126" s="1002"/>
      <c r="CR126" s="1002"/>
      <c r="CS126" s="1002"/>
      <c r="CT126" s="1002"/>
      <c r="CU126" s="1002"/>
      <c r="CV126" s="1002"/>
      <c r="CW126" s="1002"/>
      <c r="CX126" s="1002"/>
      <c r="CY126" s="1002"/>
      <c r="CZ126" s="1002"/>
      <c r="DA126" s="1002"/>
      <c r="DB126" s="1002"/>
      <c r="DC126" s="1002"/>
      <c r="DD126" s="1002"/>
      <c r="DE126" s="1002"/>
      <c r="DF126" s="1003"/>
      <c r="DG126" s="971" t="s">
        <v>340</v>
      </c>
      <c r="DH126" s="972"/>
      <c r="DI126" s="972"/>
      <c r="DJ126" s="972"/>
      <c r="DK126" s="972"/>
      <c r="DL126" s="972" t="s">
        <v>340</v>
      </c>
      <c r="DM126" s="972"/>
      <c r="DN126" s="972"/>
      <c r="DO126" s="972"/>
      <c r="DP126" s="972"/>
      <c r="DQ126" s="972" t="s">
        <v>340</v>
      </c>
      <c r="DR126" s="972"/>
      <c r="DS126" s="972"/>
      <c r="DT126" s="972"/>
      <c r="DU126" s="972"/>
      <c r="DV126" s="973" t="s">
        <v>340</v>
      </c>
      <c r="DW126" s="973"/>
      <c r="DX126" s="973"/>
      <c r="DY126" s="973"/>
      <c r="DZ126" s="974"/>
    </row>
    <row r="127" spans="1:130" s="102" customFormat="1" ht="26.25" customHeight="1" x14ac:dyDescent="0.15">
      <c r="A127" s="1118"/>
      <c r="B127" s="1000"/>
      <c r="C127" s="1054" t="s">
        <v>439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49680</v>
      </c>
      <c r="AB127" s="1011"/>
      <c r="AC127" s="1011"/>
      <c r="AD127" s="1011"/>
      <c r="AE127" s="1012"/>
      <c r="AF127" s="1013">
        <v>44379</v>
      </c>
      <c r="AG127" s="1011"/>
      <c r="AH127" s="1011"/>
      <c r="AI127" s="1011"/>
      <c r="AJ127" s="1012"/>
      <c r="AK127" s="1013">
        <v>24997</v>
      </c>
      <c r="AL127" s="1011"/>
      <c r="AM127" s="1011"/>
      <c r="AN127" s="1011"/>
      <c r="AO127" s="1012"/>
      <c r="AP127" s="1014">
        <v>0.1</v>
      </c>
      <c r="AQ127" s="1015"/>
      <c r="AR127" s="1015"/>
      <c r="AS127" s="1015"/>
      <c r="AT127" s="1016"/>
      <c r="AU127" s="138"/>
      <c r="AV127" s="138"/>
      <c r="AW127" s="138"/>
      <c r="AX127" s="1090" t="s">
        <v>440</v>
      </c>
      <c r="AY127" s="1091"/>
      <c r="AZ127" s="1091"/>
      <c r="BA127" s="1091"/>
      <c r="BB127" s="1091"/>
      <c r="BC127" s="1091"/>
      <c r="BD127" s="1091"/>
      <c r="BE127" s="1092"/>
      <c r="BF127" s="1093" t="s">
        <v>441</v>
      </c>
      <c r="BG127" s="1091"/>
      <c r="BH127" s="1091"/>
      <c r="BI127" s="1091"/>
      <c r="BJ127" s="1091"/>
      <c r="BK127" s="1091"/>
      <c r="BL127" s="1092"/>
      <c r="BM127" s="1093" t="s">
        <v>442</v>
      </c>
      <c r="BN127" s="1091"/>
      <c r="BO127" s="1091"/>
      <c r="BP127" s="1091"/>
      <c r="BQ127" s="1091"/>
      <c r="BR127" s="1091"/>
      <c r="BS127" s="1092"/>
      <c r="BT127" s="1093" t="s">
        <v>443</v>
      </c>
      <c r="BU127" s="1091"/>
      <c r="BV127" s="1091"/>
      <c r="BW127" s="1091"/>
      <c r="BX127" s="1091"/>
      <c r="BY127" s="1091"/>
      <c r="BZ127" s="1115"/>
      <c r="CA127" s="138"/>
      <c r="CB127" s="138"/>
      <c r="CC127" s="138"/>
      <c r="CD127" s="139"/>
      <c r="CE127" s="139"/>
      <c r="CF127" s="139"/>
      <c r="CG127" s="136"/>
      <c r="CH127" s="136"/>
      <c r="CI127" s="136"/>
      <c r="CJ127" s="137"/>
      <c r="CK127" s="1076"/>
      <c r="CL127" s="1063"/>
      <c r="CM127" s="1063"/>
      <c r="CN127" s="1063"/>
      <c r="CO127" s="1064"/>
      <c r="CP127" s="1001" t="s">
        <v>444</v>
      </c>
      <c r="CQ127" s="1002"/>
      <c r="CR127" s="1002"/>
      <c r="CS127" s="1002"/>
      <c r="CT127" s="1002"/>
      <c r="CU127" s="1002"/>
      <c r="CV127" s="1002"/>
      <c r="CW127" s="1002"/>
      <c r="CX127" s="1002"/>
      <c r="CY127" s="1002"/>
      <c r="CZ127" s="1002"/>
      <c r="DA127" s="1002"/>
      <c r="DB127" s="1002"/>
      <c r="DC127" s="1002"/>
      <c r="DD127" s="1002"/>
      <c r="DE127" s="1002"/>
      <c r="DF127" s="1003"/>
      <c r="DG127" s="971" t="s">
        <v>340</v>
      </c>
      <c r="DH127" s="972"/>
      <c r="DI127" s="972"/>
      <c r="DJ127" s="972"/>
      <c r="DK127" s="972"/>
      <c r="DL127" s="972" t="s">
        <v>340</v>
      </c>
      <c r="DM127" s="972"/>
      <c r="DN127" s="972"/>
      <c r="DO127" s="972"/>
      <c r="DP127" s="972"/>
      <c r="DQ127" s="972" t="s">
        <v>340</v>
      </c>
      <c r="DR127" s="972"/>
      <c r="DS127" s="972"/>
      <c r="DT127" s="972"/>
      <c r="DU127" s="972"/>
      <c r="DV127" s="973" t="s">
        <v>340</v>
      </c>
      <c r="DW127" s="973"/>
      <c r="DX127" s="973"/>
      <c r="DY127" s="973"/>
      <c r="DZ127" s="974"/>
    </row>
    <row r="128" spans="1:130" s="102" customFormat="1" ht="26.25" customHeight="1" thickBot="1" x14ac:dyDescent="0.2">
      <c r="A128" s="1101" t="s">
        <v>445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446</v>
      </c>
      <c r="X128" s="1103"/>
      <c r="Y128" s="1103"/>
      <c r="Z128" s="1104"/>
      <c r="AA128" s="1105">
        <v>441436</v>
      </c>
      <c r="AB128" s="1106"/>
      <c r="AC128" s="1106"/>
      <c r="AD128" s="1106"/>
      <c r="AE128" s="1107"/>
      <c r="AF128" s="1108">
        <v>430241</v>
      </c>
      <c r="AG128" s="1106"/>
      <c r="AH128" s="1106"/>
      <c r="AI128" s="1106"/>
      <c r="AJ128" s="1107"/>
      <c r="AK128" s="1108">
        <v>415091</v>
      </c>
      <c r="AL128" s="1106"/>
      <c r="AM128" s="1106"/>
      <c r="AN128" s="1106"/>
      <c r="AO128" s="1107"/>
      <c r="AP128" s="1109"/>
      <c r="AQ128" s="1110"/>
      <c r="AR128" s="1110"/>
      <c r="AS128" s="1110"/>
      <c r="AT128" s="1111"/>
      <c r="AU128" s="138"/>
      <c r="AV128" s="138"/>
      <c r="AW128" s="138"/>
      <c r="AX128" s="940" t="s">
        <v>447</v>
      </c>
      <c r="AY128" s="941"/>
      <c r="AZ128" s="941"/>
      <c r="BA128" s="941"/>
      <c r="BB128" s="941"/>
      <c r="BC128" s="941"/>
      <c r="BD128" s="941"/>
      <c r="BE128" s="942"/>
      <c r="BF128" s="1112" t="s">
        <v>340</v>
      </c>
      <c r="BG128" s="1113"/>
      <c r="BH128" s="1113"/>
      <c r="BI128" s="1113"/>
      <c r="BJ128" s="1113"/>
      <c r="BK128" s="1113"/>
      <c r="BL128" s="1114"/>
      <c r="BM128" s="1112">
        <v>12.05</v>
      </c>
      <c r="BN128" s="1113"/>
      <c r="BO128" s="1113"/>
      <c r="BP128" s="1113"/>
      <c r="BQ128" s="1113"/>
      <c r="BR128" s="1113"/>
      <c r="BS128" s="1114"/>
      <c r="BT128" s="1112">
        <v>20</v>
      </c>
      <c r="BU128" s="1113"/>
      <c r="BV128" s="1113"/>
      <c r="BW128" s="1113"/>
      <c r="BX128" s="1113"/>
      <c r="BY128" s="1113"/>
      <c r="BZ128" s="1131"/>
      <c r="CA128" s="139"/>
      <c r="CB128" s="139"/>
      <c r="CC128" s="139"/>
      <c r="CD128" s="139"/>
      <c r="CE128" s="139"/>
      <c r="CF128" s="139"/>
      <c r="CG128" s="136"/>
      <c r="CH128" s="136"/>
      <c r="CI128" s="136"/>
      <c r="CJ128" s="137"/>
      <c r="CK128" s="1077"/>
      <c r="CL128" s="1078"/>
      <c r="CM128" s="1078"/>
      <c r="CN128" s="1078"/>
      <c r="CO128" s="1079"/>
      <c r="CP128" s="1094" t="s">
        <v>448</v>
      </c>
      <c r="CQ128" s="1095"/>
      <c r="CR128" s="1095"/>
      <c r="CS128" s="1095"/>
      <c r="CT128" s="1095"/>
      <c r="CU128" s="1095"/>
      <c r="CV128" s="1095"/>
      <c r="CW128" s="1095"/>
      <c r="CX128" s="1095"/>
      <c r="CY128" s="1095"/>
      <c r="CZ128" s="1095"/>
      <c r="DA128" s="1095"/>
      <c r="DB128" s="1095"/>
      <c r="DC128" s="1095"/>
      <c r="DD128" s="1095"/>
      <c r="DE128" s="1095"/>
      <c r="DF128" s="1096"/>
      <c r="DG128" s="1097">
        <v>58293</v>
      </c>
      <c r="DH128" s="1098"/>
      <c r="DI128" s="1098"/>
      <c r="DJ128" s="1098"/>
      <c r="DK128" s="1098"/>
      <c r="DL128" s="1098">
        <v>30465</v>
      </c>
      <c r="DM128" s="1098"/>
      <c r="DN128" s="1098"/>
      <c r="DO128" s="1098"/>
      <c r="DP128" s="1098"/>
      <c r="DQ128" s="1098">
        <v>20600</v>
      </c>
      <c r="DR128" s="1098"/>
      <c r="DS128" s="1098"/>
      <c r="DT128" s="1098"/>
      <c r="DU128" s="1098"/>
      <c r="DV128" s="1099">
        <v>0.1</v>
      </c>
      <c r="DW128" s="1099"/>
      <c r="DX128" s="1099"/>
      <c r="DY128" s="1099"/>
      <c r="DZ128" s="1100"/>
    </row>
    <row r="129" spans="1:131" s="102" customFormat="1" ht="26.25" customHeight="1" x14ac:dyDescent="0.15">
      <c r="A129" s="982" t="s">
        <v>46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449</v>
      </c>
      <c r="X129" s="1126"/>
      <c r="Y129" s="1126"/>
      <c r="Z129" s="1127"/>
      <c r="AA129" s="1010">
        <v>25648680</v>
      </c>
      <c r="AB129" s="1011"/>
      <c r="AC129" s="1011"/>
      <c r="AD129" s="1011"/>
      <c r="AE129" s="1012"/>
      <c r="AF129" s="1013">
        <v>25783649</v>
      </c>
      <c r="AG129" s="1011"/>
      <c r="AH129" s="1011"/>
      <c r="AI129" s="1011"/>
      <c r="AJ129" s="1012"/>
      <c r="AK129" s="1013">
        <v>25570108</v>
      </c>
      <c r="AL129" s="1011"/>
      <c r="AM129" s="1011"/>
      <c r="AN129" s="1011"/>
      <c r="AO129" s="1012"/>
      <c r="AP129" s="1128"/>
      <c r="AQ129" s="1129"/>
      <c r="AR129" s="1129"/>
      <c r="AS129" s="1129"/>
      <c r="AT129" s="1130"/>
      <c r="AU129" s="140"/>
      <c r="AV129" s="140"/>
      <c r="AW129" s="140"/>
      <c r="AX129" s="1119" t="s">
        <v>450</v>
      </c>
      <c r="AY129" s="1002"/>
      <c r="AZ129" s="1002"/>
      <c r="BA129" s="1002"/>
      <c r="BB129" s="1002"/>
      <c r="BC129" s="1002"/>
      <c r="BD129" s="1002"/>
      <c r="BE129" s="1003"/>
      <c r="BF129" s="1120" t="s">
        <v>340</v>
      </c>
      <c r="BG129" s="1121"/>
      <c r="BH129" s="1121"/>
      <c r="BI129" s="1121"/>
      <c r="BJ129" s="1121"/>
      <c r="BK129" s="1121"/>
      <c r="BL129" s="1122"/>
      <c r="BM129" s="1120">
        <v>17.05</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451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452</v>
      </c>
      <c r="X130" s="1126"/>
      <c r="Y130" s="1126"/>
      <c r="Z130" s="1127"/>
      <c r="AA130" s="1010">
        <v>5045976</v>
      </c>
      <c r="AB130" s="1011"/>
      <c r="AC130" s="1011"/>
      <c r="AD130" s="1011"/>
      <c r="AE130" s="1012"/>
      <c r="AF130" s="1013">
        <v>5117069</v>
      </c>
      <c r="AG130" s="1011"/>
      <c r="AH130" s="1011"/>
      <c r="AI130" s="1011"/>
      <c r="AJ130" s="1012"/>
      <c r="AK130" s="1013">
        <v>5108393</v>
      </c>
      <c r="AL130" s="1011"/>
      <c r="AM130" s="1011"/>
      <c r="AN130" s="1011"/>
      <c r="AO130" s="1012"/>
      <c r="AP130" s="1128"/>
      <c r="AQ130" s="1129"/>
      <c r="AR130" s="1129"/>
      <c r="AS130" s="1129"/>
      <c r="AT130" s="1130"/>
      <c r="AU130" s="140"/>
      <c r="AV130" s="140"/>
      <c r="AW130" s="140"/>
      <c r="AX130" s="1119" t="s">
        <v>453</v>
      </c>
      <c r="AY130" s="1002"/>
      <c r="AZ130" s="1002"/>
      <c r="BA130" s="1002"/>
      <c r="BB130" s="1002"/>
      <c r="BC130" s="1002"/>
      <c r="BD130" s="1002"/>
      <c r="BE130" s="1003"/>
      <c r="BF130" s="1156">
        <v>15.7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454</v>
      </c>
      <c r="X131" s="1164"/>
      <c r="Y131" s="1164"/>
      <c r="Z131" s="1165"/>
      <c r="AA131" s="1057">
        <v>20602704</v>
      </c>
      <c r="AB131" s="1036"/>
      <c r="AC131" s="1036"/>
      <c r="AD131" s="1036"/>
      <c r="AE131" s="1037"/>
      <c r="AF131" s="1035">
        <v>20666580</v>
      </c>
      <c r="AG131" s="1036"/>
      <c r="AH131" s="1036"/>
      <c r="AI131" s="1036"/>
      <c r="AJ131" s="1037"/>
      <c r="AK131" s="1035">
        <v>20461715</v>
      </c>
      <c r="AL131" s="1036"/>
      <c r="AM131" s="1036"/>
      <c r="AN131" s="1036"/>
      <c r="AO131" s="1037"/>
      <c r="AP131" s="1166"/>
      <c r="AQ131" s="1167"/>
      <c r="AR131" s="1167"/>
      <c r="AS131" s="1167"/>
      <c r="AT131" s="1168"/>
      <c r="AU131" s="140"/>
      <c r="AV131" s="140"/>
      <c r="AW131" s="140"/>
      <c r="AX131" s="1138" t="s">
        <v>455</v>
      </c>
      <c r="AY131" s="1095"/>
      <c r="AZ131" s="1095"/>
      <c r="BA131" s="1095"/>
      <c r="BB131" s="1095"/>
      <c r="BC131" s="1095"/>
      <c r="BD131" s="1095"/>
      <c r="BE131" s="1096"/>
      <c r="BF131" s="1139">
        <v>126.7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456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457</v>
      </c>
      <c r="W132" s="1149"/>
      <c r="X132" s="1149"/>
      <c r="Y132" s="1149"/>
      <c r="Z132" s="1150"/>
      <c r="AA132" s="1151">
        <v>15.436216529999999</v>
      </c>
      <c r="AB132" s="1152"/>
      <c r="AC132" s="1152"/>
      <c r="AD132" s="1152"/>
      <c r="AE132" s="1153"/>
      <c r="AF132" s="1154">
        <v>15.45808257</v>
      </c>
      <c r="AG132" s="1152"/>
      <c r="AH132" s="1152"/>
      <c r="AI132" s="1152"/>
      <c r="AJ132" s="1153"/>
      <c r="AK132" s="1154">
        <v>16.353805139999999</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458</v>
      </c>
      <c r="W133" s="1132"/>
      <c r="X133" s="1132"/>
      <c r="Y133" s="1132"/>
      <c r="Z133" s="1133"/>
      <c r="AA133" s="1134">
        <v>15</v>
      </c>
      <c r="AB133" s="1135"/>
      <c r="AC133" s="1135"/>
      <c r="AD133" s="1135"/>
      <c r="AE133" s="1136"/>
      <c r="AF133" s="1134">
        <v>15.4</v>
      </c>
      <c r="AG133" s="1135"/>
      <c r="AH133" s="1135"/>
      <c r="AI133" s="1135"/>
      <c r="AJ133" s="1136"/>
      <c r="AK133" s="1134">
        <v>15.7</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iVHIz/oUeeLqSGz7lyF3pwTC5AUkagcgvCu/IpQz/lTJTBl50v0NY90gWnmkxnyUWYFQtYl8wbnd1ms9Q33ozQ==" saltValue="tX6cyixJx7DB9SLv/0uW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F62" sqref="F62"/>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16</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8IWQ8h6lZ8c6rA6MJEj45ESKk5xTIxJS3e/S0/U4siW/7EdWiAsyKqqTfEsnTAHg3WUHGOKA77x4/XR2MWAuhw==" saltValue="sBCPcHgSZ3FHNO7jPFrC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F62" sqref="F62"/>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eYidhVKCgsZJ5M8ehXIcn7TdybgzjytC4kSXZQNUh9koX1Fbfq4XrCs5cCg3qdyl1kQVIlrLnLg6VRvXmVWZA==" saltValue="H/f1tNRY512OMgtoo0u2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F62" sqref="F62"/>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460</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461</v>
      </c>
      <c r="AP7" s="157"/>
      <c r="AQ7" s="158" t="s">
        <v>462</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463</v>
      </c>
      <c r="AQ8" s="164" t="s">
        <v>464</v>
      </c>
      <c r="AR8" s="165" t="s">
        <v>465</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466</v>
      </c>
      <c r="AL9" s="1175"/>
      <c r="AM9" s="1175"/>
      <c r="AN9" s="1176"/>
      <c r="AO9" s="166">
        <v>6241066</v>
      </c>
      <c r="AP9" s="166">
        <v>64296</v>
      </c>
      <c r="AQ9" s="167">
        <v>63299</v>
      </c>
      <c r="AR9" s="168">
        <v>1.6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467</v>
      </c>
      <c r="AL10" s="1175"/>
      <c r="AM10" s="1175"/>
      <c r="AN10" s="1176"/>
      <c r="AO10" s="169">
        <v>365117</v>
      </c>
      <c r="AP10" s="169">
        <v>3761</v>
      </c>
      <c r="AQ10" s="170">
        <v>6012</v>
      </c>
      <c r="AR10" s="171">
        <v>-37.4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468</v>
      </c>
      <c r="AL11" s="1175"/>
      <c r="AM11" s="1175"/>
      <c r="AN11" s="1176"/>
      <c r="AO11" s="169">
        <v>107202</v>
      </c>
      <c r="AP11" s="169">
        <v>1104</v>
      </c>
      <c r="AQ11" s="170">
        <v>6006</v>
      </c>
      <c r="AR11" s="171">
        <v>-81.599999999999994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469</v>
      </c>
      <c r="AL12" s="1175"/>
      <c r="AM12" s="1175"/>
      <c r="AN12" s="1176"/>
      <c r="AO12" s="169" t="s">
        <v>470</v>
      </c>
      <c r="AP12" s="169" t="s">
        <v>470</v>
      </c>
      <c r="AQ12" s="170">
        <v>1513</v>
      </c>
      <c r="AR12" s="171" t="s">
        <v>470</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471</v>
      </c>
      <c r="AL13" s="1175"/>
      <c r="AM13" s="1175"/>
      <c r="AN13" s="1176"/>
      <c r="AO13" s="169" t="s">
        <v>470</v>
      </c>
      <c r="AP13" s="169" t="s">
        <v>470</v>
      </c>
      <c r="AQ13" s="170">
        <v>6</v>
      </c>
      <c r="AR13" s="171" t="s">
        <v>470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472</v>
      </c>
      <c r="AL14" s="1175"/>
      <c r="AM14" s="1175"/>
      <c r="AN14" s="1176"/>
      <c r="AO14" s="169">
        <v>165822</v>
      </c>
      <c r="AP14" s="169">
        <v>1708</v>
      </c>
      <c r="AQ14" s="170">
        <v>2299</v>
      </c>
      <c r="AR14" s="171">
        <v>-25.7</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473</v>
      </c>
      <c r="AL15" s="1175"/>
      <c r="AM15" s="1175"/>
      <c r="AN15" s="1176"/>
      <c r="AO15" s="169">
        <v>109579</v>
      </c>
      <c r="AP15" s="169">
        <v>1129</v>
      </c>
      <c r="AQ15" s="170">
        <v>1728</v>
      </c>
      <c r="AR15" s="171">
        <v>-34.700000000000003</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474</v>
      </c>
      <c r="AL16" s="1178"/>
      <c r="AM16" s="1178"/>
      <c r="AN16" s="1179"/>
      <c r="AO16" s="169">
        <v>-622701</v>
      </c>
      <c r="AP16" s="169">
        <v>-6415</v>
      </c>
      <c r="AQ16" s="170">
        <v>-4986</v>
      </c>
      <c r="AR16" s="171">
        <v>28.7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129</v>
      </c>
      <c r="AL17" s="1178"/>
      <c r="AM17" s="1178"/>
      <c r="AN17" s="1179"/>
      <c r="AO17" s="169">
        <v>6366085</v>
      </c>
      <c r="AP17" s="169">
        <v>65584</v>
      </c>
      <c r="AQ17" s="170">
        <v>75877</v>
      </c>
      <c r="AR17" s="171">
        <v>-13.6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476</v>
      </c>
      <c r="AP20" s="177" t="s">
        <v>477</v>
      </c>
      <c r="AQ20" s="178" t="s">
        <v>478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479</v>
      </c>
      <c r="AL21" s="1170"/>
      <c r="AM21" s="1170"/>
      <c r="AN21" s="1171"/>
      <c r="AO21" s="181">
        <v>7.2</v>
      </c>
      <c r="AP21" s="182">
        <v>7.41</v>
      </c>
      <c r="AQ21" s="183">
        <v>-0.21</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480</v>
      </c>
      <c r="AL22" s="1170"/>
      <c r="AM22" s="1170"/>
      <c r="AN22" s="1171"/>
      <c r="AO22" s="186">
        <v>94.3</v>
      </c>
      <c r="AP22" s="187">
        <v>98.4</v>
      </c>
      <c r="AQ22" s="188">
        <v>-4.0999999999999996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481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482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461</v>
      </c>
      <c r="AP30" s="157"/>
      <c r="AQ30" s="158" t="s">
        <v>462</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463</v>
      </c>
      <c r="AQ31" s="164" t="s">
        <v>464</v>
      </c>
      <c r="AR31" s="165" t="s">
        <v>465</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484</v>
      </c>
      <c r="AL32" s="1186"/>
      <c r="AM32" s="1186"/>
      <c r="AN32" s="1187"/>
      <c r="AO32" s="196">
        <v>7150469</v>
      </c>
      <c r="AP32" s="196">
        <v>73665</v>
      </c>
      <c r="AQ32" s="197">
        <v>39476</v>
      </c>
      <c r="AR32" s="198">
        <v>86.6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485</v>
      </c>
      <c r="AL33" s="1186"/>
      <c r="AM33" s="1186"/>
      <c r="AN33" s="1187"/>
      <c r="AO33" s="196" t="s">
        <v>470</v>
      </c>
      <c r="AP33" s="196" t="s">
        <v>470</v>
      </c>
      <c r="AQ33" s="197" t="s">
        <v>470</v>
      </c>
      <c r="AR33" s="198" t="s">
        <v>470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486</v>
      </c>
      <c r="AL34" s="1186"/>
      <c r="AM34" s="1186"/>
      <c r="AN34" s="1187"/>
      <c r="AO34" s="196">
        <v>133333</v>
      </c>
      <c r="AP34" s="196">
        <v>1374</v>
      </c>
      <c r="AQ34" s="197">
        <v>57</v>
      </c>
      <c r="AR34" s="198">
        <v>2310.5</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487</v>
      </c>
      <c r="AL35" s="1186"/>
      <c r="AM35" s="1186"/>
      <c r="AN35" s="1187"/>
      <c r="AO35" s="196">
        <v>1504587</v>
      </c>
      <c r="AP35" s="196">
        <v>15500</v>
      </c>
      <c r="AQ35" s="197">
        <v>13586</v>
      </c>
      <c r="AR35" s="198">
        <v>14.1</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488</v>
      </c>
      <c r="AL36" s="1186"/>
      <c r="AM36" s="1186"/>
      <c r="AN36" s="1187"/>
      <c r="AO36" s="196">
        <v>11864</v>
      </c>
      <c r="AP36" s="196">
        <v>122</v>
      </c>
      <c r="AQ36" s="197">
        <v>1761</v>
      </c>
      <c r="AR36" s="198">
        <v>-93.1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489</v>
      </c>
      <c r="AL37" s="1186"/>
      <c r="AM37" s="1186"/>
      <c r="AN37" s="1187"/>
      <c r="AO37" s="196">
        <v>69498</v>
      </c>
      <c r="AP37" s="196">
        <v>716</v>
      </c>
      <c r="AQ37" s="197">
        <v>609</v>
      </c>
      <c r="AR37" s="198">
        <v>17.600000000000001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490</v>
      </c>
      <c r="AL38" s="1189"/>
      <c r="AM38" s="1189"/>
      <c r="AN38" s="1190"/>
      <c r="AO38" s="199">
        <v>2</v>
      </c>
      <c r="AP38" s="199">
        <v>0</v>
      </c>
      <c r="AQ38" s="200">
        <v>1</v>
      </c>
      <c r="AR38" s="188">
        <v>-100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491</v>
      </c>
      <c r="AL39" s="1189"/>
      <c r="AM39" s="1189"/>
      <c r="AN39" s="1190"/>
      <c r="AO39" s="196">
        <v>-415091</v>
      </c>
      <c r="AP39" s="196">
        <v>-4276</v>
      </c>
      <c r="AQ39" s="197">
        <v>-5546</v>
      </c>
      <c r="AR39" s="198">
        <v>-22.9</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492</v>
      </c>
      <c r="AL40" s="1186"/>
      <c r="AM40" s="1186"/>
      <c r="AN40" s="1187"/>
      <c r="AO40" s="196">
        <v>-5108393</v>
      </c>
      <c r="AP40" s="196">
        <v>-52627</v>
      </c>
      <c r="AQ40" s="197">
        <v>-36890</v>
      </c>
      <c r="AR40" s="198">
        <v>42.7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239</v>
      </c>
      <c r="AL41" s="1192"/>
      <c r="AM41" s="1192"/>
      <c r="AN41" s="1193"/>
      <c r="AO41" s="196">
        <v>3346269</v>
      </c>
      <c r="AP41" s="196">
        <v>34473</v>
      </c>
      <c r="AQ41" s="197">
        <v>13053</v>
      </c>
      <c r="AR41" s="198">
        <v>164.1</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461</v>
      </c>
      <c r="AN49" s="1182" t="s">
        <v>496</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497</v>
      </c>
      <c r="AO50" s="213" t="s">
        <v>498</v>
      </c>
      <c r="AP50" s="214" t="s">
        <v>499</v>
      </c>
      <c r="AQ50" s="215" t="s">
        <v>500</v>
      </c>
      <c r="AR50" s="216" t="s">
        <v>501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502</v>
      </c>
      <c r="AL51" s="209"/>
      <c r="AM51" s="217">
        <v>8535419</v>
      </c>
      <c r="AN51" s="218">
        <v>84606</v>
      </c>
      <c r="AO51" s="219">
        <v>-2</v>
      </c>
      <c r="AP51" s="220">
        <v>54227</v>
      </c>
      <c r="AQ51" s="221">
        <v>1.2</v>
      </c>
      <c r="AR51" s="222">
        <v>-3.2</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503</v>
      </c>
      <c r="AM52" s="225">
        <v>3268231</v>
      </c>
      <c r="AN52" s="226">
        <v>32396</v>
      </c>
      <c r="AO52" s="227">
        <v>-19.100000000000001</v>
      </c>
      <c r="AP52" s="228">
        <v>29694</v>
      </c>
      <c r="AQ52" s="229">
        <v>4.8</v>
      </c>
      <c r="AR52" s="230">
        <v>-23.9</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504</v>
      </c>
      <c r="AL53" s="209"/>
      <c r="AM53" s="217">
        <v>5417179</v>
      </c>
      <c r="AN53" s="218">
        <v>54134</v>
      </c>
      <c r="AO53" s="219">
        <v>-36</v>
      </c>
      <c r="AP53" s="220">
        <v>57295</v>
      </c>
      <c r="AQ53" s="221">
        <v>5.7</v>
      </c>
      <c r="AR53" s="222">
        <v>-41.7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503</v>
      </c>
      <c r="AM54" s="225">
        <v>2272413</v>
      </c>
      <c r="AN54" s="226">
        <v>22708</v>
      </c>
      <c r="AO54" s="227">
        <v>-29.9</v>
      </c>
      <c r="AP54" s="228">
        <v>32771</v>
      </c>
      <c r="AQ54" s="229">
        <v>10.4</v>
      </c>
      <c r="AR54" s="230">
        <v>-40.299999999999997</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505</v>
      </c>
      <c r="AL55" s="209"/>
      <c r="AM55" s="217">
        <v>8017328</v>
      </c>
      <c r="AN55" s="218">
        <v>80786</v>
      </c>
      <c r="AO55" s="219">
        <v>49.2</v>
      </c>
      <c r="AP55" s="220">
        <v>54110</v>
      </c>
      <c r="AQ55" s="221">
        <v>-5.6</v>
      </c>
      <c r="AR55" s="222">
        <v>54.8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503</v>
      </c>
      <c r="AM56" s="225">
        <v>3100631</v>
      </c>
      <c r="AN56" s="226">
        <v>31243</v>
      </c>
      <c r="AO56" s="227">
        <v>37.6</v>
      </c>
      <c r="AP56" s="228">
        <v>30620</v>
      </c>
      <c r="AQ56" s="229">
        <v>-6.6</v>
      </c>
      <c r="AR56" s="230">
        <v>44.2</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506</v>
      </c>
      <c r="AL57" s="209"/>
      <c r="AM57" s="217">
        <v>7794512</v>
      </c>
      <c r="AN57" s="218">
        <v>79382</v>
      </c>
      <c r="AO57" s="219">
        <v>-1.7</v>
      </c>
      <c r="AP57" s="220">
        <v>54684</v>
      </c>
      <c r="AQ57" s="221">
        <v>1.1000000000000001</v>
      </c>
      <c r="AR57" s="222">
        <v>-2.8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503</v>
      </c>
      <c r="AM58" s="225">
        <v>3610038</v>
      </c>
      <c r="AN58" s="226">
        <v>36766</v>
      </c>
      <c r="AO58" s="227">
        <v>17.7</v>
      </c>
      <c r="AP58" s="228">
        <v>32829</v>
      </c>
      <c r="AQ58" s="229">
        <v>7.2</v>
      </c>
      <c r="AR58" s="230">
        <v>10.5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507</v>
      </c>
      <c r="AL59" s="209"/>
      <c r="AM59" s="217">
        <v>13371944</v>
      </c>
      <c r="AN59" s="218">
        <v>137759</v>
      </c>
      <c r="AO59" s="219">
        <v>73.5</v>
      </c>
      <c r="AP59" s="220">
        <v>62383</v>
      </c>
      <c r="AQ59" s="221">
        <v>14.1</v>
      </c>
      <c r="AR59" s="222">
        <v>59.4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503</v>
      </c>
      <c r="AM60" s="225">
        <v>5081031</v>
      </c>
      <c r="AN60" s="226">
        <v>52345</v>
      </c>
      <c r="AO60" s="227">
        <v>42.4</v>
      </c>
      <c r="AP60" s="228">
        <v>35325</v>
      </c>
      <c r="AQ60" s="229">
        <v>7.6</v>
      </c>
      <c r="AR60" s="230">
        <v>34.799999999999997</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508</v>
      </c>
      <c r="AL61" s="231"/>
      <c r="AM61" s="232">
        <v>8627276</v>
      </c>
      <c r="AN61" s="233">
        <v>87333</v>
      </c>
      <c r="AO61" s="234">
        <v>16.600000000000001</v>
      </c>
      <c r="AP61" s="235">
        <v>56540</v>
      </c>
      <c r="AQ61" s="236">
        <v>3.3</v>
      </c>
      <c r="AR61" s="222">
        <v>13.3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503</v>
      </c>
      <c r="AM62" s="225">
        <v>3466469</v>
      </c>
      <c r="AN62" s="226">
        <v>35092</v>
      </c>
      <c r="AO62" s="227">
        <v>9.6999999999999993</v>
      </c>
      <c r="AP62" s="228">
        <v>32248</v>
      </c>
      <c r="AQ62" s="229">
        <v>4.7</v>
      </c>
      <c r="AR62" s="230">
        <v>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sUHETUzc9N+VYVxmgcAJMzXPXnehf9qjmD5Tkr4bRaciCm77FgeoD4ADGpXyXFjkG7sxX8BQ2k+N5IeEDU0cqA==" saltValue="oUAsd3ZS4XZLvH61zfYN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F62" sqref="F62"/>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16</v>
      </c>
    </row>
    <row r="120" spans="125:125" ht="13.5" hidden="1" customHeight="1" x14ac:dyDescent="0.15"/>
    <row r="121" spans="125:125" ht="13.5" hidden="1" customHeight="1" x14ac:dyDescent="0.15">
      <c r="DU121" s="6"/>
    </row>
  </sheetData>
  <sheetProtection algorithmName="SHA-512" hashValue="zBLOySWXNx1jyhmSFqhAYk6ZOUBLdLWBifH48dTkIYOCu2vO1KJYeh647cS/8iwAk2CoAbuXJX6yF327+dQfEA==" saltValue="LsPUnAIEo7nxfSxugLHy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F62" sqref="F62"/>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16</v>
      </c>
    </row>
  </sheetData>
  <sheetProtection algorithmName="SHA-512" hashValue="E33EHQtFCGDymZU1ve8Jo1MIskQ6WGKurTd8rmaezfE1Tf9Um33L2mMs0QItbl5UIsIbemjAH/dmLi8BV0mI1Q==" saltValue="Kzmpe80CPxnyodfT+/k1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F62" sqref="F62"/>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509</v>
      </c>
    </row>
    <row r="46" spans="2:10" ht="29.25" customHeight="1" thickBot="1" x14ac:dyDescent="0.25">
      <c r="B46" s="242" t="s">
        <v>25</v>
      </c>
      <c r="C46" s="243"/>
      <c r="D46" s="243"/>
      <c r="E46" s="244" t="s">
        <v>510</v>
      </c>
      <c r="F46" s="245" t="s">
        <v>5</v>
      </c>
      <c r="G46" s="246" t="s">
        <v>6</v>
      </c>
      <c r="H46" s="246" t="s">
        <v>7</v>
      </c>
      <c r="I46" s="246" t="s">
        <v>8</v>
      </c>
      <c r="J46" s="247" t="s">
        <v>9</v>
      </c>
    </row>
    <row r="47" spans="2:10" ht="57.75" customHeight="1" x14ac:dyDescent="0.15">
      <c r="B47" s="248"/>
      <c r="C47" s="1194" t="s">
        <v>511</v>
      </c>
      <c r="D47" s="1194"/>
      <c r="E47" s="1195"/>
      <c r="F47" s="249">
        <v>23.34</v>
      </c>
      <c r="G47" s="250">
        <v>28.38</v>
      </c>
      <c r="H47" s="250">
        <v>26.31</v>
      </c>
      <c r="I47" s="250">
        <v>28.39</v>
      </c>
      <c r="J47" s="251">
        <v>26.52</v>
      </c>
    </row>
    <row r="48" spans="2:10" ht="57.75" customHeight="1" x14ac:dyDescent="0.15">
      <c r="B48" s="252"/>
      <c r="C48" s="1196" t="s">
        <v>512</v>
      </c>
      <c r="D48" s="1196"/>
      <c r="E48" s="1197"/>
      <c r="F48" s="253">
        <v>5.65</v>
      </c>
      <c r="G48" s="254">
        <v>1.2</v>
      </c>
      <c r="H48" s="254">
        <v>1.19</v>
      </c>
      <c r="I48" s="254">
        <v>1.18</v>
      </c>
      <c r="J48" s="255">
        <v>1.18</v>
      </c>
    </row>
    <row r="49" spans="2:10" ht="57.75" customHeight="1" thickBot="1" x14ac:dyDescent="0.2">
      <c r="B49" s="256"/>
      <c r="C49" s="1198" t="s">
        <v>513</v>
      </c>
      <c r="D49" s="1198"/>
      <c r="E49" s="1199"/>
      <c r="F49" s="257">
        <v>4.55</v>
      </c>
      <c r="G49" s="258" t="s">
        <v>514</v>
      </c>
      <c r="H49" s="258" t="s">
        <v>515</v>
      </c>
      <c r="I49" s="258">
        <v>1.64</v>
      </c>
      <c r="J49" s="259" t="s">
        <v>516</v>
      </c>
    </row>
    <row r="50" spans="2:10" ht="13.5" customHeight="1" x14ac:dyDescent="0.15"/>
  </sheetData>
  <sheetProtection algorithmName="SHA-512" hashValue="bL85fDMBMiR+av0XWJiwF383DoCbOHvXzHvk6oxxmrq8uEitG5iUXRoN1Keovfl4/l2H0sDynwdoQs6H8UeFlQ==" saltValue="np8pqS95l2sXyB9o3TSY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F62" sqref="F62"/>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517</v>
      </c>
      <c r="K32" s="260"/>
      <c r="L32" s="260"/>
      <c r="M32" s="260"/>
      <c r="N32" s="260"/>
      <c r="O32" s="260"/>
      <c r="P32" s="260"/>
    </row>
    <row r="33" spans="1:16" ht="39" customHeight="1" thickBot="1" x14ac:dyDescent="0.25">
      <c r="A33" s="260"/>
      <c r="B33" s="263" t="s">
        <v>518</v>
      </c>
      <c r="C33" s="264"/>
      <c r="D33" s="264"/>
      <c r="E33" s="265" t="s">
        <v>510</v>
      </c>
      <c r="F33" s="266" t="s">
        <v>5</v>
      </c>
      <c r="G33" s="267" t="s">
        <v>6</v>
      </c>
      <c r="H33" s="267" t="s">
        <v>7</v>
      </c>
      <c r="I33" s="267" t="s">
        <v>8</v>
      </c>
      <c r="J33" s="268" t="s">
        <v>9</v>
      </c>
      <c r="K33" s="260"/>
      <c r="L33" s="260"/>
      <c r="M33" s="260"/>
      <c r="N33" s="260"/>
      <c r="O33" s="260"/>
      <c r="P33" s="260"/>
    </row>
    <row r="34" spans="1:16" ht="39" customHeight="1" x14ac:dyDescent="0.15">
      <c r="A34" s="260"/>
      <c r="B34" s="269"/>
      <c r="C34" s="1206" t="s">
        <v>519</v>
      </c>
      <c r="D34" s="1206"/>
      <c r="E34" s="1207"/>
      <c r="F34" s="270">
        <v>6.15</v>
      </c>
      <c r="G34" s="271">
        <v>6.77</v>
      </c>
      <c r="H34" s="271">
        <v>6.15</v>
      </c>
      <c r="I34" s="271">
        <v>7.4</v>
      </c>
      <c r="J34" s="272">
        <v>8.25</v>
      </c>
      <c r="K34" s="260"/>
      <c r="L34" s="260"/>
      <c r="M34" s="260"/>
      <c r="N34" s="260"/>
      <c r="O34" s="260"/>
      <c r="P34" s="260"/>
    </row>
    <row r="35" spans="1:16" ht="39" customHeight="1" x14ac:dyDescent="0.15">
      <c r="A35" s="260"/>
      <c r="B35" s="273"/>
      <c r="C35" s="1200" t="s">
        <v>520</v>
      </c>
      <c r="D35" s="1201"/>
      <c r="E35" s="1202"/>
      <c r="F35" s="274">
        <v>5.59</v>
      </c>
      <c r="G35" s="275">
        <v>1.1299999999999999</v>
      </c>
      <c r="H35" s="275">
        <v>1.1200000000000001</v>
      </c>
      <c r="I35" s="275">
        <v>1.1200000000000001</v>
      </c>
      <c r="J35" s="276">
        <v>1.1200000000000001</v>
      </c>
      <c r="K35" s="260"/>
      <c r="L35" s="260"/>
      <c r="M35" s="260"/>
      <c r="N35" s="260"/>
      <c r="O35" s="260"/>
      <c r="P35" s="260"/>
    </row>
    <row r="36" spans="1:16" ht="39" customHeight="1" x14ac:dyDescent="0.15">
      <c r="A36" s="260"/>
      <c r="B36" s="273"/>
      <c r="C36" s="1200" t="s">
        <v>521</v>
      </c>
      <c r="D36" s="1201"/>
      <c r="E36" s="1202"/>
      <c r="F36" s="274">
        <v>1.54</v>
      </c>
      <c r="G36" s="275">
        <v>1.49</v>
      </c>
      <c r="H36" s="275">
        <v>0.62</v>
      </c>
      <c r="I36" s="275">
        <v>0.77</v>
      </c>
      <c r="J36" s="276">
        <v>0.54</v>
      </c>
      <c r="K36" s="260"/>
      <c r="L36" s="260"/>
      <c r="M36" s="260"/>
      <c r="N36" s="260"/>
      <c r="O36" s="260"/>
      <c r="P36" s="260"/>
    </row>
    <row r="37" spans="1:16" ht="39" customHeight="1" x14ac:dyDescent="0.15">
      <c r="A37" s="260"/>
      <c r="B37" s="273"/>
      <c r="C37" s="1200" t="s">
        <v>522</v>
      </c>
      <c r="D37" s="1201"/>
      <c r="E37" s="1202"/>
      <c r="F37" s="274" t="s">
        <v>523</v>
      </c>
      <c r="G37" s="275">
        <v>0.03</v>
      </c>
      <c r="H37" s="275">
        <v>1.72</v>
      </c>
      <c r="I37" s="275">
        <v>1.03</v>
      </c>
      <c r="J37" s="276">
        <v>0.48</v>
      </c>
      <c r="K37" s="260"/>
      <c r="L37" s="260"/>
      <c r="M37" s="260"/>
      <c r="N37" s="260"/>
      <c r="O37" s="260"/>
      <c r="P37" s="260"/>
    </row>
    <row r="38" spans="1:16" ht="39" customHeight="1" x14ac:dyDescent="0.15">
      <c r="A38" s="260"/>
      <c r="B38" s="273"/>
      <c r="C38" s="1200" t="s">
        <v>524</v>
      </c>
      <c r="D38" s="1201"/>
      <c r="E38" s="1202"/>
      <c r="F38" s="274">
        <v>0</v>
      </c>
      <c r="G38" s="275">
        <v>0</v>
      </c>
      <c r="H38" s="275">
        <v>0</v>
      </c>
      <c r="I38" s="275">
        <v>0</v>
      </c>
      <c r="J38" s="276">
        <v>0.33</v>
      </c>
      <c r="K38" s="260"/>
      <c r="L38" s="260"/>
      <c r="M38" s="260"/>
      <c r="N38" s="260"/>
      <c r="O38" s="260"/>
      <c r="P38" s="260"/>
    </row>
    <row r="39" spans="1:16" ht="39" customHeight="1" x14ac:dyDescent="0.15">
      <c r="A39" s="260"/>
      <c r="B39" s="273"/>
      <c r="C39" s="1200" t="s">
        <v>525</v>
      </c>
      <c r="D39" s="1201"/>
      <c r="E39" s="1202"/>
      <c r="F39" s="274">
        <v>0</v>
      </c>
      <c r="G39" s="275">
        <v>0</v>
      </c>
      <c r="H39" s="275">
        <v>0</v>
      </c>
      <c r="I39" s="275">
        <v>0</v>
      </c>
      <c r="J39" s="276">
        <v>0.16</v>
      </c>
      <c r="K39" s="260"/>
      <c r="L39" s="260"/>
      <c r="M39" s="260"/>
      <c r="N39" s="260"/>
      <c r="O39" s="260"/>
      <c r="P39" s="260"/>
    </row>
    <row r="40" spans="1:16" ht="39" customHeight="1" x14ac:dyDescent="0.15">
      <c r="A40" s="260"/>
      <c r="B40" s="273"/>
      <c r="C40" s="1200" t="s">
        <v>526</v>
      </c>
      <c r="D40" s="1201"/>
      <c r="E40" s="1202"/>
      <c r="F40" s="274">
        <v>0.04</v>
      </c>
      <c r="G40" s="275">
        <v>0.05</v>
      </c>
      <c r="H40" s="275">
        <v>0.05</v>
      </c>
      <c r="I40" s="275">
        <v>0.05</v>
      </c>
      <c r="J40" s="276">
        <v>0.05</v>
      </c>
      <c r="K40" s="260"/>
      <c r="L40" s="260"/>
      <c r="M40" s="260"/>
      <c r="N40" s="260"/>
      <c r="O40" s="260"/>
      <c r="P40" s="260"/>
    </row>
    <row r="41" spans="1:16" ht="39" customHeight="1" x14ac:dyDescent="0.15">
      <c r="A41" s="260"/>
      <c r="B41" s="273"/>
      <c r="C41" s="1200" t="s">
        <v>527</v>
      </c>
      <c r="D41" s="1201"/>
      <c r="E41" s="1202"/>
      <c r="F41" s="274">
        <v>0.01</v>
      </c>
      <c r="G41" s="275">
        <v>0.03</v>
      </c>
      <c r="H41" s="275">
        <v>0.12</v>
      </c>
      <c r="I41" s="275">
        <v>0.13</v>
      </c>
      <c r="J41" s="276">
        <v>0</v>
      </c>
      <c r="K41" s="260"/>
      <c r="L41" s="260"/>
      <c r="M41" s="260"/>
      <c r="N41" s="260"/>
      <c r="O41" s="260"/>
      <c r="P41" s="260"/>
    </row>
    <row r="42" spans="1:16" ht="39" customHeight="1" x14ac:dyDescent="0.15">
      <c r="A42" s="260"/>
      <c r="B42" s="277"/>
      <c r="C42" s="1200" t="s">
        <v>528</v>
      </c>
      <c r="D42" s="1201"/>
      <c r="E42" s="1202"/>
      <c r="F42" s="274" t="s">
        <v>470</v>
      </c>
      <c r="G42" s="275" t="s">
        <v>470</v>
      </c>
      <c r="H42" s="275" t="s">
        <v>470</v>
      </c>
      <c r="I42" s="275" t="s">
        <v>470</v>
      </c>
      <c r="J42" s="276" t="s">
        <v>470</v>
      </c>
      <c r="K42" s="260"/>
      <c r="L42" s="260"/>
      <c r="M42" s="260"/>
      <c r="N42" s="260"/>
      <c r="O42" s="260"/>
      <c r="P42" s="260"/>
    </row>
    <row r="43" spans="1:16" ht="39" customHeight="1" thickBot="1" x14ac:dyDescent="0.2">
      <c r="A43" s="260"/>
      <c r="B43" s="278"/>
      <c r="C43" s="1203" t="s">
        <v>529</v>
      </c>
      <c r="D43" s="1204"/>
      <c r="E43" s="1205"/>
      <c r="F43" s="279" t="s">
        <v>470</v>
      </c>
      <c r="G43" s="280" t="s">
        <v>470</v>
      </c>
      <c r="H43" s="280" t="s">
        <v>470</v>
      </c>
      <c r="I43" s="280" t="s">
        <v>470</v>
      </c>
      <c r="J43" s="281" t="s">
        <v>470</v>
      </c>
      <c r="K43" s="260"/>
      <c r="L43" s="260"/>
      <c r="M43" s="260"/>
      <c r="N43" s="260"/>
      <c r="O43" s="260"/>
      <c r="P43" s="260"/>
    </row>
    <row r="44" spans="1:16" ht="39" customHeight="1" x14ac:dyDescent="0.15">
      <c r="A44" s="260"/>
      <c r="B44" s="282" t="s">
        <v>530</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tVVy5di93Yszsmu0Uu/Wzw3SMqE8ooCEooQHXSHib2u0b4vgA9E+gCrwZevdP3OF6fm4kY0DplKCliU88O0Ovg==" saltValue="OG1hedkW/DjkfAdXSDhZ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F62" sqref="F62"/>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531</v>
      </c>
      <c r="P43" s="286"/>
      <c r="Q43" s="286"/>
      <c r="R43" s="286"/>
      <c r="S43" s="286"/>
      <c r="T43" s="286"/>
      <c r="U43" s="286"/>
    </row>
    <row r="44" spans="1:21" ht="30.75" customHeight="1" thickBot="1" x14ac:dyDescent="0.2">
      <c r="A44" s="286"/>
      <c r="B44" s="289" t="s">
        <v>532</v>
      </c>
      <c r="C44" s="290"/>
      <c r="D44" s="290"/>
      <c r="E44" s="291"/>
      <c r="F44" s="291"/>
      <c r="G44" s="291"/>
      <c r="H44" s="291"/>
      <c r="I44" s="291"/>
      <c r="J44" s="292" t="s">
        <v>510</v>
      </c>
      <c r="K44" s="293" t="s">
        <v>5</v>
      </c>
      <c r="L44" s="294" t="s">
        <v>6</v>
      </c>
      <c r="M44" s="294" t="s">
        <v>7</v>
      </c>
      <c r="N44" s="294" t="s">
        <v>8</v>
      </c>
      <c r="O44" s="295" t="s">
        <v>9</v>
      </c>
      <c r="P44" s="286"/>
      <c r="Q44" s="286"/>
      <c r="R44" s="286"/>
      <c r="S44" s="286"/>
      <c r="T44" s="286"/>
      <c r="U44" s="286"/>
    </row>
    <row r="45" spans="1:21" ht="30.75" customHeight="1" x14ac:dyDescent="0.15">
      <c r="A45" s="286"/>
      <c r="B45" s="1208" t="s">
        <v>533</v>
      </c>
      <c r="C45" s="1209"/>
      <c r="D45" s="296"/>
      <c r="E45" s="1214" t="s">
        <v>534</v>
      </c>
      <c r="F45" s="1214"/>
      <c r="G45" s="1214"/>
      <c r="H45" s="1214"/>
      <c r="I45" s="1214"/>
      <c r="J45" s="1215"/>
      <c r="K45" s="297">
        <v>6358</v>
      </c>
      <c r="L45" s="298">
        <v>6698</v>
      </c>
      <c r="M45" s="298">
        <v>6811</v>
      </c>
      <c r="N45" s="298">
        <v>6961</v>
      </c>
      <c r="O45" s="299">
        <v>7150</v>
      </c>
      <c r="P45" s="286"/>
      <c r="Q45" s="286"/>
      <c r="R45" s="286"/>
      <c r="S45" s="286"/>
      <c r="T45" s="286"/>
      <c r="U45" s="286"/>
    </row>
    <row r="46" spans="1:21" ht="30.75" customHeight="1" x14ac:dyDescent="0.15">
      <c r="A46" s="286"/>
      <c r="B46" s="1210"/>
      <c r="C46" s="1211"/>
      <c r="D46" s="300"/>
      <c r="E46" s="1216" t="s">
        <v>535</v>
      </c>
      <c r="F46" s="1216"/>
      <c r="G46" s="1216"/>
      <c r="H46" s="1216"/>
      <c r="I46" s="1216"/>
      <c r="J46" s="1217"/>
      <c r="K46" s="301" t="s">
        <v>470</v>
      </c>
      <c r="L46" s="302" t="s">
        <v>470</v>
      </c>
      <c r="M46" s="302" t="s">
        <v>470</v>
      </c>
      <c r="N46" s="302" t="s">
        <v>470</v>
      </c>
      <c r="O46" s="303" t="s">
        <v>470</v>
      </c>
      <c r="P46" s="286"/>
      <c r="Q46" s="286"/>
      <c r="R46" s="286"/>
      <c r="S46" s="286"/>
      <c r="T46" s="286"/>
      <c r="U46" s="286"/>
    </row>
    <row r="47" spans="1:21" ht="30.75" customHeight="1" x14ac:dyDescent="0.15">
      <c r="A47" s="286"/>
      <c r="B47" s="1210"/>
      <c r="C47" s="1211"/>
      <c r="D47" s="300"/>
      <c r="E47" s="1216" t="s">
        <v>536</v>
      </c>
      <c r="F47" s="1216"/>
      <c r="G47" s="1216"/>
      <c r="H47" s="1216"/>
      <c r="I47" s="1216"/>
      <c r="J47" s="1217"/>
      <c r="K47" s="301">
        <v>133</v>
      </c>
      <c r="L47" s="302">
        <v>133</v>
      </c>
      <c r="M47" s="302">
        <v>133</v>
      </c>
      <c r="N47" s="302">
        <v>133</v>
      </c>
      <c r="O47" s="303">
        <v>133</v>
      </c>
      <c r="P47" s="286"/>
      <c r="Q47" s="286"/>
      <c r="R47" s="286"/>
      <c r="S47" s="286"/>
      <c r="T47" s="286"/>
      <c r="U47" s="286"/>
    </row>
    <row r="48" spans="1:21" ht="30.75" customHeight="1" x14ac:dyDescent="0.15">
      <c r="A48" s="286"/>
      <c r="B48" s="1210"/>
      <c r="C48" s="1211"/>
      <c r="D48" s="300"/>
      <c r="E48" s="1216" t="s">
        <v>537</v>
      </c>
      <c r="F48" s="1216"/>
      <c r="G48" s="1216"/>
      <c r="H48" s="1216"/>
      <c r="I48" s="1216"/>
      <c r="J48" s="1217"/>
      <c r="K48" s="301">
        <v>1478</v>
      </c>
      <c r="L48" s="302">
        <v>1518</v>
      </c>
      <c r="M48" s="302">
        <v>1565</v>
      </c>
      <c r="N48" s="302">
        <v>1524</v>
      </c>
      <c r="O48" s="303">
        <v>1505</v>
      </c>
      <c r="P48" s="286"/>
      <c r="Q48" s="286"/>
      <c r="R48" s="286"/>
      <c r="S48" s="286"/>
      <c r="T48" s="286"/>
      <c r="U48" s="286"/>
    </row>
    <row r="49" spans="1:21" ht="30.75" customHeight="1" x14ac:dyDescent="0.15">
      <c r="A49" s="286"/>
      <c r="B49" s="1210"/>
      <c r="C49" s="1211"/>
      <c r="D49" s="300"/>
      <c r="E49" s="1216" t="s">
        <v>538</v>
      </c>
      <c r="F49" s="1216"/>
      <c r="G49" s="1216"/>
      <c r="H49" s="1216"/>
      <c r="I49" s="1216"/>
      <c r="J49" s="1217"/>
      <c r="K49" s="301">
        <v>63</v>
      </c>
      <c r="L49" s="302">
        <v>48</v>
      </c>
      <c r="M49" s="302">
        <v>35</v>
      </c>
      <c r="N49" s="302">
        <v>29</v>
      </c>
      <c r="O49" s="303">
        <v>12</v>
      </c>
      <c r="P49" s="286"/>
      <c r="Q49" s="286"/>
      <c r="R49" s="286"/>
      <c r="S49" s="286"/>
      <c r="T49" s="286"/>
      <c r="U49" s="286"/>
    </row>
    <row r="50" spans="1:21" ht="30.75" customHeight="1" x14ac:dyDescent="0.15">
      <c r="A50" s="286"/>
      <c r="B50" s="1210"/>
      <c r="C50" s="1211"/>
      <c r="D50" s="300"/>
      <c r="E50" s="1216" t="s">
        <v>539</v>
      </c>
      <c r="F50" s="1216"/>
      <c r="G50" s="1216"/>
      <c r="H50" s="1216"/>
      <c r="I50" s="1216"/>
      <c r="J50" s="1217"/>
      <c r="K50" s="301">
        <v>145</v>
      </c>
      <c r="L50" s="302">
        <v>147</v>
      </c>
      <c r="M50" s="302">
        <v>123</v>
      </c>
      <c r="N50" s="302">
        <v>95</v>
      </c>
      <c r="O50" s="303">
        <v>69</v>
      </c>
      <c r="P50" s="286"/>
      <c r="Q50" s="286"/>
      <c r="R50" s="286"/>
      <c r="S50" s="286"/>
      <c r="T50" s="286"/>
      <c r="U50" s="286"/>
    </row>
    <row r="51" spans="1:21" ht="30.75" customHeight="1" x14ac:dyDescent="0.15">
      <c r="A51" s="286"/>
      <c r="B51" s="1212"/>
      <c r="C51" s="1213"/>
      <c r="D51" s="304"/>
      <c r="E51" s="1216" t="s">
        <v>540</v>
      </c>
      <c r="F51" s="1216"/>
      <c r="G51" s="1216"/>
      <c r="H51" s="1216"/>
      <c r="I51" s="1216"/>
      <c r="J51" s="1217"/>
      <c r="K51" s="301">
        <v>0</v>
      </c>
      <c r="L51" s="302">
        <v>0</v>
      </c>
      <c r="M51" s="302">
        <v>0</v>
      </c>
      <c r="N51" s="302">
        <v>0</v>
      </c>
      <c r="O51" s="303">
        <v>0</v>
      </c>
      <c r="P51" s="286"/>
      <c r="Q51" s="286"/>
      <c r="R51" s="286"/>
      <c r="S51" s="286"/>
      <c r="T51" s="286"/>
      <c r="U51" s="286"/>
    </row>
    <row r="52" spans="1:21" ht="30.75" customHeight="1" x14ac:dyDescent="0.15">
      <c r="A52" s="286"/>
      <c r="B52" s="1218" t="s">
        <v>541</v>
      </c>
      <c r="C52" s="1219"/>
      <c r="D52" s="304"/>
      <c r="E52" s="1216" t="s">
        <v>542</v>
      </c>
      <c r="F52" s="1216"/>
      <c r="G52" s="1216"/>
      <c r="H52" s="1216"/>
      <c r="I52" s="1216"/>
      <c r="J52" s="1217"/>
      <c r="K52" s="301">
        <v>5170</v>
      </c>
      <c r="L52" s="302">
        <v>5391</v>
      </c>
      <c r="M52" s="302">
        <v>5488</v>
      </c>
      <c r="N52" s="302">
        <v>5547</v>
      </c>
      <c r="O52" s="303">
        <v>5524</v>
      </c>
      <c r="P52" s="286"/>
      <c r="Q52" s="286"/>
      <c r="R52" s="286"/>
      <c r="S52" s="286"/>
      <c r="T52" s="286"/>
      <c r="U52" s="286"/>
    </row>
    <row r="53" spans="1:21" ht="30.75" customHeight="1" thickBot="1" x14ac:dyDescent="0.2">
      <c r="A53" s="286"/>
      <c r="B53" s="1220" t="s">
        <v>543</v>
      </c>
      <c r="C53" s="1221"/>
      <c r="D53" s="305"/>
      <c r="E53" s="1222" t="s">
        <v>544</v>
      </c>
      <c r="F53" s="1222"/>
      <c r="G53" s="1222"/>
      <c r="H53" s="1222"/>
      <c r="I53" s="1222"/>
      <c r="J53" s="1223"/>
      <c r="K53" s="306">
        <v>3007</v>
      </c>
      <c r="L53" s="307">
        <v>3153</v>
      </c>
      <c r="M53" s="307">
        <v>3179</v>
      </c>
      <c r="N53" s="307">
        <v>3195</v>
      </c>
      <c r="O53" s="308">
        <v>3345</v>
      </c>
      <c r="P53" s="286"/>
      <c r="Q53" s="286"/>
      <c r="R53" s="286"/>
      <c r="S53" s="286"/>
      <c r="T53" s="286"/>
      <c r="U53" s="286"/>
    </row>
    <row r="54" spans="1:21" ht="24" customHeight="1" x14ac:dyDescent="0.15">
      <c r="A54" s="286"/>
      <c r="B54" s="309" t="s">
        <v>545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546</v>
      </c>
      <c r="C55" s="311"/>
      <c r="D55" s="311"/>
      <c r="E55" s="311"/>
      <c r="F55" s="311"/>
      <c r="G55" s="311"/>
      <c r="H55" s="311"/>
      <c r="I55" s="311"/>
      <c r="J55" s="311"/>
      <c r="K55" s="312"/>
      <c r="L55" s="312"/>
      <c r="M55" s="312"/>
      <c r="N55" s="312"/>
      <c r="O55" s="313" t="s">
        <v>547</v>
      </c>
      <c r="P55" s="286"/>
      <c r="Q55" s="286"/>
      <c r="R55" s="286"/>
      <c r="S55" s="286"/>
      <c r="T55" s="286"/>
      <c r="U55" s="286"/>
    </row>
    <row r="56" spans="1:21" ht="31.5" customHeight="1" thickBot="1" x14ac:dyDescent="0.2">
      <c r="A56" s="286"/>
      <c r="B56" s="314"/>
      <c r="C56" s="315"/>
      <c r="D56" s="315"/>
      <c r="E56" s="316"/>
      <c r="F56" s="316"/>
      <c r="G56" s="316"/>
      <c r="H56" s="316"/>
      <c r="I56" s="316"/>
      <c r="J56" s="317" t="s">
        <v>510</v>
      </c>
      <c r="K56" s="318" t="s">
        <v>548</v>
      </c>
      <c r="L56" s="319" t="s">
        <v>549</v>
      </c>
      <c r="M56" s="319" t="s">
        <v>550</v>
      </c>
      <c r="N56" s="319" t="s">
        <v>551</v>
      </c>
      <c r="O56" s="320" t="s">
        <v>552</v>
      </c>
      <c r="P56" s="286"/>
      <c r="Q56" s="286"/>
      <c r="R56" s="286"/>
      <c r="S56" s="286"/>
      <c r="T56" s="286"/>
      <c r="U56" s="286"/>
    </row>
    <row r="57" spans="1:21" ht="31.5" customHeight="1" x14ac:dyDescent="0.15">
      <c r="B57" s="1224" t="s">
        <v>553</v>
      </c>
      <c r="C57" s="1225"/>
      <c r="D57" s="1228" t="s">
        <v>554</v>
      </c>
      <c r="E57" s="1229"/>
      <c r="F57" s="1229"/>
      <c r="G57" s="1229"/>
      <c r="H57" s="1229"/>
      <c r="I57" s="1229"/>
      <c r="J57" s="1230"/>
      <c r="K57" s="321">
        <v>524</v>
      </c>
      <c r="L57" s="322">
        <v>524</v>
      </c>
      <c r="M57" s="322">
        <v>524</v>
      </c>
      <c r="N57" s="322">
        <v>524</v>
      </c>
      <c r="O57" s="323">
        <v>524</v>
      </c>
    </row>
    <row r="58" spans="1:21" ht="31.5" customHeight="1" thickBot="1" x14ac:dyDescent="0.2">
      <c r="B58" s="1226"/>
      <c r="C58" s="1227"/>
      <c r="D58" s="1231" t="s">
        <v>555</v>
      </c>
      <c r="E58" s="1232"/>
      <c r="F58" s="1232"/>
      <c r="G58" s="1232"/>
      <c r="H58" s="1232"/>
      <c r="I58" s="1232"/>
      <c r="J58" s="1233"/>
      <c r="K58" s="324">
        <v>267</v>
      </c>
      <c r="L58" s="325">
        <v>267</v>
      </c>
      <c r="M58" s="325">
        <v>267</v>
      </c>
      <c r="N58" s="325">
        <v>267</v>
      </c>
      <c r="O58" s="326">
        <v>267</v>
      </c>
    </row>
    <row r="59" spans="1:21" ht="24" customHeight="1" x14ac:dyDescent="0.15">
      <c r="B59" s="327"/>
      <c r="C59" s="327"/>
      <c r="D59" s="328" t="s">
        <v>556</v>
      </c>
      <c r="E59" s="329"/>
      <c r="F59" s="329"/>
      <c r="G59" s="329"/>
      <c r="H59" s="329"/>
      <c r="I59" s="329"/>
      <c r="J59" s="329"/>
      <c r="K59" s="329"/>
      <c r="L59" s="329"/>
      <c r="M59" s="329"/>
      <c r="N59" s="329"/>
      <c r="O59" s="329"/>
    </row>
    <row r="60" spans="1:21" ht="24" customHeight="1" x14ac:dyDescent="0.15">
      <c r="B60" s="330"/>
      <c r="C60" s="330"/>
      <c r="D60" s="328" t="s">
        <v>557</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hdg8RuR0VQUh8g4xodZIxmMCm42hUfH3c2EdJyfDu8PilnRvgu/dtTeU1n9uYkv/J4hLvZf1OcfNgjZwzovbTg==" saltValue="nVv6rGRt/TzDYNqagMAo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F62" sqref="F62"/>
    </sheetView>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531</v>
      </c>
    </row>
    <row r="40" spans="2:13" ht="27.75" customHeight="1" thickBot="1" x14ac:dyDescent="0.2">
      <c r="B40" s="333" t="s">
        <v>532</v>
      </c>
      <c r="C40" s="334"/>
      <c r="D40" s="334"/>
      <c r="E40" s="335"/>
      <c r="F40" s="335"/>
      <c r="G40" s="335"/>
      <c r="H40" s="336" t="s">
        <v>510</v>
      </c>
      <c r="I40" s="337" t="s">
        <v>5</v>
      </c>
      <c r="J40" s="338" t="s">
        <v>6</v>
      </c>
      <c r="K40" s="338" t="s">
        <v>7</v>
      </c>
      <c r="L40" s="338" t="s">
        <v>8</v>
      </c>
      <c r="M40" s="339" t="s">
        <v>9</v>
      </c>
    </row>
    <row r="41" spans="2:13" ht="27.75" customHeight="1" x14ac:dyDescent="0.15">
      <c r="B41" s="1234" t="s">
        <v>558</v>
      </c>
      <c r="C41" s="1235"/>
      <c r="D41" s="340"/>
      <c r="E41" s="1240" t="s">
        <v>559</v>
      </c>
      <c r="F41" s="1240"/>
      <c r="G41" s="1240"/>
      <c r="H41" s="1241"/>
      <c r="I41" s="341">
        <v>72272</v>
      </c>
      <c r="J41" s="342">
        <v>70410</v>
      </c>
      <c r="K41" s="342">
        <v>70068</v>
      </c>
      <c r="L41" s="342">
        <v>69409</v>
      </c>
      <c r="M41" s="343">
        <v>71682</v>
      </c>
    </row>
    <row r="42" spans="2:13" ht="27.75" customHeight="1" x14ac:dyDescent="0.15">
      <c r="B42" s="1236"/>
      <c r="C42" s="1237"/>
      <c r="D42" s="344"/>
      <c r="E42" s="1242" t="s">
        <v>560</v>
      </c>
      <c r="F42" s="1242"/>
      <c r="G42" s="1242"/>
      <c r="H42" s="1243"/>
      <c r="I42" s="345">
        <v>643</v>
      </c>
      <c r="J42" s="346">
        <v>708</v>
      </c>
      <c r="K42" s="346">
        <v>593</v>
      </c>
      <c r="L42" s="346">
        <v>504</v>
      </c>
      <c r="M42" s="347">
        <v>427</v>
      </c>
    </row>
    <row r="43" spans="2:13" ht="27.75" customHeight="1" x14ac:dyDescent="0.15">
      <c r="B43" s="1236"/>
      <c r="C43" s="1237"/>
      <c r="D43" s="344"/>
      <c r="E43" s="1242" t="s">
        <v>561</v>
      </c>
      <c r="F43" s="1242"/>
      <c r="G43" s="1242"/>
      <c r="H43" s="1243"/>
      <c r="I43" s="345">
        <v>22844</v>
      </c>
      <c r="J43" s="346">
        <v>21925</v>
      </c>
      <c r="K43" s="346">
        <v>21679</v>
      </c>
      <c r="L43" s="346">
        <v>20906</v>
      </c>
      <c r="M43" s="347">
        <v>20367</v>
      </c>
    </row>
    <row r="44" spans="2:13" ht="27.75" customHeight="1" x14ac:dyDescent="0.15">
      <c r="B44" s="1236"/>
      <c r="C44" s="1237"/>
      <c r="D44" s="344"/>
      <c r="E44" s="1242" t="s">
        <v>562</v>
      </c>
      <c r="F44" s="1242"/>
      <c r="G44" s="1242"/>
      <c r="H44" s="1243"/>
      <c r="I44" s="345">
        <v>338</v>
      </c>
      <c r="J44" s="346">
        <v>232</v>
      </c>
      <c r="K44" s="346">
        <v>277</v>
      </c>
      <c r="L44" s="346">
        <v>241</v>
      </c>
      <c r="M44" s="347">
        <v>247</v>
      </c>
    </row>
    <row r="45" spans="2:13" ht="27.75" customHeight="1" x14ac:dyDescent="0.15">
      <c r="B45" s="1236"/>
      <c r="C45" s="1237"/>
      <c r="D45" s="344"/>
      <c r="E45" s="1242" t="s">
        <v>563</v>
      </c>
      <c r="F45" s="1242"/>
      <c r="G45" s="1242"/>
      <c r="H45" s="1243"/>
      <c r="I45" s="345">
        <v>7446</v>
      </c>
      <c r="J45" s="346">
        <v>6358</v>
      </c>
      <c r="K45" s="346">
        <v>5832</v>
      </c>
      <c r="L45" s="346">
        <v>5622</v>
      </c>
      <c r="M45" s="347">
        <v>5377</v>
      </c>
    </row>
    <row r="46" spans="2:13" ht="27.75" customHeight="1" x14ac:dyDescent="0.15">
      <c r="B46" s="1236"/>
      <c r="C46" s="1237"/>
      <c r="D46" s="348"/>
      <c r="E46" s="1242" t="s">
        <v>564</v>
      </c>
      <c r="F46" s="1242"/>
      <c r="G46" s="1242"/>
      <c r="H46" s="1243"/>
      <c r="I46" s="345">
        <v>130</v>
      </c>
      <c r="J46" s="346">
        <v>131</v>
      </c>
      <c r="K46" s="346">
        <v>58</v>
      </c>
      <c r="L46" s="346">
        <v>30</v>
      </c>
      <c r="M46" s="347">
        <v>21</v>
      </c>
    </row>
    <row r="47" spans="2:13" ht="27.75" customHeight="1" x14ac:dyDescent="0.15">
      <c r="B47" s="1236"/>
      <c r="C47" s="1237"/>
      <c r="D47" s="349"/>
      <c r="E47" s="1244" t="s">
        <v>565</v>
      </c>
      <c r="F47" s="1245"/>
      <c r="G47" s="1245"/>
      <c r="H47" s="1246"/>
      <c r="I47" s="345" t="s">
        <v>470</v>
      </c>
      <c r="J47" s="346" t="s">
        <v>470</v>
      </c>
      <c r="K47" s="346" t="s">
        <v>470</v>
      </c>
      <c r="L47" s="346" t="s">
        <v>470</v>
      </c>
      <c r="M47" s="347" t="s">
        <v>470</v>
      </c>
    </row>
    <row r="48" spans="2:13" ht="27.75" customHeight="1" x14ac:dyDescent="0.15">
      <c r="B48" s="1236"/>
      <c r="C48" s="1237"/>
      <c r="D48" s="344"/>
      <c r="E48" s="1242" t="s">
        <v>566</v>
      </c>
      <c r="F48" s="1242"/>
      <c r="G48" s="1242"/>
      <c r="H48" s="1243"/>
      <c r="I48" s="345" t="s">
        <v>470</v>
      </c>
      <c r="J48" s="346" t="s">
        <v>470</v>
      </c>
      <c r="K48" s="346" t="s">
        <v>470</v>
      </c>
      <c r="L48" s="346" t="s">
        <v>470</v>
      </c>
      <c r="M48" s="347" t="s">
        <v>470</v>
      </c>
    </row>
    <row r="49" spans="2:13" ht="27.75" customHeight="1" x14ac:dyDescent="0.15">
      <c r="B49" s="1238"/>
      <c r="C49" s="1239"/>
      <c r="D49" s="344"/>
      <c r="E49" s="1242" t="s">
        <v>567</v>
      </c>
      <c r="F49" s="1242"/>
      <c r="G49" s="1242"/>
      <c r="H49" s="1243"/>
      <c r="I49" s="345" t="s">
        <v>470</v>
      </c>
      <c r="J49" s="346" t="s">
        <v>470</v>
      </c>
      <c r="K49" s="346" t="s">
        <v>470</v>
      </c>
      <c r="L49" s="346" t="s">
        <v>470</v>
      </c>
      <c r="M49" s="347" t="s">
        <v>470</v>
      </c>
    </row>
    <row r="50" spans="2:13" ht="27.75" customHeight="1" x14ac:dyDescent="0.15">
      <c r="B50" s="1247" t="s">
        <v>568</v>
      </c>
      <c r="C50" s="1248"/>
      <c r="D50" s="350"/>
      <c r="E50" s="1242" t="s">
        <v>569</v>
      </c>
      <c r="F50" s="1242"/>
      <c r="G50" s="1242"/>
      <c r="H50" s="1243"/>
      <c r="I50" s="345">
        <v>11754</v>
      </c>
      <c r="J50" s="346">
        <v>12975</v>
      </c>
      <c r="K50" s="346">
        <v>12567</v>
      </c>
      <c r="L50" s="346">
        <v>13558</v>
      </c>
      <c r="M50" s="347">
        <v>13160</v>
      </c>
    </row>
    <row r="51" spans="2:13" ht="27.75" customHeight="1" x14ac:dyDescent="0.15">
      <c r="B51" s="1236"/>
      <c r="C51" s="1237"/>
      <c r="D51" s="344"/>
      <c r="E51" s="1242" t="s">
        <v>570</v>
      </c>
      <c r="F51" s="1242"/>
      <c r="G51" s="1242"/>
      <c r="H51" s="1243"/>
      <c r="I51" s="345">
        <v>5094</v>
      </c>
      <c r="J51" s="346">
        <v>4926</v>
      </c>
      <c r="K51" s="346">
        <v>4829</v>
      </c>
      <c r="L51" s="346">
        <v>4568</v>
      </c>
      <c r="M51" s="347">
        <v>4160</v>
      </c>
    </row>
    <row r="52" spans="2:13" ht="27.75" customHeight="1" x14ac:dyDescent="0.15">
      <c r="B52" s="1238"/>
      <c r="C52" s="1239"/>
      <c r="D52" s="344"/>
      <c r="E52" s="1242" t="s">
        <v>571</v>
      </c>
      <c r="F52" s="1242"/>
      <c r="G52" s="1242"/>
      <c r="H52" s="1243"/>
      <c r="I52" s="345">
        <v>60038</v>
      </c>
      <c r="J52" s="346">
        <v>58223</v>
      </c>
      <c r="K52" s="346">
        <v>56556</v>
      </c>
      <c r="L52" s="346">
        <v>55518</v>
      </c>
      <c r="M52" s="347">
        <v>54857</v>
      </c>
    </row>
    <row r="53" spans="2:13" ht="27.75" customHeight="1" thickBot="1" x14ac:dyDescent="0.2">
      <c r="B53" s="1249" t="s">
        <v>543</v>
      </c>
      <c r="C53" s="1250"/>
      <c r="D53" s="351"/>
      <c r="E53" s="1251" t="s">
        <v>572</v>
      </c>
      <c r="F53" s="1251"/>
      <c r="G53" s="1251"/>
      <c r="H53" s="1252"/>
      <c r="I53" s="352">
        <v>26788</v>
      </c>
      <c r="J53" s="353">
        <v>23641</v>
      </c>
      <c r="K53" s="353">
        <v>24555</v>
      </c>
      <c r="L53" s="353">
        <v>23067</v>
      </c>
      <c r="M53" s="354">
        <v>25943</v>
      </c>
    </row>
    <row r="54" spans="2:13" ht="27.75" customHeight="1" x14ac:dyDescent="0.15">
      <c r="B54" s="355" t="s">
        <v>573</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fYnKtdyu2LkD9yqmDNWNoD9ypO8V7KUZSJjYKd1/yfm1ZRVyyrt60AThN6cEdw6NtzHXugAcwpt9hhR036+w==" saltValue="Hb2mWS0hNleWZNGgo2eM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62" sqref="F62"/>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574</v>
      </c>
    </row>
    <row r="54" spans="2:8" ht="29.25" customHeight="1" thickBot="1" x14ac:dyDescent="0.25">
      <c r="B54" s="360" t="s">
        <v>25</v>
      </c>
      <c r="C54" s="361"/>
      <c r="D54" s="361"/>
      <c r="E54" s="362" t="s">
        <v>510</v>
      </c>
      <c r="F54" s="363" t="s">
        <v>7</v>
      </c>
      <c r="G54" s="363" t="s">
        <v>8</v>
      </c>
      <c r="H54" s="364" t="s">
        <v>9</v>
      </c>
    </row>
    <row r="55" spans="2:8" ht="52.5" customHeight="1" x14ac:dyDescent="0.15">
      <c r="B55" s="365"/>
      <c r="C55" s="1261" t="s">
        <v>127</v>
      </c>
      <c r="D55" s="1261"/>
      <c r="E55" s="1262"/>
      <c r="F55" s="366">
        <v>6749</v>
      </c>
      <c r="G55" s="366">
        <v>7321</v>
      </c>
      <c r="H55" s="367">
        <v>6780</v>
      </c>
    </row>
    <row r="56" spans="2:8" ht="52.5" customHeight="1" x14ac:dyDescent="0.15">
      <c r="B56" s="368"/>
      <c r="C56" s="1263" t="s">
        <v>575</v>
      </c>
      <c r="D56" s="1263"/>
      <c r="E56" s="1264"/>
      <c r="F56" s="369">
        <v>457</v>
      </c>
      <c r="G56" s="369">
        <v>457</v>
      </c>
      <c r="H56" s="370">
        <v>457</v>
      </c>
    </row>
    <row r="57" spans="2:8" ht="53.25" customHeight="1" x14ac:dyDescent="0.15">
      <c r="B57" s="368"/>
      <c r="C57" s="1265" t="s">
        <v>132</v>
      </c>
      <c r="D57" s="1265"/>
      <c r="E57" s="1266"/>
      <c r="F57" s="371">
        <v>3722</v>
      </c>
      <c r="G57" s="371">
        <v>3691</v>
      </c>
      <c r="H57" s="372">
        <v>3456</v>
      </c>
    </row>
    <row r="58" spans="2:8" ht="45.75" customHeight="1" x14ac:dyDescent="0.15">
      <c r="B58" s="373"/>
      <c r="C58" s="1253" t="s">
        <v>576</v>
      </c>
      <c r="D58" s="1254"/>
      <c r="E58" s="1255"/>
      <c r="F58" s="374">
        <v>912</v>
      </c>
      <c r="G58" s="374">
        <v>913</v>
      </c>
      <c r="H58" s="375">
        <v>914</v>
      </c>
    </row>
    <row r="59" spans="2:8" ht="45.75" customHeight="1" x14ac:dyDescent="0.15">
      <c r="B59" s="373"/>
      <c r="C59" s="1253" t="s">
        <v>577</v>
      </c>
      <c r="D59" s="1254"/>
      <c r="E59" s="1255"/>
      <c r="F59" s="374">
        <v>922</v>
      </c>
      <c r="G59" s="374">
        <v>722</v>
      </c>
      <c r="H59" s="375">
        <v>522</v>
      </c>
    </row>
    <row r="60" spans="2:8" ht="45.75" customHeight="1" x14ac:dyDescent="0.15">
      <c r="B60" s="373"/>
      <c r="C60" s="1253" t="s">
        <v>578</v>
      </c>
      <c r="D60" s="1254"/>
      <c r="E60" s="1255"/>
      <c r="F60" s="374">
        <v>456</v>
      </c>
      <c r="G60" s="374">
        <v>452</v>
      </c>
      <c r="H60" s="375">
        <v>448</v>
      </c>
    </row>
    <row r="61" spans="2:8" ht="45.75" customHeight="1" x14ac:dyDescent="0.15">
      <c r="B61" s="373"/>
      <c r="C61" s="1253" t="s">
        <v>579</v>
      </c>
      <c r="D61" s="1254"/>
      <c r="E61" s="1255"/>
      <c r="F61" s="374">
        <v>360</v>
      </c>
      <c r="G61" s="374">
        <v>360</v>
      </c>
      <c r="H61" s="375">
        <v>361</v>
      </c>
    </row>
    <row r="62" spans="2:8" ht="45.75" customHeight="1" thickBot="1" x14ac:dyDescent="0.2">
      <c r="B62" s="376"/>
      <c r="C62" s="1256" t="s">
        <v>580</v>
      </c>
      <c r="D62" s="1257"/>
      <c r="E62" s="1258"/>
      <c r="F62" s="377" t="s">
        <v>330</v>
      </c>
      <c r="G62" s="377">
        <v>200</v>
      </c>
      <c r="H62" s="378">
        <v>189</v>
      </c>
    </row>
    <row r="63" spans="2:8" ht="52.5" customHeight="1" thickBot="1" x14ac:dyDescent="0.2">
      <c r="B63" s="379"/>
      <c r="C63" s="1259" t="s">
        <v>581</v>
      </c>
      <c r="D63" s="1259"/>
      <c r="E63" s="1260"/>
      <c r="F63" s="380">
        <v>10928</v>
      </c>
      <c r="G63" s="380">
        <v>11468</v>
      </c>
      <c r="H63" s="381">
        <v>10694</v>
      </c>
    </row>
    <row r="64" spans="2:8" ht="15" customHeight="1" x14ac:dyDescent="0.15"/>
  </sheetData>
  <sheetProtection algorithmName="SHA-512" hashValue="s+w+0sG6EztxpOV9ULGhHahgNz3p/PPmYcL/lMzLd8egHT3K7aa3EjrzDTE9WUi2NHTQjIB8OlALiEAjPbm6Bg==" saltValue="Kr9eNE3UADjI1GwLlpGQ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0" zoomScale="75" zoomScaleNormal="7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4</v>
      </c>
    </row>
    <row r="50" spans="1:109" x14ac:dyDescent="0.15">
      <c r="B50" s="12"/>
      <c r="G50" s="1267"/>
      <c r="H50" s="1267"/>
      <c r="I50" s="1267"/>
      <c r="J50" s="1267"/>
      <c r="K50" s="22"/>
      <c r="L50" s="22"/>
      <c r="M50" s="23"/>
      <c r="N50" s="23"/>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73" t="s">
        <v>5</v>
      </c>
      <c r="BQ50" s="1273"/>
      <c r="BR50" s="1273"/>
      <c r="BS50" s="1273"/>
      <c r="BT50" s="1273"/>
      <c r="BU50" s="1273"/>
      <c r="BV50" s="1273"/>
      <c r="BW50" s="1273"/>
      <c r="BX50" s="1273" t="s">
        <v>6</v>
      </c>
      <c r="BY50" s="1273"/>
      <c r="BZ50" s="1273"/>
      <c r="CA50" s="1273"/>
      <c r="CB50" s="1273"/>
      <c r="CC50" s="1273"/>
      <c r="CD50" s="1273"/>
      <c r="CE50" s="1273"/>
      <c r="CF50" s="1273" t="s">
        <v>7</v>
      </c>
      <c r="CG50" s="1273"/>
      <c r="CH50" s="1273"/>
      <c r="CI50" s="1273"/>
      <c r="CJ50" s="1273"/>
      <c r="CK50" s="1273"/>
      <c r="CL50" s="1273"/>
      <c r="CM50" s="1273"/>
      <c r="CN50" s="1273" t="s">
        <v>8</v>
      </c>
      <c r="CO50" s="1273"/>
      <c r="CP50" s="1273"/>
      <c r="CQ50" s="1273"/>
      <c r="CR50" s="1273"/>
      <c r="CS50" s="1273"/>
      <c r="CT50" s="1273"/>
      <c r="CU50" s="1273"/>
      <c r="CV50" s="1273" t="s">
        <v>9</v>
      </c>
      <c r="CW50" s="1273"/>
      <c r="CX50" s="1273"/>
      <c r="CY50" s="1273"/>
      <c r="CZ50" s="1273"/>
      <c r="DA50" s="1273"/>
      <c r="DB50" s="1273"/>
      <c r="DC50" s="1273"/>
    </row>
    <row r="51" spans="1:109" ht="13.5" customHeight="1" x14ac:dyDescent="0.15">
      <c r="B51" s="12"/>
      <c r="G51" s="1285"/>
      <c r="H51" s="1285"/>
      <c r="I51" s="1289"/>
      <c r="J51" s="1289"/>
      <c r="K51" s="1274"/>
      <c r="L51" s="1274"/>
      <c r="M51" s="1274"/>
      <c r="N51" s="1274"/>
      <c r="AM51" s="21"/>
      <c r="AN51" s="1272" t="s">
        <v>10</v>
      </c>
      <c r="AO51" s="1272"/>
      <c r="AP51" s="1272"/>
      <c r="AQ51" s="1272"/>
      <c r="AR51" s="1272"/>
      <c r="AS51" s="1272"/>
      <c r="AT51" s="1272"/>
      <c r="AU51" s="1272"/>
      <c r="AV51" s="1272"/>
      <c r="AW51" s="1272"/>
      <c r="AX51" s="1272"/>
      <c r="AY51" s="1272"/>
      <c r="AZ51" s="1272"/>
      <c r="BA51" s="1272"/>
      <c r="BB51" s="1272" t="s">
        <v>11</v>
      </c>
      <c r="BC51" s="1272"/>
      <c r="BD51" s="1272"/>
      <c r="BE51" s="1272"/>
      <c r="BF51" s="1272"/>
      <c r="BG51" s="1272"/>
      <c r="BH51" s="1272"/>
      <c r="BI51" s="1272"/>
      <c r="BJ51" s="1272"/>
      <c r="BK51" s="1272"/>
      <c r="BL51" s="1272"/>
      <c r="BM51" s="1272"/>
      <c r="BN51" s="1272"/>
      <c r="BO51" s="1272"/>
      <c r="BP51" s="1284"/>
      <c r="BQ51" s="1269"/>
      <c r="BR51" s="1269"/>
      <c r="BS51" s="1269"/>
      <c r="BT51" s="1269"/>
      <c r="BU51" s="1269"/>
      <c r="BV51" s="1269"/>
      <c r="BW51" s="1269"/>
      <c r="BX51" s="1284"/>
      <c r="BY51" s="1269"/>
      <c r="BZ51" s="1269"/>
      <c r="CA51" s="1269"/>
      <c r="CB51" s="1269"/>
      <c r="CC51" s="1269"/>
      <c r="CD51" s="1269"/>
      <c r="CE51" s="1269"/>
      <c r="CF51" s="1284"/>
      <c r="CG51" s="1269"/>
      <c r="CH51" s="1269"/>
      <c r="CI51" s="1269"/>
      <c r="CJ51" s="1269"/>
      <c r="CK51" s="1269"/>
      <c r="CL51" s="1269"/>
      <c r="CM51" s="1269"/>
      <c r="CN51" s="1284"/>
      <c r="CO51" s="1269"/>
      <c r="CP51" s="1269"/>
      <c r="CQ51" s="1269"/>
      <c r="CR51" s="1269"/>
      <c r="CS51" s="1269"/>
      <c r="CT51" s="1269"/>
      <c r="CU51" s="1269"/>
      <c r="CV51" s="1284"/>
      <c r="CW51" s="1269"/>
      <c r="CX51" s="1269"/>
      <c r="CY51" s="1269"/>
      <c r="CZ51" s="1269"/>
      <c r="DA51" s="1269"/>
      <c r="DB51" s="1269"/>
      <c r="DC51" s="1269"/>
    </row>
    <row r="52" spans="1:109" x14ac:dyDescent="0.15">
      <c r="B52" s="12"/>
      <c r="G52" s="1285"/>
      <c r="H52" s="1285"/>
      <c r="I52" s="1289"/>
      <c r="J52" s="1289"/>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5"/>
      <c r="H53" s="1285"/>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12</v>
      </c>
      <c r="BC53" s="1272"/>
      <c r="BD53" s="1272"/>
      <c r="BE53" s="1272"/>
      <c r="BF53" s="1272"/>
      <c r="BG53" s="1272"/>
      <c r="BH53" s="1272"/>
      <c r="BI53" s="1272"/>
      <c r="BJ53" s="1272"/>
      <c r="BK53" s="1272"/>
      <c r="BL53" s="1272"/>
      <c r="BM53" s="1272"/>
      <c r="BN53" s="1272"/>
      <c r="BO53" s="1272"/>
      <c r="BP53" s="1284"/>
      <c r="BQ53" s="1269"/>
      <c r="BR53" s="1269"/>
      <c r="BS53" s="1269"/>
      <c r="BT53" s="1269"/>
      <c r="BU53" s="1269"/>
      <c r="BV53" s="1269"/>
      <c r="BW53" s="1269"/>
      <c r="BX53" s="1284"/>
      <c r="BY53" s="1269"/>
      <c r="BZ53" s="1269"/>
      <c r="CA53" s="1269"/>
      <c r="CB53" s="1269"/>
      <c r="CC53" s="1269"/>
      <c r="CD53" s="1269"/>
      <c r="CE53" s="1269"/>
      <c r="CF53" s="1284"/>
      <c r="CG53" s="1269"/>
      <c r="CH53" s="1269"/>
      <c r="CI53" s="1269"/>
      <c r="CJ53" s="1269"/>
      <c r="CK53" s="1269"/>
      <c r="CL53" s="1269"/>
      <c r="CM53" s="1269"/>
      <c r="CN53" s="1284"/>
      <c r="CO53" s="1269"/>
      <c r="CP53" s="1269"/>
      <c r="CQ53" s="1269"/>
      <c r="CR53" s="1269"/>
      <c r="CS53" s="1269"/>
      <c r="CT53" s="1269"/>
      <c r="CU53" s="1269"/>
      <c r="CV53" s="1284"/>
      <c r="CW53" s="1269"/>
      <c r="CX53" s="1269"/>
      <c r="CY53" s="1269"/>
      <c r="CZ53" s="1269"/>
      <c r="DA53" s="1269"/>
      <c r="DB53" s="1269"/>
      <c r="DC53" s="1269"/>
    </row>
    <row r="54" spans="1:109" x14ac:dyDescent="0.15">
      <c r="A54" s="20"/>
      <c r="B54" s="12"/>
      <c r="G54" s="1285"/>
      <c r="H54" s="1285"/>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13</v>
      </c>
      <c r="AO55" s="1273"/>
      <c r="AP55" s="1273"/>
      <c r="AQ55" s="1273"/>
      <c r="AR55" s="1273"/>
      <c r="AS55" s="1273"/>
      <c r="AT55" s="1273"/>
      <c r="AU55" s="1273"/>
      <c r="AV55" s="1273"/>
      <c r="AW55" s="1273"/>
      <c r="AX55" s="1273"/>
      <c r="AY55" s="1273"/>
      <c r="AZ55" s="1273"/>
      <c r="BA55" s="1273"/>
      <c r="BB55" s="1272" t="s">
        <v>11</v>
      </c>
      <c r="BC55" s="1272"/>
      <c r="BD55" s="1272"/>
      <c r="BE55" s="1272"/>
      <c r="BF55" s="1272"/>
      <c r="BG55" s="1272"/>
      <c r="BH55" s="1272"/>
      <c r="BI55" s="1272"/>
      <c r="BJ55" s="1272"/>
      <c r="BK55" s="1272"/>
      <c r="BL55" s="1272"/>
      <c r="BM55" s="1272"/>
      <c r="BN55" s="1272"/>
      <c r="BO55" s="1272"/>
      <c r="BP55" s="1284"/>
      <c r="BQ55" s="1269"/>
      <c r="BR55" s="1269"/>
      <c r="BS55" s="1269"/>
      <c r="BT55" s="1269"/>
      <c r="BU55" s="1269"/>
      <c r="BV55" s="1269"/>
      <c r="BW55" s="1269"/>
      <c r="BX55" s="1284"/>
      <c r="BY55" s="1269"/>
      <c r="BZ55" s="1269"/>
      <c r="CA55" s="1269"/>
      <c r="CB55" s="1269"/>
      <c r="CC55" s="1269"/>
      <c r="CD55" s="1269"/>
      <c r="CE55" s="1269"/>
      <c r="CF55" s="1284"/>
      <c r="CG55" s="1269"/>
      <c r="CH55" s="1269"/>
      <c r="CI55" s="1269"/>
      <c r="CJ55" s="1269"/>
      <c r="CK55" s="1269"/>
      <c r="CL55" s="1269"/>
      <c r="CM55" s="1269"/>
      <c r="CN55" s="1284"/>
      <c r="CO55" s="1269"/>
      <c r="CP55" s="1269"/>
      <c r="CQ55" s="1269"/>
      <c r="CR55" s="1269"/>
      <c r="CS55" s="1269"/>
      <c r="CT55" s="1269"/>
      <c r="CU55" s="1269"/>
      <c r="CV55" s="1284"/>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12</v>
      </c>
      <c r="BC57" s="1272"/>
      <c r="BD57" s="1272"/>
      <c r="BE57" s="1272"/>
      <c r="BF57" s="1272"/>
      <c r="BG57" s="1272"/>
      <c r="BH57" s="1272"/>
      <c r="BI57" s="1272"/>
      <c r="BJ57" s="1272"/>
      <c r="BK57" s="1272"/>
      <c r="BL57" s="1272"/>
      <c r="BM57" s="1272"/>
      <c r="BN57" s="1272"/>
      <c r="BO57" s="1272"/>
      <c r="BP57" s="1284"/>
      <c r="BQ57" s="1269"/>
      <c r="BR57" s="1269"/>
      <c r="BS57" s="1269"/>
      <c r="BT57" s="1269"/>
      <c r="BU57" s="1269"/>
      <c r="BV57" s="1269"/>
      <c r="BW57" s="1269"/>
      <c r="BX57" s="1284"/>
      <c r="BY57" s="1269"/>
      <c r="BZ57" s="1269"/>
      <c r="CA57" s="1269"/>
      <c r="CB57" s="1269"/>
      <c r="CC57" s="1269"/>
      <c r="CD57" s="1269"/>
      <c r="CE57" s="1269"/>
      <c r="CF57" s="1284"/>
      <c r="CG57" s="1269"/>
      <c r="CH57" s="1269"/>
      <c r="CI57" s="1269"/>
      <c r="CJ57" s="1269"/>
      <c r="CK57" s="1269"/>
      <c r="CL57" s="1269"/>
      <c r="CM57" s="1269"/>
      <c r="CN57" s="1284"/>
      <c r="CO57" s="1269"/>
      <c r="CP57" s="1269"/>
      <c r="CQ57" s="1269"/>
      <c r="CR57" s="1269"/>
      <c r="CS57" s="1269"/>
      <c r="CT57" s="1269"/>
      <c r="CU57" s="1269"/>
      <c r="CV57" s="1284"/>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582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4</v>
      </c>
    </row>
    <row r="72" spans="2:107" x14ac:dyDescent="0.15">
      <c r="B72" s="12"/>
      <c r="G72" s="1267"/>
      <c r="H72" s="1267"/>
      <c r="I72" s="1267"/>
      <c r="J72" s="1267"/>
      <c r="K72" s="22"/>
      <c r="L72" s="22"/>
      <c r="M72" s="23"/>
      <c r="N72" s="23"/>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73" t="s">
        <v>5</v>
      </c>
      <c r="BQ72" s="1273"/>
      <c r="BR72" s="1273"/>
      <c r="BS72" s="1273"/>
      <c r="BT72" s="1273"/>
      <c r="BU72" s="1273"/>
      <c r="BV72" s="1273"/>
      <c r="BW72" s="1273"/>
      <c r="BX72" s="1273" t="s">
        <v>6</v>
      </c>
      <c r="BY72" s="1273"/>
      <c r="BZ72" s="1273"/>
      <c r="CA72" s="1273"/>
      <c r="CB72" s="1273"/>
      <c r="CC72" s="1273"/>
      <c r="CD72" s="1273"/>
      <c r="CE72" s="1273"/>
      <c r="CF72" s="1273" t="s">
        <v>7</v>
      </c>
      <c r="CG72" s="1273"/>
      <c r="CH72" s="1273"/>
      <c r="CI72" s="1273"/>
      <c r="CJ72" s="1273"/>
      <c r="CK72" s="1273"/>
      <c r="CL72" s="1273"/>
      <c r="CM72" s="1273"/>
      <c r="CN72" s="1273" t="s">
        <v>8</v>
      </c>
      <c r="CO72" s="1273"/>
      <c r="CP72" s="1273"/>
      <c r="CQ72" s="1273"/>
      <c r="CR72" s="1273"/>
      <c r="CS72" s="1273"/>
      <c r="CT72" s="1273"/>
      <c r="CU72" s="1273"/>
      <c r="CV72" s="1273" t="s">
        <v>9</v>
      </c>
      <c r="CW72" s="1273"/>
      <c r="CX72" s="1273"/>
      <c r="CY72" s="1273"/>
      <c r="CZ72" s="1273"/>
      <c r="DA72" s="1273"/>
      <c r="DB72" s="1273"/>
      <c r="DC72" s="1273"/>
    </row>
    <row r="73" spans="2:107" x14ac:dyDescent="0.15">
      <c r="B73" s="12"/>
      <c r="G73" s="1285"/>
      <c r="H73" s="1285"/>
      <c r="I73" s="1285"/>
      <c r="J73" s="1285"/>
      <c r="K73" s="1268"/>
      <c r="L73" s="1268"/>
      <c r="M73" s="1268"/>
      <c r="N73" s="1268"/>
      <c r="AM73" s="21"/>
      <c r="AN73" s="1272" t="s">
        <v>10</v>
      </c>
      <c r="AO73" s="1272"/>
      <c r="AP73" s="1272"/>
      <c r="AQ73" s="1272"/>
      <c r="AR73" s="1272"/>
      <c r="AS73" s="1272"/>
      <c r="AT73" s="1272"/>
      <c r="AU73" s="1272"/>
      <c r="AV73" s="1272"/>
      <c r="AW73" s="1272"/>
      <c r="AX73" s="1272"/>
      <c r="AY73" s="1272"/>
      <c r="AZ73" s="1272"/>
      <c r="BA73" s="1272"/>
      <c r="BB73" s="1272" t="s">
        <v>11</v>
      </c>
      <c r="BC73" s="1272"/>
      <c r="BD73" s="1272"/>
      <c r="BE73" s="1272"/>
      <c r="BF73" s="1272"/>
      <c r="BG73" s="1272"/>
      <c r="BH73" s="1272"/>
      <c r="BI73" s="1272"/>
      <c r="BJ73" s="1272"/>
      <c r="BK73" s="1272"/>
      <c r="BL73" s="1272"/>
      <c r="BM73" s="1272"/>
      <c r="BN73" s="1272"/>
      <c r="BO73" s="1272"/>
      <c r="BP73" s="1269">
        <v>127.3</v>
      </c>
      <c r="BQ73" s="1269"/>
      <c r="BR73" s="1269"/>
      <c r="BS73" s="1269"/>
      <c r="BT73" s="1269"/>
      <c r="BU73" s="1269"/>
      <c r="BV73" s="1269"/>
      <c r="BW73" s="1269"/>
      <c r="BX73" s="1269">
        <v>115.7</v>
      </c>
      <c r="BY73" s="1269"/>
      <c r="BZ73" s="1269"/>
      <c r="CA73" s="1269"/>
      <c r="CB73" s="1269"/>
      <c r="CC73" s="1269"/>
      <c r="CD73" s="1269"/>
      <c r="CE73" s="1269"/>
      <c r="CF73" s="1269">
        <v>119.1</v>
      </c>
      <c r="CG73" s="1269"/>
      <c r="CH73" s="1269"/>
      <c r="CI73" s="1269"/>
      <c r="CJ73" s="1269"/>
      <c r="CK73" s="1269"/>
      <c r="CL73" s="1269"/>
      <c r="CM73" s="1269"/>
      <c r="CN73" s="1269">
        <v>111.6</v>
      </c>
      <c r="CO73" s="1269"/>
      <c r="CP73" s="1269"/>
      <c r="CQ73" s="1269"/>
      <c r="CR73" s="1269"/>
      <c r="CS73" s="1269"/>
      <c r="CT73" s="1269"/>
      <c r="CU73" s="1269"/>
      <c r="CV73" s="1269">
        <v>126.7</v>
      </c>
      <c r="CW73" s="1269"/>
      <c r="CX73" s="1269"/>
      <c r="CY73" s="1269"/>
      <c r="CZ73" s="1269"/>
      <c r="DA73" s="1269"/>
      <c r="DB73" s="1269"/>
      <c r="DC73" s="1269"/>
    </row>
    <row r="74" spans="2:107" x14ac:dyDescent="0.15">
      <c r="B74" s="12"/>
      <c r="G74" s="1285"/>
      <c r="H74" s="1285"/>
      <c r="I74" s="1285"/>
      <c r="J74" s="1285"/>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5"/>
      <c r="H75" s="1285"/>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15</v>
      </c>
      <c r="BC75" s="1272"/>
      <c r="BD75" s="1272"/>
      <c r="BE75" s="1272"/>
      <c r="BF75" s="1272"/>
      <c r="BG75" s="1272"/>
      <c r="BH75" s="1272"/>
      <c r="BI75" s="1272"/>
      <c r="BJ75" s="1272"/>
      <c r="BK75" s="1272"/>
      <c r="BL75" s="1272"/>
      <c r="BM75" s="1272"/>
      <c r="BN75" s="1272"/>
      <c r="BO75" s="1272"/>
      <c r="BP75" s="1269">
        <v>14.4</v>
      </c>
      <c r="BQ75" s="1269"/>
      <c r="BR75" s="1269"/>
      <c r="BS75" s="1269"/>
      <c r="BT75" s="1269"/>
      <c r="BU75" s="1269"/>
      <c r="BV75" s="1269"/>
      <c r="BW75" s="1269"/>
      <c r="BX75" s="1269">
        <v>14.6</v>
      </c>
      <c r="BY75" s="1269"/>
      <c r="BZ75" s="1269"/>
      <c r="CA75" s="1269"/>
      <c r="CB75" s="1269"/>
      <c r="CC75" s="1269"/>
      <c r="CD75" s="1269"/>
      <c r="CE75" s="1269"/>
      <c r="CF75" s="1269">
        <v>15</v>
      </c>
      <c r="CG75" s="1269"/>
      <c r="CH75" s="1269"/>
      <c r="CI75" s="1269"/>
      <c r="CJ75" s="1269"/>
      <c r="CK75" s="1269"/>
      <c r="CL75" s="1269"/>
      <c r="CM75" s="1269"/>
      <c r="CN75" s="1269">
        <v>15.4</v>
      </c>
      <c r="CO75" s="1269"/>
      <c r="CP75" s="1269"/>
      <c r="CQ75" s="1269"/>
      <c r="CR75" s="1269"/>
      <c r="CS75" s="1269"/>
      <c r="CT75" s="1269"/>
      <c r="CU75" s="1269"/>
      <c r="CV75" s="1269">
        <v>15.7</v>
      </c>
      <c r="CW75" s="1269"/>
      <c r="CX75" s="1269"/>
      <c r="CY75" s="1269"/>
      <c r="CZ75" s="1269"/>
      <c r="DA75" s="1269"/>
      <c r="DB75" s="1269"/>
      <c r="DC75" s="1269"/>
    </row>
    <row r="76" spans="2:107" x14ac:dyDescent="0.15">
      <c r="B76" s="12"/>
      <c r="G76" s="1285"/>
      <c r="H76" s="1285"/>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13</v>
      </c>
      <c r="AO77" s="1273"/>
      <c r="AP77" s="1273"/>
      <c r="AQ77" s="1273"/>
      <c r="AR77" s="1273"/>
      <c r="AS77" s="1273"/>
      <c r="AT77" s="1273"/>
      <c r="AU77" s="1273"/>
      <c r="AV77" s="1273"/>
      <c r="AW77" s="1273"/>
      <c r="AX77" s="1273"/>
      <c r="AY77" s="1273"/>
      <c r="AZ77" s="1273"/>
      <c r="BA77" s="1273"/>
      <c r="BB77" s="1272" t="s">
        <v>11</v>
      </c>
      <c r="BC77" s="1272"/>
      <c r="BD77" s="1272"/>
      <c r="BE77" s="1272"/>
      <c r="BF77" s="1272"/>
      <c r="BG77" s="1272"/>
      <c r="BH77" s="1272"/>
      <c r="BI77" s="1272"/>
      <c r="BJ77" s="1272"/>
      <c r="BK77" s="1272"/>
      <c r="BL77" s="1272"/>
      <c r="BM77" s="1272"/>
      <c r="BN77" s="1272"/>
      <c r="BO77" s="1272"/>
      <c r="BP77" s="1269">
        <v>37.299999999999997</v>
      </c>
      <c r="BQ77" s="1269"/>
      <c r="BR77" s="1269"/>
      <c r="BS77" s="1269"/>
      <c r="BT77" s="1269"/>
      <c r="BU77" s="1269"/>
      <c r="BV77" s="1269"/>
      <c r="BW77" s="1269"/>
      <c r="BX77" s="1269">
        <v>33.1</v>
      </c>
      <c r="BY77" s="1269"/>
      <c r="BZ77" s="1269"/>
      <c r="CA77" s="1269"/>
      <c r="CB77" s="1269"/>
      <c r="CC77" s="1269"/>
      <c r="CD77" s="1269"/>
      <c r="CE77" s="1269"/>
      <c r="CF77" s="1269">
        <v>31.3</v>
      </c>
      <c r="CG77" s="1269"/>
      <c r="CH77" s="1269"/>
      <c r="CI77" s="1269"/>
      <c r="CJ77" s="1269"/>
      <c r="CK77" s="1269"/>
      <c r="CL77" s="1269"/>
      <c r="CM77" s="1269"/>
      <c r="CN77" s="1269">
        <v>25.3</v>
      </c>
      <c r="CO77" s="1269"/>
      <c r="CP77" s="1269"/>
      <c r="CQ77" s="1269"/>
      <c r="CR77" s="1269"/>
      <c r="CS77" s="1269"/>
      <c r="CT77" s="1269"/>
      <c r="CU77" s="1269"/>
      <c r="CV77" s="1269">
        <v>25.5</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15</v>
      </c>
      <c r="BC79" s="1272"/>
      <c r="BD79" s="1272"/>
      <c r="BE79" s="1272"/>
      <c r="BF79" s="1272"/>
      <c r="BG79" s="1272"/>
      <c r="BH79" s="1272"/>
      <c r="BI79" s="1272"/>
      <c r="BJ79" s="1272"/>
      <c r="BK79" s="1272"/>
      <c r="BL79" s="1272"/>
      <c r="BM79" s="1272"/>
      <c r="BN79" s="1272"/>
      <c r="BO79" s="1272"/>
      <c r="BP79" s="1269">
        <v>7.8</v>
      </c>
      <c r="BQ79" s="1269"/>
      <c r="BR79" s="1269"/>
      <c r="BS79" s="1269"/>
      <c r="BT79" s="1269"/>
      <c r="BU79" s="1269"/>
      <c r="BV79" s="1269"/>
      <c r="BW79" s="1269"/>
      <c r="BX79" s="1269">
        <v>7.5</v>
      </c>
      <c r="BY79" s="1269"/>
      <c r="BZ79" s="1269"/>
      <c r="CA79" s="1269"/>
      <c r="CB79" s="1269"/>
      <c r="CC79" s="1269"/>
      <c r="CD79" s="1269"/>
      <c r="CE79" s="1269"/>
      <c r="CF79" s="1269">
        <v>7.2</v>
      </c>
      <c r="CG79" s="1269"/>
      <c r="CH79" s="1269"/>
      <c r="CI79" s="1269"/>
      <c r="CJ79" s="1269"/>
      <c r="CK79" s="1269"/>
      <c r="CL79" s="1269"/>
      <c r="CM79" s="1269"/>
      <c r="CN79" s="1269">
        <v>6.9</v>
      </c>
      <c r="CO79" s="1269"/>
      <c r="CP79" s="1269"/>
      <c r="CQ79" s="1269"/>
      <c r="CR79" s="1269"/>
      <c r="CS79" s="1269"/>
      <c r="CT79" s="1269"/>
      <c r="CU79" s="1269"/>
      <c r="CV79" s="1269">
        <v>6.6</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Ck86OS76MMh1C2UstDNA3WlsVywv44DIQz4J8pJNA92oWfmFn5QLw1RuHTnVUeQ4Y9z0I9LHOk/y6Cu7yyYQCg==" saltValue="7W+behEM2hhc5Iu+h3x3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gR0XVL2BZLDsm27qkT4hu6VYvaO09bGI95q1XcN45BX944Hupj5XPwy9OcbmEx4XCzqPUSHLLYn4+/CZmub++A==" saltValue="9lw67pwM8U/Iw7D27eON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sheetData>
  <sheetProtection algorithmName="SHA-512" hashValue="9KzwqfimnwF9ZEoq9IFcwMQVVCHtYS1HjIlXqPLptLPM+TbJBn+0mYktgFpooMOg2NpILBYCjO8TGndiyw2RZA==" saltValue="ctPDcfJY8cBGGCCiVETU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直道</cp:lastModifiedBy>
  <dcterms:created xsi:type="dcterms:W3CDTF">2021-07-27T00:23:23Z</dcterms:created>
  <dcterms:modified xsi:type="dcterms:W3CDTF">2021-11-04T04:06:21Z</dcterms:modified>
  <cp:category/>
</cp:coreProperties>
</file>