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40-上下水道課\010　業務係\030下水道・水道共通\010_調査\R3\20210601_【616〆】Fwd 【照会】地方公営企業の抜本的な改革等の取組状況調査について\【依頼〆1022金】地方公営企業の抜本的な改革等の調査に係る公表について\HP用\"/>
    </mc:Choice>
  </mc:AlternateContent>
  <xr:revisionPtr revIDLastSave="0" documentId="8_{509145A3-8A12-4B92-AB76-AD5B9590161F}" xr6:coauthVersionLast="36" xr6:coauthVersionMax="36" xr10:uidLastSave="{00000000-0000-0000-0000-000000000000}"/>
  <bookViews>
    <workbookView xWindow="0" yWindow="0" windowWidth="20490" windowHeight="9105" xr2:uid="{75E6E251-115B-4908-9598-3C703FCAEC7D}"/>
  </bookViews>
  <sheets>
    <sheet name="公開用" sheetId="1" r:id="rId1"/>
  </sheets>
  <externalReferences>
    <externalReference r:id="rId2"/>
  </externalReferences>
  <definedNames>
    <definedName name="_xlnm.Print_Area" localSheetId="0">公開用!$A$1:$BS$315</definedName>
    <definedName name="業種名">[1]選択肢!$K$2:$K$19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6" i="1" l="1"/>
  <c r="AM283" i="1"/>
  <c r="U283" i="1"/>
  <c r="N283" i="1"/>
  <c r="N277" i="1"/>
  <c r="BN274" i="1"/>
  <c r="BJ274" i="1"/>
  <c r="BF274" i="1"/>
  <c r="AU273" i="1"/>
  <c r="AM273" i="1"/>
  <c r="BF271" i="1"/>
  <c r="U271" i="1"/>
  <c r="N271" i="1"/>
  <c r="AM260" i="1"/>
  <c r="U260" i="1"/>
  <c r="N260" i="1"/>
  <c r="AY256" i="1"/>
  <c r="AQ256" i="1"/>
  <c r="AQ254" i="1"/>
  <c r="N254" i="1"/>
  <c r="AY253" i="1"/>
  <c r="AQ252" i="1"/>
  <c r="BN251" i="1"/>
  <c r="BJ251" i="1"/>
  <c r="BF251" i="1"/>
  <c r="AQ250" i="1"/>
  <c r="BF248" i="1"/>
  <c r="AY248" i="1"/>
  <c r="AQ248" i="1"/>
  <c r="U248" i="1"/>
  <c r="N248" i="1"/>
  <c r="AM236" i="1"/>
  <c r="U236" i="1"/>
  <c r="N236" i="1"/>
  <c r="N230" i="1"/>
  <c r="BN227" i="1"/>
  <c r="BJ227" i="1"/>
  <c r="BF227" i="1"/>
  <c r="BF224" i="1"/>
  <c r="AN224" i="1"/>
  <c r="U224" i="1"/>
  <c r="N224" i="1"/>
  <c r="AM212" i="1"/>
  <c r="U212" i="1"/>
  <c r="N212" i="1"/>
  <c r="N206" i="1"/>
  <c r="BN203" i="1"/>
  <c r="BJ203" i="1"/>
  <c r="BF203" i="1"/>
  <c r="AU203" i="1"/>
  <c r="AM203" i="1"/>
  <c r="BF200" i="1"/>
  <c r="U200" i="1"/>
  <c r="N200" i="1"/>
  <c r="AM188" i="1"/>
  <c r="U188" i="1"/>
  <c r="N188" i="1"/>
  <c r="N182" i="1"/>
  <c r="AU179" i="1"/>
  <c r="AQ179" i="1"/>
  <c r="AM179" i="1"/>
  <c r="AM176" i="1"/>
  <c r="U176" i="1"/>
  <c r="N176" i="1"/>
  <c r="AM164" i="1"/>
  <c r="U164" i="1"/>
  <c r="N164" i="1"/>
  <c r="AK159" i="1"/>
  <c r="AC159" i="1"/>
  <c r="U159" i="1"/>
  <c r="N158" i="1"/>
  <c r="BA153" i="1"/>
  <c r="AS153" i="1"/>
  <c r="AK153" i="1"/>
  <c r="AC153" i="1"/>
  <c r="U153" i="1"/>
  <c r="AC147" i="1"/>
  <c r="U147" i="1"/>
  <c r="BX142" i="1"/>
  <c r="BN142" i="1"/>
  <c r="BJ142" i="1"/>
  <c r="BF142" i="1"/>
  <c r="U141" i="1"/>
  <c r="BF139" i="1"/>
  <c r="AM139" i="1"/>
  <c r="N139" i="1"/>
  <c r="AM127" i="1"/>
  <c r="U127" i="1"/>
  <c r="N127" i="1"/>
  <c r="AY122" i="1"/>
  <c r="AS122" i="1"/>
  <c r="AM122" i="1"/>
  <c r="U122" i="1"/>
  <c r="N119" i="1"/>
  <c r="U117" i="1"/>
  <c r="BN113" i="1"/>
  <c r="BJ113" i="1"/>
  <c r="BF113" i="1"/>
  <c r="U112" i="1"/>
  <c r="N112" i="1"/>
  <c r="BF110" i="1"/>
  <c r="AM110" i="1"/>
  <c r="AM98" i="1"/>
  <c r="U98" i="1"/>
  <c r="N98" i="1"/>
  <c r="AC93" i="1"/>
  <c r="U93" i="1"/>
  <c r="N92" i="1"/>
  <c r="BN89" i="1"/>
  <c r="BJ89" i="1"/>
  <c r="BF89" i="1"/>
  <c r="AC88" i="1"/>
  <c r="U88" i="1"/>
  <c r="BF86" i="1"/>
  <c r="AM86" i="1"/>
  <c r="N86" i="1"/>
  <c r="AM74" i="1"/>
  <c r="U74" i="1"/>
  <c r="N74" i="1"/>
  <c r="N68" i="1"/>
  <c r="BN65" i="1"/>
  <c r="BJ65" i="1"/>
  <c r="BF65" i="1"/>
  <c r="AU65" i="1"/>
  <c r="AM65" i="1"/>
  <c r="BF62" i="1"/>
  <c r="U62" i="1"/>
  <c r="N62" i="1"/>
  <c r="AM51" i="1"/>
  <c r="U51" i="1"/>
  <c r="N51" i="1"/>
  <c r="AM47" i="1"/>
  <c r="AM46" i="1"/>
  <c r="AM45" i="1"/>
  <c r="AM44" i="1"/>
  <c r="N44" i="1"/>
  <c r="AM43" i="1"/>
  <c r="AM42" i="1"/>
  <c r="BN39" i="1"/>
  <c r="BJ39" i="1"/>
  <c r="BF39" i="1"/>
  <c r="AU38" i="1"/>
  <c r="AM38" i="1"/>
  <c r="BF36" i="1"/>
  <c r="U36" i="1"/>
  <c r="N36" i="1"/>
  <c r="BB24" i="1"/>
  <c r="AT24" i="1"/>
  <c r="AM24" i="1"/>
  <c r="AF24" i="1"/>
  <c r="Y24" i="1"/>
  <c r="R24" i="1"/>
  <c r="K24" i="1"/>
  <c r="D24" i="1"/>
  <c r="BG11" i="1"/>
  <c r="AO11" i="1"/>
  <c r="U11" i="1"/>
  <c r="C11" i="1"/>
</calcChain>
</file>

<file path=xl/sharedStrings.xml><?xml version="1.0" encoding="utf-8"?>
<sst xmlns="http://schemas.openxmlformats.org/spreadsheetml/2006/main" count="187" uniqueCount="85">
  <si>
    <t>団体名</t>
    <rPh sb="0" eb="3">
      <t>ダンタイメイ</t>
    </rPh>
    <phoneticPr fontId="1"/>
  </si>
  <si>
    <t>業種名</t>
    <rPh sb="0" eb="2">
      <t>ギョウシュ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</si>
  <si>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</si>
  <si>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</si>
  <si>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抜本的な改革の取組</t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</si>
  <si>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</si>
  <si>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</si>
  <si>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広域化等</t>
    <rPh sb="0" eb="3">
      <t>コウイキカ</t>
    </rPh>
    <rPh sb="3" eb="4">
      <t>トウ</t>
    </rPh>
    <phoneticPr fontId="1"/>
  </si>
  <si>
    <t>民間活用</t>
    <rPh sb="0" eb="2">
      <t>ミンカン</t>
    </rPh>
    <rPh sb="2" eb="4">
      <t>カツヨウ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</si>
  <si>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</si>
  <si>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</si>
  <si>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</si>
  <si>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>PPP/PFI方式
の活用</t>
    <rPh sb="7" eb="9">
      <t>ホウシキ</t>
    </rPh>
    <rPh sb="11" eb="13">
      <t>カツヨウ</t>
    </rPh>
    <phoneticPr fontId="1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</si>
  <si>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"/>
  </si>
  <si>
    <t>取組事項</t>
    <rPh sb="0" eb="2">
      <t>トリクミ</t>
    </rPh>
    <rPh sb="2" eb="4">
      <t>ジコウ</t>
    </rPh>
    <phoneticPr fontId="1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</si>
  <si>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</si>
  <si>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</si>
  <si>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</si>
  <si>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</si>
  <si>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</si>
  <si>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</si>
  <si>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</si>
  <si>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②</t>
    </r>
    <r>
      <rPr>
        <b/>
        <sz val="10"/>
        <color theme="1"/>
        <rFont val="游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</si>
  <si>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</si>
  <si>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</si>
  <si>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</si>
  <si>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実施予定</t>
    <rPh sb="0" eb="2">
      <t>ジッシ</t>
    </rPh>
    <rPh sb="2" eb="4">
      <t>ヨテイ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</si>
  <si>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③</t>
    </r>
    <r>
      <rPr>
        <b/>
        <sz val="10"/>
        <color theme="1"/>
        <rFont val="游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1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</si>
  <si>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1"/>
  </si>
  <si>
    <t>⑤広域化による廃止</t>
    <rPh sb="1" eb="4">
      <t>コウイキカ</t>
    </rPh>
    <rPh sb="7" eb="9">
      <t>ハイシ</t>
    </rPh>
    <phoneticPr fontId="1"/>
  </si>
  <si>
    <t>⑥その他</t>
    <rPh sb="3" eb="4">
      <t>タ</t>
    </rPh>
    <phoneticPr fontId="1"/>
  </si>
  <si>
    <t>（取組の概要）</t>
    <rPh sb="1" eb="2">
      <t>ト</t>
    </rPh>
    <rPh sb="2" eb="3">
      <t>ク</t>
    </rPh>
    <rPh sb="4" eb="6">
      <t>ガイヨウ</t>
    </rPh>
    <phoneticPr fontId="1"/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</si>
  <si>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</si>
  <si>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</si>
  <si>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民営化・民間譲渡</t>
    <rPh sb="0" eb="3">
      <t>ミンエイカ</t>
    </rPh>
    <rPh sb="4" eb="6">
      <t>ミンカン</t>
    </rPh>
    <rPh sb="6" eb="8">
      <t>ジョウト</t>
    </rPh>
    <phoneticPr fontId="1"/>
  </si>
  <si>
    <t>（取組の概要及び効果）</t>
    <rPh sb="1" eb="2">
      <t>ト</t>
    </rPh>
    <rPh sb="2" eb="3">
      <t>ク</t>
    </rPh>
    <rPh sb="4" eb="6">
      <t>ガイヨウ</t>
    </rPh>
    <phoneticPr fontId="1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</si>
  <si>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1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</si>
  <si>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1"/>
  </si>
  <si>
    <t>（水道事業）広域化等</t>
    <rPh sb="1" eb="3">
      <t>スイドウ</t>
    </rPh>
    <rPh sb="3" eb="5">
      <t>ジギョウ</t>
    </rPh>
    <phoneticPr fontId="1"/>
  </si>
  <si>
    <t>（実施類型）</t>
    <rPh sb="1" eb="3">
      <t>ジッシ</t>
    </rPh>
    <rPh sb="3" eb="5">
      <t>ルイケイ</t>
    </rPh>
    <phoneticPr fontId="1"/>
  </si>
  <si>
    <t>経営統合</t>
    <rPh sb="0" eb="2">
      <t>ケイエイ</t>
    </rPh>
    <rPh sb="2" eb="4">
      <t>トウゴウ</t>
    </rPh>
    <phoneticPr fontId="1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</si>
  <si>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</si>
  <si>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9">
      <t>キョウドウカ</t>
    </rPh>
    <phoneticPr fontId="1"/>
  </si>
  <si>
    <t>管理の一体化</t>
    <rPh sb="0" eb="2">
      <t>カンリ</t>
    </rPh>
    <rPh sb="3" eb="6">
      <t>イッタイカ</t>
    </rPh>
    <phoneticPr fontId="1"/>
  </si>
  <si>
    <t>（簡易水道事業）広域化等</t>
    <rPh sb="1" eb="3">
      <t>カンイ</t>
    </rPh>
    <rPh sb="3" eb="5">
      <t>スイドウ</t>
    </rPh>
    <rPh sb="5" eb="7">
      <t>ジギョウ</t>
    </rPh>
    <phoneticPr fontId="1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</si>
  <si>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1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</si>
  <si>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1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</si>
  <si>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1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</si>
  <si>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1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</si>
  <si>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1"/>
  </si>
  <si>
    <t>管理の一体化</t>
    <rPh sb="0" eb="2">
      <t>カンリ</t>
    </rPh>
    <rPh sb="3" eb="5">
      <t>イッタイ</t>
    </rPh>
    <rPh sb="5" eb="6">
      <t>カ</t>
    </rPh>
    <phoneticPr fontId="1"/>
  </si>
  <si>
    <t>（下水道事業）広域化等</t>
    <rPh sb="1" eb="2">
      <t>シタ</t>
    </rPh>
    <rPh sb="2" eb="4">
      <t>スイドウ</t>
    </rPh>
    <rPh sb="4" eb="6">
      <t>ジギョウ</t>
    </rPh>
    <phoneticPr fontId="1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</si>
  <si>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"/>
  </si>
  <si>
    <t>処理場廃止あり</t>
    <rPh sb="0" eb="3">
      <t>ショリジョウ</t>
    </rPh>
    <rPh sb="3" eb="5">
      <t>ハイシ</t>
    </rPh>
    <phoneticPr fontId="1"/>
  </si>
  <si>
    <t>処理場廃止なし</t>
    <rPh sb="0" eb="3">
      <t>ショリジョウ</t>
    </rPh>
    <rPh sb="3" eb="5">
      <t>ハイシ</t>
    </rPh>
    <phoneticPr fontId="1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</si>
  <si>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</si>
  <si>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</si>
  <si>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</si>
  <si>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1"/>
  </si>
  <si>
    <t>その他</t>
    <rPh sb="2" eb="3">
      <t>ホカ</t>
    </rPh>
    <phoneticPr fontId="1"/>
  </si>
  <si>
    <t>汚泥処理の
共同化</t>
    <rPh sb="0" eb="2">
      <t>オデイ</t>
    </rPh>
    <rPh sb="2" eb="4">
      <t>ショリ</t>
    </rPh>
    <rPh sb="6" eb="9">
      <t>キョウドウカ</t>
    </rPh>
    <phoneticPr fontId="1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</si>
  <si>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</si>
  <si>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</si>
  <si>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1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</si>
  <si>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1"/>
  </si>
  <si>
    <t>（方式）</t>
    <rPh sb="1" eb="3">
      <t>ホウシキ</t>
    </rPh>
    <phoneticPr fontId="1"/>
  </si>
  <si>
    <t>代行制</t>
    <rPh sb="0" eb="3">
      <t>ダイコウセイ</t>
    </rPh>
    <phoneticPr fontId="1"/>
  </si>
  <si>
    <t>利用料金制</t>
    <rPh sb="0" eb="2">
      <t>リヨウ</t>
    </rPh>
    <rPh sb="2" eb="5">
      <t>リョウキンセイ</t>
    </rPh>
    <phoneticPr fontId="1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</si>
  <si>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</si>
  <si>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</si>
  <si>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1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</si>
  <si>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1"/>
  </si>
  <si>
    <t>BTO方式</t>
    <rPh sb="3" eb="5">
      <t>ホウシキ</t>
    </rPh>
    <phoneticPr fontId="1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</si>
  <si>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1"/>
  </si>
  <si>
    <t>BOT方式</t>
    <rPh sb="3" eb="5">
      <t>ホウシキ</t>
    </rPh>
    <phoneticPr fontId="1"/>
  </si>
  <si>
    <t>BOO方式</t>
    <rPh sb="3" eb="5">
      <t>ホウシキ</t>
    </rPh>
    <phoneticPr fontId="1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</si>
  <si>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1"/>
  </si>
  <si>
    <t>DB方式</t>
    <rPh sb="2" eb="4">
      <t>ホウシキ</t>
    </rPh>
    <phoneticPr fontId="1"/>
  </si>
  <si>
    <t>DBO方式</t>
    <rPh sb="3" eb="5">
      <t>ホウシキ</t>
    </rPh>
    <phoneticPr fontId="1"/>
  </si>
  <si>
    <t>その他</t>
    <rPh sb="2" eb="3">
      <t>タ</t>
    </rPh>
    <phoneticPr fontId="1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</si>
  <si>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1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</si>
  <si>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1"/>
  </si>
  <si>
    <t>公務員型</t>
    <rPh sb="0" eb="3">
      <t>コウムイン</t>
    </rPh>
    <rPh sb="3" eb="4">
      <t>ガタ</t>
    </rPh>
    <phoneticPr fontId="1"/>
  </si>
  <si>
    <t>非公務員型</t>
    <rPh sb="0" eb="1">
      <t>ヒ</t>
    </rPh>
    <rPh sb="1" eb="4">
      <t>コウムイン</t>
    </rPh>
    <rPh sb="4" eb="5">
      <t>ガタ</t>
    </rPh>
    <phoneticPr fontId="1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</si>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</sst>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12" fillId="0" borderId="0" xfId="0" applyFont="1" applyFill="1" applyBorder="1" applyAlignment="1"/>
    <xf numFmtId="0" fontId="12" fillId="2" borderId="5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/>
    <xf numFmtId="0" fontId="12" fillId="2" borderId="6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0" xfId="0" applyFont="1" applyFill="1" applyBorder="1" applyAlignment="1"/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6" fillId="2" borderId="0" xfId="0" applyFont="1" applyFill="1" applyBorder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/>
    <xf numFmtId="0" fontId="15" fillId="2" borderId="8" xfId="0" applyFont="1" applyFill="1" applyBorder="1" applyAlignment="1"/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6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2" borderId="2" xfId="0" applyFont="1" applyFill="1" applyBorder="1">
      <alignment vertical="center"/>
    </xf>
    <xf numFmtId="0" fontId="16" fillId="2" borderId="3" xfId="0" applyFont="1" applyFill="1" applyBorder="1">
      <alignment vertical="center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0" fontId="15" fillId="2" borderId="3" xfId="0" applyFont="1" applyFill="1" applyBorder="1" applyAlignment="1">
      <alignment shrinkToFit="1"/>
    </xf>
    <xf numFmtId="0" fontId="16" fillId="2" borderId="4" xfId="0" applyFont="1" applyFill="1" applyBorder="1">
      <alignment vertical="center"/>
    </xf>
    <xf numFmtId="0" fontId="18" fillId="0" borderId="0" xfId="0" applyFont="1">
      <alignment vertical="center"/>
    </xf>
    <xf numFmtId="0" fontId="16" fillId="2" borderId="5" xfId="0" applyFont="1" applyFill="1" applyBorder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/>
    <xf numFmtId="0" fontId="19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 wrapText="1"/>
    </xf>
    <xf numFmtId="0" fontId="16" fillId="2" borderId="6" xfId="0" applyFont="1" applyFill="1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wrapText="1"/>
    </xf>
    <xf numFmtId="0" fontId="16" fillId="0" borderId="0" xfId="0" applyFo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>
      <alignment vertical="center"/>
    </xf>
    <xf numFmtId="0" fontId="19" fillId="2" borderId="0" xfId="0" applyFont="1" applyFill="1" applyBorder="1" applyAlignment="1">
      <alignment shrinkToFi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top" wrapText="1"/>
    </xf>
    <xf numFmtId="0" fontId="25" fillId="0" borderId="10" xfId="0" applyFont="1" applyFill="1" applyBorder="1" applyAlignment="1">
      <alignment vertical="top"/>
    </xf>
    <xf numFmtId="0" fontId="25" fillId="0" borderId="12" xfId="0" applyFont="1" applyFill="1" applyBorder="1" applyAlignment="1">
      <alignment vertical="top"/>
    </xf>
    <xf numFmtId="0" fontId="26" fillId="2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6" fillId="2" borderId="7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9" fillId="2" borderId="8" xfId="0" applyFont="1" applyFill="1" applyBorder="1" applyAlignment="1"/>
    <xf numFmtId="0" fontId="23" fillId="0" borderId="1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2" borderId="2" xfId="0" applyFont="1" applyFill="1" applyBorder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0" fillId="2" borderId="6" xfId="0" applyFont="1" applyFill="1" applyBorder="1">
      <alignment vertical="center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AC950CD-7D70-45A0-8AEE-E937ED87AD5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E3B1BB6-C061-49F3-B365-155B374667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B57CDDAE-9BCD-4FC3-9984-3F5EF0789DE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724B615D-D8C9-4333-A2FA-30C77E70534A}"/>
            </a:ext>
          </a:extLst>
        </xdr:cNvPr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16C622E-EA54-4099-9316-1628B36DA62A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D2E6D069-C80D-480E-BA27-C43DD6A3264E}"/>
            </a:ext>
          </a:extLst>
        </xdr:cNvPr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5B33F520-DB81-45C0-A1A6-49B6CB979B48}"/>
            </a:ext>
          </a:extLst>
        </xdr:cNvPr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283</xdr:row>
      <xdr:rowOff>38100</xdr:rowOff>
    </xdr:from>
    <xdr:to>
      <xdr:col>19</xdr:col>
      <xdr:colOff>127000</xdr:colOff>
      <xdr:row>284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D712E201-65E4-4B3C-85A9-9FFDA7B29983}"/>
            </a:ext>
          </a:extLst>
        </xdr:cNvPr>
        <xdr:cNvSpPr/>
      </xdr:nvSpPr>
      <xdr:spPr>
        <a:xfrm>
          <a:off x="3340100" y="56359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B002A50C-4BCE-481D-9CBA-32B3CE683701}"/>
            </a:ext>
          </a:extLst>
        </xdr:cNvPr>
        <xdr:cNvSpPr/>
      </xdr:nvSpPr>
      <xdr:spPr>
        <a:xfrm>
          <a:off x="3340100" y="54546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236</xdr:row>
      <xdr:rowOff>38100</xdr:rowOff>
    </xdr:from>
    <xdr:to>
      <xdr:col>19</xdr:col>
      <xdr:colOff>127000</xdr:colOff>
      <xdr:row>237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EA85B63-33BA-48E7-8AC0-ED87D84B7670}"/>
            </a:ext>
          </a:extLst>
        </xdr:cNvPr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226</xdr:row>
      <xdr:rowOff>177800</xdr:rowOff>
    </xdr:from>
    <xdr:to>
      <xdr:col>19</xdr:col>
      <xdr:colOff>127000</xdr:colOff>
      <xdr:row>229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3FB8B5BD-67C4-4E49-9A6F-31ECF11ADC48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288</xdr:row>
      <xdr:rowOff>89066</xdr:rowOff>
    </xdr:from>
    <xdr:to>
      <xdr:col>46</xdr:col>
      <xdr:colOff>124690</xdr:colOff>
      <xdr:row>291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D757270-B564-4399-AEAE-F1D496F21FF8}"/>
            </a:ext>
          </a:extLst>
        </xdr:cNvPr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177800</xdr:rowOff>
    </xdr:from>
    <xdr:to>
      <xdr:col>19</xdr:col>
      <xdr:colOff>127000</xdr:colOff>
      <xdr:row>91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8C2DB53A-B3B9-4265-9BA5-3B19DAF71239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212</xdr:row>
      <xdr:rowOff>38100</xdr:rowOff>
    </xdr:from>
    <xdr:to>
      <xdr:col>19</xdr:col>
      <xdr:colOff>127000</xdr:colOff>
      <xdr:row>213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D8EFE323-CCAD-4ED0-83DC-61B339579E34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202</xdr:row>
      <xdr:rowOff>177800</xdr:rowOff>
    </xdr:from>
    <xdr:to>
      <xdr:col>19</xdr:col>
      <xdr:colOff>127000</xdr:colOff>
      <xdr:row>205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F86C589A-4E66-42FC-8D29-10617057C844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260</xdr:row>
      <xdr:rowOff>38100</xdr:rowOff>
    </xdr:from>
    <xdr:to>
      <xdr:col>19</xdr:col>
      <xdr:colOff>127000</xdr:colOff>
      <xdr:row>261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C271CF65-4D42-4693-BF21-FED98410897E}"/>
            </a:ext>
          </a:extLst>
        </xdr:cNvPr>
        <xdr:cNvSpPr/>
      </xdr:nvSpPr>
      <xdr:spPr>
        <a:xfrm>
          <a:off x="3340100" y="518826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250</xdr:row>
      <xdr:rowOff>177800</xdr:rowOff>
    </xdr:from>
    <xdr:to>
      <xdr:col>19</xdr:col>
      <xdr:colOff>127000</xdr:colOff>
      <xdr:row>253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98C17D17-546E-4316-B730-753462941E48}"/>
            </a:ext>
          </a:extLst>
        </xdr:cNvPr>
        <xdr:cNvSpPr/>
      </xdr:nvSpPr>
      <xdr:spPr>
        <a:xfrm>
          <a:off x="3340100" y="50079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164</xdr:row>
      <xdr:rowOff>38100</xdr:rowOff>
    </xdr:from>
    <xdr:to>
      <xdr:col>19</xdr:col>
      <xdr:colOff>127000</xdr:colOff>
      <xdr:row>165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389A251F-E140-4388-AD50-4E34A91B8635}"/>
            </a:ext>
          </a:extLst>
        </xdr:cNvPr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188</xdr:row>
      <xdr:rowOff>38100</xdr:rowOff>
    </xdr:from>
    <xdr:to>
      <xdr:col>19</xdr:col>
      <xdr:colOff>127000</xdr:colOff>
      <xdr:row>189</xdr:row>
      <xdr:rowOff>139700</xdr:rowOff>
    </xdr:to>
    <xdr:sp macro="" textlink="">
      <xdr:nvSpPr>
        <xdr:cNvPr id="20" name="右矢印 21">
          <a:extLst>
            <a:ext uri="{FF2B5EF4-FFF2-40B4-BE49-F238E27FC236}">
              <a16:creationId xmlns:a16="http://schemas.microsoft.com/office/drawing/2014/main" id="{F1A3BBCE-F39E-4853-8F98-31D9274322EE}"/>
            </a:ext>
          </a:extLst>
        </xdr:cNvPr>
        <xdr:cNvSpPr/>
      </xdr:nvSpPr>
      <xdr:spPr>
        <a:xfrm>
          <a:off x="3340100" y="378999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178</xdr:row>
      <xdr:rowOff>177800</xdr:rowOff>
    </xdr:from>
    <xdr:to>
      <xdr:col>19</xdr:col>
      <xdr:colOff>127000</xdr:colOff>
      <xdr:row>181</xdr:row>
      <xdr:rowOff>127000</xdr:rowOff>
    </xdr:to>
    <xdr:sp macro="" textlink="">
      <xdr:nvSpPr>
        <xdr:cNvPr id="21" name="右矢印 22">
          <a:extLst>
            <a:ext uri="{FF2B5EF4-FFF2-40B4-BE49-F238E27FC236}">
              <a16:creationId xmlns:a16="http://schemas.microsoft.com/office/drawing/2014/main" id="{B9FF84C9-E346-4491-BAEB-226D6BDF2E40}"/>
            </a:ext>
          </a:extLst>
        </xdr:cNvPr>
        <xdr:cNvSpPr/>
      </xdr:nvSpPr>
      <xdr:spPr>
        <a:xfrm>
          <a:off x="3340100" y="360013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223</xdr:row>
      <xdr:rowOff>113030</xdr:rowOff>
    </xdr:from>
    <xdr:to>
      <xdr:col>38</xdr:col>
      <xdr:colOff>115570</xdr:colOff>
      <xdr:row>226</xdr:row>
      <xdr:rowOff>62230</xdr:rowOff>
    </xdr:to>
    <xdr:sp macro="" textlink="">
      <xdr:nvSpPr>
        <xdr:cNvPr id="22" name="右矢印 23">
          <a:extLst>
            <a:ext uri="{FF2B5EF4-FFF2-40B4-BE49-F238E27FC236}">
              <a16:creationId xmlns:a16="http://schemas.microsoft.com/office/drawing/2014/main" id="{47491B80-AE49-48CB-906D-933071AACB71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115</xdr:row>
      <xdr:rowOff>29634</xdr:rowOff>
    </xdr:from>
    <xdr:to>
      <xdr:col>19</xdr:col>
      <xdr:colOff>127000</xdr:colOff>
      <xdr:row>117</xdr:row>
      <xdr:rowOff>179917</xdr:rowOff>
    </xdr:to>
    <xdr:sp macro="" textlink="">
      <xdr:nvSpPr>
        <xdr:cNvPr id="23" name="右矢印 25">
          <a:extLst>
            <a:ext uri="{FF2B5EF4-FFF2-40B4-BE49-F238E27FC236}">
              <a16:creationId xmlns:a16="http://schemas.microsoft.com/office/drawing/2014/main" id="{AE344862-BBFE-4D46-8E13-E70010CAD6C4}"/>
            </a:ext>
          </a:extLst>
        </xdr:cNvPr>
        <xdr:cNvSpPr/>
      </xdr:nvSpPr>
      <xdr:spPr>
        <a:xfrm>
          <a:off x="3340100" y="228515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138</xdr:row>
      <xdr:rowOff>232834</xdr:rowOff>
    </xdr:from>
    <xdr:to>
      <xdr:col>19</xdr:col>
      <xdr:colOff>148165</xdr:colOff>
      <xdr:row>160</xdr:row>
      <xdr:rowOff>63500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AF112D37-E015-4248-9560-B75ED74EB1DF}"/>
            </a:ext>
          </a:extLst>
        </xdr:cNvPr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120</xdr:row>
      <xdr:rowOff>179917</xdr:rowOff>
    </xdr:from>
    <xdr:to>
      <xdr:col>37</xdr:col>
      <xdr:colOff>57151</xdr:colOff>
      <xdr:row>123</xdr:row>
      <xdr:rowOff>171450</xdr:rowOff>
    </xdr:to>
    <xdr:sp macro="" textlink="">
      <xdr:nvSpPr>
        <xdr:cNvPr id="25" name="右矢印 27">
          <a:extLst>
            <a:ext uri="{FF2B5EF4-FFF2-40B4-BE49-F238E27FC236}">
              <a16:creationId xmlns:a16="http://schemas.microsoft.com/office/drawing/2014/main" id="{01758917-128E-4221-8274-A542B3587006}"/>
            </a:ext>
          </a:extLst>
        </xdr:cNvPr>
        <xdr:cNvSpPr/>
      </xdr:nvSpPr>
      <xdr:spPr>
        <a:xfrm>
          <a:off x="6772275" y="240019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126</xdr:row>
      <xdr:rowOff>158750</xdr:rowOff>
    </xdr:from>
    <xdr:to>
      <xdr:col>19</xdr:col>
      <xdr:colOff>131234</xdr:colOff>
      <xdr:row>129</xdr:row>
      <xdr:rowOff>150283</xdr:rowOff>
    </xdr:to>
    <xdr:sp macro="" textlink="">
      <xdr:nvSpPr>
        <xdr:cNvPr id="26" name="右矢印 28">
          <a:extLst>
            <a:ext uri="{FF2B5EF4-FFF2-40B4-BE49-F238E27FC236}">
              <a16:creationId xmlns:a16="http://schemas.microsoft.com/office/drawing/2014/main" id="{98FAD895-AEA0-41D7-83DE-275E3549686A}"/>
            </a:ext>
          </a:extLst>
        </xdr:cNvPr>
        <xdr:cNvSpPr/>
      </xdr:nvSpPr>
      <xdr:spPr>
        <a:xfrm>
          <a:off x="3344334" y="251618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0-&#19978;&#19979;&#27700;&#36947;&#35506;/010&#12288;&#26989;&#21209;&#20418;/030&#19979;&#27700;&#36947;&#12539;&#27700;&#36947;&#20849;&#36890;/010_&#35519;&#26619;/R3/20210601_&#12304;616&#12294;&#12305;Fwd%20&#12304;&#29031;&#20250;&#12305;&#22320;&#26041;&#20844;&#21942;&#20225;&#26989;&#12398;&#25244;&#26412;&#30340;&#12394;&#25913;&#38761;&#31561;&#12398;&#21462;&#32068;&#29366;&#27841;&#35519;&#26619;&#12395;&#12388;&#12356;&#12390;/&#22238;&#31572;/&#12304;&#19977;&#26465;&#24066;&#19979;&#27700;&#36947;&#20107;&#26989;&#65288;&#36786;&#38598;&#65289;&#12305;03_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5">
          <cell r="K15" t="str">
            <v>三条市</v>
          </cell>
        </row>
        <row r="17">
          <cell r="F17" t="str">
            <v>下水道事業</v>
          </cell>
          <cell r="W17" t="str">
            <v>農業集落排水施設</v>
          </cell>
          <cell r="BD17" t="str">
            <v>×</v>
          </cell>
        </row>
        <row r="19">
          <cell r="F19" t="str">
            <v>ー</v>
          </cell>
        </row>
        <row r="43">
          <cell r="R43" t="str">
            <v xml:space="preserve"> </v>
          </cell>
          <cell r="X43" t="str">
            <v xml:space="preserve"> </v>
          </cell>
          <cell r="AA43" t="str">
            <v xml:space="preserve"> </v>
          </cell>
          <cell r="AD43" t="str">
            <v xml:space="preserve"> </v>
          </cell>
        </row>
        <row r="44">
          <cell r="R44" t="str">
            <v xml:space="preserve"> </v>
          </cell>
          <cell r="X44" t="str">
            <v xml:space="preserve"> </v>
          </cell>
          <cell r="AA44" t="str">
            <v xml:space="preserve"> </v>
          </cell>
          <cell r="AD44" t="str">
            <v xml:space="preserve"> </v>
          </cell>
        </row>
        <row r="45">
          <cell r="R45" t="str">
            <v xml:space="preserve"> </v>
          </cell>
          <cell r="X45" t="str">
            <v xml:space="preserve"> </v>
          </cell>
          <cell r="AA45" t="str">
            <v xml:space="preserve"> </v>
          </cell>
          <cell r="AD45" t="str">
            <v xml:space="preserve"> </v>
          </cell>
        </row>
        <row r="46">
          <cell r="R46" t="str">
            <v xml:space="preserve"> </v>
          </cell>
          <cell r="X46" t="str">
            <v xml:space="preserve"> </v>
          </cell>
          <cell r="AA46" t="str">
            <v xml:space="preserve"> </v>
          </cell>
          <cell r="AD46" t="str">
            <v xml:space="preserve"> </v>
          </cell>
        </row>
        <row r="47">
          <cell r="R47" t="str">
            <v xml:space="preserve"> </v>
          </cell>
          <cell r="X47" t="str">
            <v xml:space="preserve"> </v>
          </cell>
          <cell r="AA47" t="str">
            <v xml:space="preserve"> </v>
          </cell>
          <cell r="AD47" t="str">
            <v xml:space="preserve"> </v>
          </cell>
        </row>
        <row r="48">
          <cell r="R48" t="str">
            <v xml:space="preserve"> </v>
          </cell>
          <cell r="X48" t="str">
            <v xml:space="preserve"> </v>
          </cell>
          <cell r="AA48" t="str">
            <v xml:space="preserve"> </v>
          </cell>
          <cell r="AD48" t="str">
            <v xml:space="preserve"> </v>
          </cell>
        </row>
        <row r="49">
          <cell r="R49" t="str">
            <v xml:space="preserve"> </v>
          </cell>
          <cell r="X49" t="str">
            <v xml:space="preserve"> </v>
          </cell>
          <cell r="AA49" t="str">
            <v xml:space="preserve"> </v>
          </cell>
          <cell r="AD49" t="str">
            <v xml:space="preserve"> </v>
          </cell>
        </row>
        <row r="50">
          <cell r="R50" t="str">
            <v>●</v>
          </cell>
        </row>
        <row r="65">
          <cell r="G65" t="str">
            <v xml:space="preserve"> </v>
          </cell>
        </row>
        <row r="66">
          <cell r="G66" t="str">
            <v xml:space="preserve"> </v>
          </cell>
          <cell r="V66" t="str">
            <v xml:space="preserve"> </v>
          </cell>
        </row>
        <row r="67">
          <cell r="V67" t="str">
            <v xml:space="preserve"> </v>
          </cell>
        </row>
        <row r="71">
          <cell r="O71" t="str">
            <v xml:space="preserve"> </v>
          </cell>
          <cell r="AG71" t="str">
            <v xml:space="preserve"> </v>
          </cell>
        </row>
        <row r="72">
          <cell r="O72" t="str">
            <v xml:space="preserve"> </v>
          </cell>
          <cell r="AG72" t="str">
            <v xml:space="preserve"> </v>
          </cell>
        </row>
        <row r="73">
          <cell r="O73" t="str">
            <v xml:space="preserve"> </v>
          </cell>
        </row>
        <row r="74">
          <cell r="O74" t="str">
            <v xml:space="preserve"> </v>
          </cell>
        </row>
        <row r="85">
          <cell r="G85" t="str">
            <v xml:space="preserve"> </v>
          </cell>
        </row>
        <row r="86">
          <cell r="G86" t="str">
            <v xml:space="preserve"> </v>
          </cell>
          <cell r="V86" t="str">
            <v xml:space="preserve"> </v>
          </cell>
        </row>
        <row r="87">
          <cell r="V87" t="str">
            <v xml:space="preserve"> </v>
          </cell>
        </row>
        <row r="91">
          <cell r="O91" t="str">
            <v xml:space="preserve"> </v>
          </cell>
          <cell r="AG91" t="str">
            <v xml:space="preserve"> </v>
          </cell>
        </row>
        <row r="92">
          <cell r="O92" t="str">
            <v xml:space="preserve"> </v>
          </cell>
          <cell r="AG92" t="str">
            <v xml:space="preserve"> </v>
          </cell>
        </row>
        <row r="93">
          <cell r="O93" t="str">
            <v xml:space="preserve"> </v>
          </cell>
        </row>
        <row r="94">
          <cell r="O94" t="str">
            <v xml:space="preserve"> </v>
          </cell>
        </row>
        <row r="121">
          <cell r="J121" t="str">
            <v xml:space="preserve"> </v>
          </cell>
        </row>
        <row r="122">
          <cell r="J122" t="str">
            <v xml:space="preserve"> </v>
          </cell>
          <cell r="V122" t="str">
            <v xml:space="preserve"> </v>
          </cell>
        </row>
        <row r="123">
          <cell r="V123" t="str">
            <v xml:space="preserve"> </v>
          </cell>
        </row>
        <row r="133">
          <cell r="J133" t="str">
            <v xml:space="preserve"> </v>
          </cell>
        </row>
        <row r="134">
          <cell r="J134" t="str">
            <v xml:space="preserve"> </v>
          </cell>
          <cell r="V134" t="str">
            <v xml:space="preserve"> </v>
          </cell>
        </row>
        <row r="135">
          <cell r="V135" t="str">
            <v xml:space="preserve"> </v>
          </cell>
        </row>
        <row r="166">
          <cell r="J166" t="str">
            <v xml:space="preserve"> </v>
          </cell>
        </row>
        <row r="173">
          <cell r="J173" t="str">
            <v xml:space="preserve"> </v>
          </cell>
        </row>
        <row r="176">
          <cell r="J176" t="str">
            <v xml:space="preserve"> </v>
          </cell>
        </row>
        <row r="180">
          <cell r="J180" t="str">
            <v xml:space="preserve"> </v>
          </cell>
        </row>
        <row r="185">
          <cell r="Y185" t="str">
            <v xml:space="preserve"> </v>
          </cell>
        </row>
        <row r="186">
          <cell r="Y186" t="str">
            <v xml:space="preserve"> </v>
          </cell>
        </row>
        <row r="187">
          <cell r="Y187" t="str">
            <v xml:space="preserve"> </v>
          </cell>
        </row>
        <row r="189">
          <cell r="Y189" t="str">
            <v xml:space="preserve"> </v>
          </cell>
        </row>
        <row r="190">
          <cell r="Y190" t="str">
            <v xml:space="preserve"> </v>
          </cell>
        </row>
        <row r="191">
          <cell r="Y191" t="str">
            <v xml:space="preserve"> </v>
          </cell>
        </row>
        <row r="193">
          <cell r="Y193" t="str">
            <v xml:space="preserve"> </v>
          </cell>
        </row>
        <row r="195">
          <cell r="Y195" t="str">
            <v xml:space="preserve"> </v>
          </cell>
        </row>
        <row r="196">
          <cell r="Y196" t="str">
            <v xml:space="preserve"> </v>
          </cell>
        </row>
        <row r="198">
          <cell r="Y198" t="str">
            <v xml:space="preserve"> </v>
          </cell>
        </row>
        <row r="199">
          <cell r="Y199" t="str">
            <v xml:space="preserve"> </v>
          </cell>
        </row>
        <row r="200">
          <cell r="Y200" t="str">
            <v xml:space="preserve"> </v>
          </cell>
        </row>
        <row r="201">
          <cell r="Y201" t="str">
            <v xml:space="preserve"> </v>
          </cell>
        </row>
        <row r="202">
          <cell r="Y202" t="str">
            <v xml:space="preserve"> </v>
          </cell>
        </row>
        <row r="207">
          <cell r="Y207" t="str">
            <v xml:space="preserve"> </v>
          </cell>
        </row>
        <row r="208">
          <cell r="Y208" t="str">
            <v xml:space="preserve"> </v>
          </cell>
        </row>
        <row r="209">
          <cell r="Y209" t="str">
            <v xml:space="preserve"> </v>
          </cell>
        </row>
        <row r="213">
          <cell r="E213" t="str">
            <v xml:space="preserve"> </v>
          </cell>
        </row>
        <row r="214">
          <cell r="E214" t="str">
            <v xml:space="preserve"> </v>
          </cell>
        </row>
        <row r="231">
          <cell r="J231" t="str">
            <v xml:space="preserve"> </v>
          </cell>
        </row>
        <row r="238">
          <cell r="J238" t="str">
            <v xml:space="preserve"> </v>
          </cell>
        </row>
        <row r="241">
          <cell r="J241" t="str">
            <v xml:space="preserve"> </v>
          </cell>
        </row>
        <row r="245">
          <cell r="J245" t="str">
            <v xml:space="preserve"> </v>
          </cell>
        </row>
        <row r="251">
          <cell r="Y251" t="str">
            <v xml:space="preserve"> </v>
          </cell>
        </row>
        <row r="252">
          <cell r="Y252" t="str">
            <v xml:space="preserve"> </v>
          </cell>
        </row>
        <row r="253">
          <cell r="Y253" t="str">
            <v xml:space="preserve"> </v>
          </cell>
        </row>
        <row r="255">
          <cell r="Y255" t="str">
            <v xml:space="preserve"> </v>
          </cell>
        </row>
        <row r="256">
          <cell r="Y256" t="str">
            <v xml:space="preserve"> </v>
          </cell>
        </row>
        <row r="257">
          <cell r="Y257" t="str">
            <v xml:space="preserve"> </v>
          </cell>
        </row>
        <row r="259">
          <cell r="Y259" t="str">
            <v xml:space="preserve"> </v>
          </cell>
        </row>
        <row r="261">
          <cell r="Y261" t="str">
            <v xml:space="preserve"> </v>
          </cell>
        </row>
        <row r="262">
          <cell r="Y262" t="str">
            <v xml:space="preserve"> </v>
          </cell>
        </row>
        <row r="264">
          <cell r="Y264" t="str">
            <v xml:space="preserve"> </v>
          </cell>
        </row>
        <row r="265">
          <cell r="Y265" t="str">
            <v xml:space="preserve"> </v>
          </cell>
        </row>
        <row r="266">
          <cell r="Y266" t="str">
            <v xml:space="preserve"> </v>
          </cell>
        </row>
        <row r="267">
          <cell r="Y267" t="str">
            <v xml:space="preserve"> </v>
          </cell>
        </row>
        <row r="268">
          <cell r="Y268" t="str">
            <v xml:space="preserve"> </v>
          </cell>
        </row>
        <row r="273">
          <cell r="Y273" t="str">
            <v xml:space="preserve"> </v>
          </cell>
        </row>
        <row r="274">
          <cell r="Y274" t="str">
            <v xml:space="preserve"> </v>
          </cell>
        </row>
        <row r="275">
          <cell r="Y275" t="str">
            <v xml:space="preserve"> </v>
          </cell>
        </row>
        <row r="279">
          <cell r="E279" t="str">
            <v xml:space="preserve"> </v>
          </cell>
        </row>
        <row r="280">
          <cell r="E280" t="str">
            <v xml:space="preserve"> </v>
          </cell>
        </row>
        <row r="313">
          <cell r="G313" t="str">
            <v xml:space="preserve"> </v>
          </cell>
        </row>
        <row r="314">
          <cell r="G314" t="str">
            <v xml:space="preserve"> </v>
          </cell>
          <cell r="X314" t="str">
            <v xml:space="preserve"> </v>
          </cell>
        </row>
        <row r="315">
          <cell r="X315" t="str">
            <v xml:space="preserve"> </v>
          </cell>
        </row>
        <row r="330">
          <cell r="G330" t="str">
            <v xml:space="preserve"> </v>
          </cell>
        </row>
        <row r="331">
          <cell r="G331" t="str">
            <v xml:space="preserve"> </v>
          </cell>
          <cell r="X331" t="str">
            <v xml:space="preserve"> </v>
          </cell>
        </row>
        <row r="332">
          <cell r="X332" t="str">
            <v xml:space="preserve"> </v>
          </cell>
        </row>
        <row r="369">
          <cell r="E369" t="str">
            <v xml:space="preserve"> </v>
          </cell>
        </row>
        <row r="370">
          <cell r="E370" t="str">
            <v xml:space="preserve"> </v>
          </cell>
        </row>
        <row r="386">
          <cell r="E386" t="str">
            <v xml:space="preserve"> </v>
          </cell>
        </row>
        <row r="387">
          <cell r="E387" t="str">
            <v xml:space="preserve"> </v>
          </cell>
        </row>
        <row r="418">
          <cell r="V418" t="str">
            <v xml:space="preserve"> </v>
          </cell>
          <cell r="BC418" t="str">
            <v>　</v>
          </cell>
        </row>
        <row r="419">
          <cell r="V419" t="str">
            <v xml:space="preserve"> </v>
          </cell>
          <cell r="BC419" t="str">
            <v>　</v>
          </cell>
        </row>
        <row r="420">
          <cell r="BC420" t="str">
            <v>　</v>
          </cell>
        </row>
        <row r="421">
          <cell r="BC421" t="str">
            <v>　</v>
          </cell>
        </row>
        <row r="422">
          <cell r="BC422" t="str">
            <v>　</v>
          </cell>
        </row>
        <row r="423">
          <cell r="BC423" t="str">
            <v>　</v>
          </cell>
        </row>
        <row r="424">
          <cell r="BC424" t="str">
            <v>　</v>
          </cell>
        </row>
        <row r="425">
          <cell r="BC425" t="str">
            <v>　</v>
          </cell>
        </row>
        <row r="432">
          <cell r="V432" t="str">
            <v xml:space="preserve"> </v>
          </cell>
          <cell r="BC432" t="str">
            <v>　</v>
          </cell>
        </row>
        <row r="433">
          <cell r="V433" t="str">
            <v xml:space="preserve"> </v>
          </cell>
          <cell r="BC433" t="str">
            <v>　</v>
          </cell>
        </row>
        <row r="434">
          <cell r="BC434" t="str">
            <v>　</v>
          </cell>
        </row>
        <row r="435">
          <cell r="BC435" t="str">
            <v>　</v>
          </cell>
        </row>
        <row r="436">
          <cell r="BC436" t="str">
            <v>　</v>
          </cell>
        </row>
        <row r="437">
          <cell r="BC437" t="str">
            <v>　</v>
          </cell>
        </row>
        <row r="438">
          <cell r="BC438" t="str">
            <v>　</v>
          </cell>
        </row>
        <row r="439">
          <cell r="BC439" t="str">
            <v>　</v>
          </cell>
        </row>
        <row r="464">
          <cell r="G464" t="str">
            <v xml:space="preserve"> </v>
          </cell>
        </row>
        <row r="465">
          <cell r="G465" t="str">
            <v xml:space="preserve"> </v>
          </cell>
        </row>
        <row r="469">
          <cell r="E469" t="str">
            <v xml:space="preserve"> </v>
          </cell>
        </row>
        <row r="470">
          <cell r="E470" t="str">
            <v xml:space="preserve"> </v>
          </cell>
        </row>
        <row r="481">
          <cell r="G481" t="str">
            <v xml:space="preserve"> </v>
          </cell>
        </row>
        <row r="482">
          <cell r="G482" t="str">
            <v xml:space="preserve"> </v>
          </cell>
        </row>
        <row r="486">
          <cell r="E486" t="str">
            <v xml:space="preserve"> </v>
          </cell>
        </row>
        <row r="487">
          <cell r="E487" t="str">
            <v xml:space="preserve"> </v>
          </cell>
        </row>
        <row r="511">
          <cell r="B511" t="str">
            <v>　平成30年度末に三条市公共下水道事業計画を変更し、施設の更新や維持管理に係る費用の負担軽減を図るため、特定環境公共下水道処理区と農業集落排水施設処理区の接続、処理区の統合、また接続を行わない農業集落排水施設処理区については、低コスト型更新支援事業（機能診断）、低コスト型更新支援事業（最適整備構想）、維持適正化事業及び機能強化事業を活用し、長寿命化を推進する。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CD3A-F36A-4C6B-A219-7D79DF278750}">
  <sheetPr>
    <pageSetUpPr fitToPage="1"/>
  </sheetPr>
  <dimension ref="A1:EN334"/>
  <sheetViews>
    <sheetView showZeros="0" tabSelected="1" view="pageBreakPreview" zoomScale="60" zoomScaleNormal="55" workbookViewId="0">
      <selection activeCell="Y24" sqref="Y24:AE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1" customFormat="1" ht="15.6" customHeight="1"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 t="s">
        <v>1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5"/>
      <c r="AO8" s="16" t="s">
        <v>2</v>
      </c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5"/>
      <c r="BG8" s="11" t="s">
        <v>3</v>
      </c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/>
      <c r="BS8" s="10"/>
    </row>
    <row r="9" spans="3:71" s="1" customFormat="1" ht="15.6" customHeight="1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9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1"/>
      <c r="AI9" s="21"/>
      <c r="AJ9" s="21"/>
      <c r="AK9" s="21"/>
      <c r="AL9" s="21"/>
      <c r="AM9" s="21"/>
      <c r="AN9" s="22"/>
      <c r="AO9" s="19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2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8"/>
      <c r="BS9" s="10"/>
    </row>
    <row r="10" spans="3:71" s="1" customFormat="1" ht="15.6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2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5"/>
      <c r="AO10" s="23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5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8"/>
      <c r="BS10"/>
    </row>
    <row r="11" spans="3:71" s="1" customFormat="1" ht="15.6" customHeight="1">
      <c r="C11" s="26" t="str">
        <f>IF(COUNTIF([1]回答表!K15,"*")&gt;0,[1]回答表!K15,"")</f>
        <v>三条市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27" t="str">
        <f>IF(COUNTIF([1]回答表!F17,"*")&gt;0,[1]回答表!F17,"")</f>
        <v>下水道事業</v>
      </c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14"/>
      <c r="AG11" s="14"/>
      <c r="AH11" s="14"/>
      <c r="AI11" s="14"/>
      <c r="AJ11" s="14"/>
      <c r="AK11" s="14"/>
      <c r="AL11" s="14"/>
      <c r="AM11" s="14"/>
      <c r="AN11" s="15"/>
      <c r="AO11" s="29" t="str">
        <f>IF(COUNTIF([1]回答表!W17,"*")&gt;0,[1]回答表!W17,"")</f>
        <v>農業集落排水施設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5"/>
      <c r="BG11" s="26" t="str">
        <f>IF(COUNTIF([1]回答表!F19,"*")&gt;0,[1]回答表!F19,"")</f>
        <v>ー</v>
      </c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1"/>
      <c r="BS11"/>
    </row>
    <row r="12" spans="3:71" s="1" customFormat="1" ht="15.6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32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20"/>
      <c r="AG12" s="20"/>
      <c r="AH12" s="21"/>
      <c r="AI12" s="21"/>
      <c r="AJ12" s="21"/>
      <c r="AK12" s="21"/>
      <c r="AL12" s="21"/>
      <c r="AM12" s="21"/>
      <c r="AN12" s="22"/>
      <c r="AO12" s="19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2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1"/>
      <c r="BS12"/>
    </row>
    <row r="13" spans="3:71" s="1" customFormat="1" ht="15.6" customHeight="1"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34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24"/>
      <c r="AG13" s="24"/>
      <c r="AH13" s="24"/>
      <c r="AI13" s="24"/>
      <c r="AJ13" s="24"/>
      <c r="AK13" s="24"/>
      <c r="AL13" s="24"/>
      <c r="AM13" s="24"/>
      <c r="AN13" s="25"/>
      <c r="AO13" s="23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5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1"/>
      <c r="BS13"/>
    </row>
    <row r="14" spans="3:71" s="1" customFormat="1" ht="15.6" customHeight="1">
      <c r="C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37"/>
    </row>
    <row r="15" spans="3:71" s="1" customFormat="1" ht="15.6" customHeight="1">
      <c r="C1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37"/>
    </row>
    <row r="16" spans="3:71" s="1" customFormat="1" ht="15.6" customHeight="1">
      <c r="C1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37"/>
    </row>
    <row r="17" spans="1:84" ht="15.6" customHeight="1"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40"/>
      <c r="BS17" s="41"/>
    </row>
    <row r="18" spans="1:84" ht="15.6" customHeight="1">
      <c r="C18" s="42"/>
      <c r="D18" s="43" t="s">
        <v>4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5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7"/>
      <c r="BS18" s="41"/>
    </row>
    <row r="19" spans="1:84" ht="15.6" customHeight="1">
      <c r="C19" s="42"/>
      <c r="D19" s="4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7"/>
      <c r="BS19" s="41"/>
    </row>
    <row r="20" spans="1:84" ht="13.35" customHeight="1">
      <c r="A20" s="1"/>
      <c r="B20" s="1"/>
      <c r="C20" s="42"/>
      <c r="D20" s="51" t="s">
        <v>5</v>
      </c>
      <c r="E20" s="52"/>
      <c r="F20" s="52"/>
      <c r="G20" s="52"/>
      <c r="H20" s="52"/>
      <c r="I20" s="52"/>
      <c r="J20" s="53"/>
      <c r="K20" s="51" t="s">
        <v>6</v>
      </c>
      <c r="L20" s="52"/>
      <c r="M20" s="52"/>
      <c r="N20" s="52"/>
      <c r="O20" s="52"/>
      <c r="P20" s="52"/>
      <c r="Q20" s="53"/>
      <c r="R20" s="51" t="s">
        <v>7</v>
      </c>
      <c r="S20" s="52"/>
      <c r="T20" s="52"/>
      <c r="U20" s="52"/>
      <c r="V20" s="52"/>
      <c r="W20" s="52"/>
      <c r="X20" s="53"/>
      <c r="Y20" s="54" t="s">
        <v>8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8" t="s">
        <v>9</v>
      </c>
      <c r="BC20" s="59"/>
      <c r="BD20" s="59"/>
      <c r="BE20" s="59"/>
      <c r="BF20" s="59"/>
      <c r="BG20" s="59"/>
      <c r="BH20" s="59"/>
      <c r="BI20" s="59"/>
      <c r="BJ20" s="60"/>
      <c r="BK20" s="61"/>
      <c r="BL20" s="47"/>
      <c r="BS20" s="62"/>
    </row>
    <row r="21" spans="1:84" ht="13.35" customHeight="1">
      <c r="A21" s="1"/>
      <c r="B21" s="1"/>
      <c r="C21" s="42"/>
      <c r="D21" s="63"/>
      <c r="E21" s="64"/>
      <c r="F21" s="64"/>
      <c r="G21" s="64"/>
      <c r="H21" s="64"/>
      <c r="I21" s="64"/>
      <c r="J21" s="65"/>
      <c r="K21" s="63"/>
      <c r="L21" s="64"/>
      <c r="M21" s="64"/>
      <c r="N21" s="64"/>
      <c r="O21" s="64"/>
      <c r="P21" s="64"/>
      <c r="Q21" s="65"/>
      <c r="R21" s="63"/>
      <c r="S21" s="64"/>
      <c r="T21" s="64"/>
      <c r="U21" s="64"/>
      <c r="V21" s="64"/>
      <c r="W21" s="64"/>
      <c r="X21" s="65"/>
      <c r="Y21" s="66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8"/>
      <c r="BA21" s="57"/>
      <c r="BB21" s="69"/>
      <c r="BC21" s="70"/>
      <c r="BD21" s="70"/>
      <c r="BE21" s="70"/>
      <c r="BF21" s="70"/>
      <c r="BG21" s="70"/>
      <c r="BH21" s="70"/>
      <c r="BI21" s="70"/>
      <c r="BJ21" s="71"/>
      <c r="BK21" s="72"/>
      <c r="BL21" s="47"/>
      <c r="BS21" s="62"/>
    </row>
    <row r="22" spans="1:84" ht="13.35" customHeight="1">
      <c r="A22" s="1"/>
      <c r="B22" s="1"/>
      <c r="C22" s="42"/>
      <c r="D22" s="63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5"/>
      <c r="R22" s="63"/>
      <c r="S22" s="64"/>
      <c r="T22" s="64"/>
      <c r="U22" s="64"/>
      <c r="V22" s="64"/>
      <c r="W22" s="64"/>
      <c r="X22" s="65"/>
      <c r="Y22" s="73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5"/>
      <c r="BA22" s="76"/>
      <c r="BB22" s="69"/>
      <c r="BC22" s="70"/>
      <c r="BD22" s="70"/>
      <c r="BE22" s="70"/>
      <c r="BF22" s="70"/>
      <c r="BG22" s="70"/>
      <c r="BH22" s="70"/>
      <c r="BI22" s="70"/>
      <c r="BJ22" s="71"/>
      <c r="BK22" s="72"/>
      <c r="BL22" s="47"/>
      <c r="BS22" s="62"/>
    </row>
    <row r="23" spans="1:84" ht="31.35" customHeight="1">
      <c r="A23" s="1"/>
      <c r="B23" s="1"/>
      <c r="C23" s="42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80" t="s">
        <v>10</v>
      </c>
      <c r="Z23" s="81"/>
      <c r="AA23" s="81"/>
      <c r="AB23" s="81"/>
      <c r="AC23" s="81"/>
      <c r="AD23" s="81"/>
      <c r="AE23" s="82"/>
      <c r="AF23" s="80" t="s">
        <v>11</v>
      </c>
      <c r="AG23" s="81"/>
      <c r="AH23" s="81"/>
      <c r="AI23" s="81"/>
      <c r="AJ23" s="81"/>
      <c r="AK23" s="81"/>
      <c r="AL23" s="82"/>
      <c r="AM23" s="80" t="s">
        <v>12</v>
      </c>
      <c r="AN23" s="81"/>
      <c r="AO23" s="81"/>
      <c r="AP23" s="81"/>
      <c r="AQ23" s="81"/>
      <c r="AR23" s="81"/>
      <c r="AS23" s="82"/>
      <c r="AT23" s="80" t="s">
        <v>13</v>
      </c>
      <c r="AU23" s="81"/>
      <c r="AV23" s="81"/>
      <c r="AW23" s="81"/>
      <c r="AX23" s="81"/>
      <c r="AY23" s="81"/>
      <c r="AZ23" s="82"/>
      <c r="BA23" s="76"/>
      <c r="BB23" s="83"/>
      <c r="BC23" s="84"/>
      <c r="BD23" s="84"/>
      <c r="BE23" s="84"/>
      <c r="BF23" s="84"/>
      <c r="BG23" s="84"/>
      <c r="BH23" s="84"/>
      <c r="BI23" s="84"/>
      <c r="BJ23" s="85"/>
      <c r="BK23" s="86"/>
      <c r="BL23" s="47"/>
      <c r="BS23" s="62"/>
    </row>
    <row r="24" spans="1:84" ht="15.6" customHeight="1">
      <c r="A24" s="1"/>
      <c r="B24" s="1"/>
      <c r="C24" s="42"/>
      <c r="D24" s="87" t="str">
        <f>IF([1]回答表!R43="●","●","")</f>
        <v/>
      </c>
      <c r="E24" s="88"/>
      <c r="F24" s="88"/>
      <c r="G24" s="88"/>
      <c r="H24" s="88"/>
      <c r="I24" s="88"/>
      <c r="J24" s="89"/>
      <c r="K24" s="87" t="str">
        <f>IF([1]回答表!R44="●","●","")</f>
        <v/>
      </c>
      <c r="L24" s="88"/>
      <c r="M24" s="88"/>
      <c r="N24" s="88"/>
      <c r="O24" s="88"/>
      <c r="P24" s="88"/>
      <c r="Q24" s="89"/>
      <c r="R24" s="87" t="str">
        <f>IF([1]回答表!R45="●","●","")</f>
        <v/>
      </c>
      <c r="S24" s="88"/>
      <c r="T24" s="88"/>
      <c r="U24" s="88"/>
      <c r="V24" s="88"/>
      <c r="W24" s="88"/>
      <c r="X24" s="89"/>
      <c r="Y24" s="87" t="str">
        <f>IF([1]回答表!R46="●","●","")</f>
        <v/>
      </c>
      <c r="Z24" s="88"/>
      <c r="AA24" s="88"/>
      <c r="AB24" s="88"/>
      <c r="AC24" s="88"/>
      <c r="AD24" s="88"/>
      <c r="AE24" s="89"/>
      <c r="AF24" s="87" t="str">
        <f>IF([1]回答表!R47="●","●","")</f>
        <v/>
      </c>
      <c r="AG24" s="88"/>
      <c r="AH24" s="88"/>
      <c r="AI24" s="88"/>
      <c r="AJ24" s="88"/>
      <c r="AK24" s="88"/>
      <c r="AL24" s="89"/>
      <c r="AM24" s="87" t="str">
        <f>IF([1]回答表!R48="●","●","")</f>
        <v/>
      </c>
      <c r="AN24" s="88"/>
      <c r="AO24" s="88"/>
      <c r="AP24" s="88"/>
      <c r="AQ24" s="88"/>
      <c r="AR24" s="88"/>
      <c r="AS24" s="89"/>
      <c r="AT24" s="87" t="str">
        <f>IF([1]回答表!R49="●","●","")</f>
        <v/>
      </c>
      <c r="AU24" s="88"/>
      <c r="AV24" s="88"/>
      <c r="AW24" s="88"/>
      <c r="AX24" s="88"/>
      <c r="AY24" s="88"/>
      <c r="AZ24" s="89"/>
      <c r="BA24" s="76"/>
      <c r="BB24" s="90" t="str">
        <f>IF([1]回答表!R50="●","●","")</f>
        <v>●</v>
      </c>
      <c r="BC24" s="91"/>
      <c r="BD24" s="91"/>
      <c r="BE24" s="91"/>
      <c r="BF24" s="91"/>
      <c r="BG24" s="91"/>
      <c r="BH24" s="91"/>
      <c r="BI24" s="91"/>
      <c r="BJ24" s="60"/>
      <c r="BK24" s="61"/>
      <c r="BL24" s="47"/>
      <c r="BS24" s="62"/>
    </row>
    <row r="25" spans="1:84" ht="15.6" customHeight="1">
      <c r="A25" s="1"/>
      <c r="B25" s="1"/>
      <c r="C25" s="42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92"/>
      <c r="BB25" s="87"/>
      <c r="BC25" s="88"/>
      <c r="BD25" s="88"/>
      <c r="BE25" s="88"/>
      <c r="BF25" s="88"/>
      <c r="BG25" s="88"/>
      <c r="BH25" s="88"/>
      <c r="BI25" s="88"/>
      <c r="BJ25" s="71"/>
      <c r="BK25" s="72"/>
      <c r="BL25" s="47"/>
      <c r="BS25" s="62"/>
    </row>
    <row r="26" spans="1:84" ht="15.6" customHeight="1">
      <c r="A26" s="1"/>
      <c r="B26" s="1"/>
      <c r="C26" s="42"/>
      <c r="D26" s="93"/>
      <c r="E26" s="94"/>
      <c r="F26" s="94"/>
      <c r="G26" s="94"/>
      <c r="H26" s="94"/>
      <c r="I26" s="94"/>
      <c r="J26" s="95"/>
      <c r="K26" s="93"/>
      <c r="L26" s="94"/>
      <c r="M26" s="94"/>
      <c r="N26" s="94"/>
      <c r="O26" s="94"/>
      <c r="P26" s="94"/>
      <c r="Q26" s="95"/>
      <c r="R26" s="93"/>
      <c r="S26" s="94"/>
      <c r="T26" s="94"/>
      <c r="U26" s="94"/>
      <c r="V26" s="94"/>
      <c r="W26" s="94"/>
      <c r="X26" s="95"/>
      <c r="Y26" s="93"/>
      <c r="Z26" s="94"/>
      <c r="AA26" s="94"/>
      <c r="AB26" s="94"/>
      <c r="AC26" s="94"/>
      <c r="AD26" s="94"/>
      <c r="AE26" s="95"/>
      <c r="AF26" s="93"/>
      <c r="AG26" s="94"/>
      <c r="AH26" s="94"/>
      <c r="AI26" s="94"/>
      <c r="AJ26" s="94"/>
      <c r="AK26" s="94"/>
      <c r="AL26" s="95"/>
      <c r="AM26" s="93"/>
      <c r="AN26" s="94"/>
      <c r="AO26" s="94"/>
      <c r="AP26" s="94"/>
      <c r="AQ26" s="94"/>
      <c r="AR26" s="94"/>
      <c r="AS26" s="95"/>
      <c r="AT26" s="93"/>
      <c r="AU26" s="94"/>
      <c r="AV26" s="94"/>
      <c r="AW26" s="94"/>
      <c r="AX26" s="94"/>
      <c r="AY26" s="94"/>
      <c r="AZ26" s="95"/>
      <c r="BA26" s="92"/>
      <c r="BB26" s="93"/>
      <c r="BC26" s="94"/>
      <c r="BD26" s="94"/>
      <c r="BE26" s="94"/>
      <c r="BF26" s="94"/>
      <c r="BG26" s="94"/>
      <c r="BH26" s="94"/>
      <c r="BI26" s="94"/>
      <c r="BJ26" s="85"/>
      <c r="BK26" s="86"/>
      <c r="BL26" s="47"/>
      <c r="BS26" s="62"/>
    </row>
    <row r="27" spans="1:84" ht="15.6" customHeight="1">
      <c r="A27" s="1"/>
      <c r="B27" s="1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8"/>
      <c r="BL27" s="99"/>
      <c r="BS27" s="62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0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1"/>
    </row>
    <row r="30" spans="1:84" ht="15.6" customHeight="1">
      <c r="A30" s="1"/>
      <c r="B30" s="1"/>
      <c r="C30" s="1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0"/>
    </row>
    <row r="31" spans="1:84" ht="15.6" customHeight="1">
      <c r="A31" s="1"/>
      <c r="B31" s="1"/>
      <c r="C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00"/>
      <c r="CF31" s="108"/>
    </row>
    <row r="32" spans="1:84" ht="15.6" customHeight="1">
      <c r="A32" s="1"/>
      <c r="B32" s="1"/>
      <c r="C32" s="109"/>
      <c r="D32" s="110" t="s">
        <v>14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113" t="s">
        <v>5</v>
      </c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5"/>
      <c r="BC32" s="116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8"/>
      <c r="BO32" s="118"/>
      <c r="BP32" s="118"/>
      <c r="BQ32" s="119"/>
      <c r="BR32" s="120"/>
      <c r="BS32" s="100"/>
    </row>
    <row r="33" spans="1:71" ht="15.6" customHeight="1">
      <c r="A33" s="1"/>
      <c r="B33" s="1"/>
      <c r="C33" s="109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4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116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8"/>
      <c r="BO33" s="118"/>
      <c r="BP33" s="118"/>
      <c r="BQ33" s="119"/>
      <c r="BR33" s="120"/>
      <c r="BS33" s="100"/>
    </row>
    <row r="34" spans="1:71" ht="15.6" customHeight="1">
      <c r="A34" s="1"/>
      <c r="B34" s="1"/>
      <c r="C34" s="109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76"/>
      <c r="Y34" s="76"/>
      <c r="Z34" s="76"/>
      <c r="AA34" s="117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19"/>
      <c r="AO34" s="128"/>
      <c r="AP34" s="129"/>
      <c r="AQ34" s="129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16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8"/>
      <c r="BO34" s="118"/>
      <c r="BP34" s="118"/>
      <c r="BQ34" s="119"/>
      <c r="BR34" s="120"/>
      <c r="BS34" s="100"/>
    </row>
    <row r="35" spans="1:71" ht="25.5">
      <c r="A35" s="131"/>
      <c r="B35" s="131"/>
      <c r="C35" s="109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32" t="s">
        <v>15</v>
      </c>
      <c r="V35" s="127"/>
      <c r="W35" s="127"/>
      <c r="X35" s="133"/>
      <c r="Y35" s="133"/>
      <c r="Z35" s="133"/>
      <c r="AA35" s="118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2" t="s">
        <v>16</v>
      </c>
      <c r="AN35" s="135"/>
      <c r="AO35" s="134"/>
      <c r="AP35" s="136"/>
      <c r="AQ35" s="136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8"/>
      <c r="BD35" s="118"/>
      <c r="BE35" s="118"/>
      <c r="BF35" s="139" t="s">
        <v>17</v>
      </c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9"/>
      <c r="BR35" s="120"/>
      <c r="BS35" s="100"/>
    </row>
    <row r="36" spans="1:71" ht="15.6" customHeight="1">
      <c r="A36" s="131"/>
      <c r="B36" s="131"/>
      <c r="C36" s="109"/>
      <c r="D36" s="113" t="s">
        <v>18</v>
      </c>
      <c r="E36" s="114"/>
      <c r="F36" s="114"/>
      <c r="G36" s="114"/>
      <c r="H36" s="114"/>
      <c r="I36" s="114"/>
      <c r="J36" s="114"/>
      <c r="K36" s="114"/>
      <c r="L36" s="114"/>
      <c r="M36" s="115"/>
      <c r="N36" s="140" t="str">
        <f>IF([1]回答表!X43="●","●","")</f>
        <v/>
      </c>
      <c r="O36" s="141"/>
      <c r="P36" s="141"/>
      <c r="Q36" s="142"/>
      <c r="R36" s="127"/>
      <c r="S36" s="127"/>
      <c r="T36" s="127"/>
      <c r="U36" s="143" t="str">
        <f>IF([1]回答表!X43="●",[1]回答表!B59,IF([1]回答表!AA43="●",[1]回答表!B79,""))</f>
        <v/>
      </c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5"/>
      <c r="AK36" s="146"/>
      <c r="AL36" s="146"/>
      <c r="AM36" s="147" t="s">
        <v>19</v>
      </c>
      <c r="AN36" s="147"/>
      <c r="AO36" s="147"/>
      <c r="AP36" s="147"/>
      <c r="AQ36" s="147"/>
      <c r="AR36" s="147"/>
      <c r="AS36" s="147"/>
      <c r="AT36" s="147"/>
      <c r="AU36" s="147" t="s">
        <v>20</v>
      </c>
      <c r="AV36" s="147"/>
      <c r="AW36" s="147"/>
      <c r="AX36" s="147"/>
      <c r="AY36" s="147"/>
      <c r="AZ36" s="147"/>
      <c r="BA36" s="147"/>
      <c r="BB36" s="147"/>
      <c r="BC36" s="128"/>
      <c r="BD36" s="117"/>
      <c r="BE36" s="117"/>
      <c r="BF36" s="148" t="str">
        <f>IF([1]回答表!X43="●",[1]回答表!S65,IF([1]回答表!AA43="●",[1]回答表!S85,""))</f>
        <v/>
      </c>
      <c r="BG36" s="149"/>
      <c r="BH36" s="149"/>
      <c r="BI36" s="149"/>
      <c r="BJ36" s="148"/>
      <c r="BK36" s="149"/>
      <c r="BL36" s="149"/>
      <c r="BM36" s="149"/>
      <c r="BN36" s="148"/>
      <c r="BO36" s="149"/>
      <c r="BP36" s="149"/>
      <c r="BQ36" s="150"/>
      <c r="BR36" s="120"/>
      <c r="BS36" s="100"/>
    </row>
    <row r="37" spans="1:71" ht="15.6" customHeight="1">
      <c r="A37" s="131"/>
      <c r="B37" s="131"/>
      <c r="C37" s="109"/>
      <c r="D37" s="151"/>
      <c r="E37" s="152"/>
      <c r="F37" s="152"/>
      <c r="G37" s="152"/>
      <c r="H37" s="152"/>
      <c r="I37" s="152"/>
      <c r="J37" s="152"/>
      <c r="K37" s="152"/>
      <c r="L37" s="152"/>
      <c r="M37" s="153"/>
      <c r="N37" s="154"/>
      <c r="O37" s="155"/>
      <c r="P37" s="155"/>
      <c r="Q37" s="156"/>
      <c r="R37" s="127"/>
      <c r="S37" s="127"/>
      <c r="T37" s="127"/>
      <c r="U37" s="157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  <c r="AK37" s="146"/>
      <c r="AL37" s="146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28"/>
      <c r="BD37" s="117"/>
      <c r="BE37" s="117"/>
      <c r="BF37" s="160"/>
      <c r="BG37" s="161"/>
      <c r="BH37" s="161"/>
      <c r="BI37" s="161"/>
      <c r="BJ37" s="160"/>
      <c r="BK37" s="161"/>
      <c r="BL37" s="161"/>
      <c r="BM37" s="161"/>
      <c r="BN37" s="160"/>
      <c r="BO37" s="161"/>
      <c r="BP37" s="161"/>
      <c r="BQ37" s="162"/>
      <c r="BR37" s="120"/>
      <c r="BS37" s="100"/>
    </row>
    <row r="38" spans="1:71" ht="15.6" customHeight="1">
      <c r="A38" s="131"/>
      <c r="B38" s="131"/>
      <c r="C38" s="109"/>
      <c r="D38" s="151"/>
      <c r="E38" s="152"/>
      <c r="F38" s="152"/>
      <c r="G38" s="152"/>
      <c r="H38" s="152"/>
      <c r="I38" s="152"/>
      <c r="J38" s="152"/>
      <c r="K38" s="152"/>
      <c r="L38" s="152"/>
      <c r="M38" s="153"/>
      <c r="N38" s="154"/>
      <c r="O38" s="155"/>
      <c r="P38" s="155"/>
      <c r="Q38" s="156"/>
      <c r="R38" s="127"/>
      <c r="S38" s="127"/>
      <c r="T38" s="127"/>
      <c r="U38" s="157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9"/>
      <c r="AK38" s="146"/>
      <c r="AL38" s="146"/>
      <c r="AM38" s="90" t="str">
        <f>IF([1]回答表!X43="●",[1]回答表!G65,IF([1]回答表!AA43="●",[1]回答表!G85,""))</f>
        <v/>
      </c>
      <c r="AN38" s="91"/>
      <c r="AO38" s="91"/>
      <c r="AP38" s="91"/>
      <c r="AQ38" s="91"/>
      <c r="AR38" s="91"/>
      <c r="AS38" s="91"/>
      <c r="AT38" s="163"/>
      <c r="AU38" s="90" t="str">
        <f>IF([1]回答表!X43="●",[1]回答表!G66,IF([1]回答表!AA43="●",[1]回答表!G86,""))</f>
        <v/>
      </c>
      <c r="AV38" s="91"/>
      <c r="AW38" s="91"/>
      <c r="AX38" s="91"/>
      <c r="AY38" s="91"/>
      <c r="AZ38" s="91"/>
      <c r="BA38" s="91"/>
      <c r="BB38" s="163"/>
      <c r="BC38" s="128"/>
      <c r="BD38" s="117"/>
      <c r="BE38" s="117"/>
      <c r="BF38" s="160"/>
      <c r="BG38" s="161"/>
      <c r="BH38" s="161"/>
      <c r="BI38" s="161"/>
      <c r="BJ38" s="160"/>
      <c r="BK38" s="161"/>
      <c r="BL38" s="161"/>
      <c r="BM38" s="161"/>
      <c r="BN38" s="160"/>
      <c r="BO38" s="161"/>
      <c r="BP38" s="161"/>
      <c r="BQ38" s="162"/>
      <c r="BR38" s="120"/>
      <c r="BS38" s="100"/>
    </row>
    <row r="39" spans="1:71" ht="15.6" customHeight="1">
      <c r="A39" s="131"/>
      <c r="B39" s="131"/>
      <c r="C39" s="109"/>
      <c r="D39" s="124"/>
      <c r="E39" s="125"/>
      <c r="F39" s="125"/>
      <c r="G39" s="125"/>
      <c r="H39" s="125"/>
      <c r="I39" s="125"/>
      <c r="J39" s="125"/>
      <c r="K39" s="125"/>
      <c r="L39" s="125"/>
      <c r="M39" s="126"/>
      <c r="N39" s="164"/>
      <c r="O39" s="165"/>
      <c r="P39" s="165"/>
      <c r="Q39" s="166"/>
      <c r="R39" s="127"/>
      <c r="S39" s="127"/>
      <c r="T39" s="127"/>
      <c r="U39" s="157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146"/>
      <c r="AL39" s="146"/>
      <c r="AM39" s="87"/>
      <c r="AN39" s="88"/>
      <c r="AO39" s="88"/>
      <c r="AP39" s="88"/>
      <c r="AQ39" s="88"/>
      <c r="AR39" s="88"/>
      <c r="AS39" s="88"/>
      <c r="AT39" s="89"/>
      <c r="AU39" s="87"/>
      <c r="AV39" s="88"/>
      <c r="AW39" s="88"/>
      <c r="AX39" s="88"/>
      <c r="AY39" s="88"/>
      <c r="AZ39" s="88"/>
      <c r="BA39" s="88"/>
      <c r="BB39" s="89"/>
      <c r="BC39" s="128"/>
      <c r="BD39" s="117"/>
      <c r="BE39" s="117"/>
      <c r="BF39" s="160" t="str">
        <f>IF([1]回答表!X43="●",[1]回答表!V65,IF([1]回答表!AA43="●",[1]回答表!V85,""))</f>
        <v/>
      </c>
      <c r="BG39" s="21"/>
      <c r="BH39" s="21"/>
      <c r="BI39" s="22"/>
      <c r="BJ39" s="160" t="str">
        <f>IF([1]回答表!X43="●",[1]回答表!V66,IF([1]回答表!AA43="●",[1]回答表!V86,""))</f>
        <v/>
      </c>
      <c r="BK39" s="21"/>
      <c r="BL39" s="21"/>
      <c r="BM39" s="22"/>
      <c r="BN39" s="160" t="str">
        <f>IF([1]回答表!X43="●",[1]回答表!V67,IF([1]回答表!AA43="●",[1]回答表!V87,""))</f>
        <v/>
      </c>
      <c r="BO39" s="21"/>
      <c r="BP39" s="21"/>
      <c r="BQ39" s="22"/>
      <c r="BR39" s="120"/>
      <c r="BS39" s="100"/>
    </row>
    <row r="40" spans="1:71" ht="15.6" customHeight="1">
      <c r="A40" s="131"/>
      <c r="B40" s="131"/>
      <c r="C40" s="109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8"/>
      <c r="O40" s="168"/>
      <c r="P40" s="168"/>
      <c r="Q40" s="168"/>
      <c r="R40" s="169"/>
      <c r="S40" s="169"/>
      <c r="T40" s="169"/>
      <c r="U40" s="157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9"/>
      <c r="AK40" s="146"/>
      <c r="AL40" s="146"/>
      <c r="AM40" s="93"/>
      <c r="AN40" s="94"/>
      <c r="AO40" s="94"/>
      <c r="AP40" s="94"/>
      <c r="AQ40" s="94"/>
      <c r="AR40" s="94"/>
      <c r="AS40" s="94"/>
      <c r="AT40" s="95"/>
      <c r="AU40" s="93"/>
      <c r="AV40" s="94"/>
      <c r="AW40" s="94"/>
      <c r="AX40" s="94"/>
      <c r="AY40" s="94"/>
      <c r="AZ40" s="94"/>
      <c r="BA40" s="94"/>
      <c r="BB40" s="95"/>
      <c r="BC40" s="128"/>
      <c r="BD40" s="128"/>
      <c r="BE40" s="128"/>
      <c r="BF40" s="19"/>
      <c r="BG40" s="21"/>
      <c r="BH40" s="21"/>
      <c r="BI40" s="22"/>
      <c r="BJ40" s="19"/>
      <c r="BK40" s="21"/>
      <c r="BL40" s="21"/>
      <c r="BM40" s="22"/>
      <c r="BN40" s="19"/>
      <c r="BO40" s="21"/>
      <c r="BP40" s="21"/>
      <c r="BQ40" s="22"/>
      <c r="BR40" s="120"/>
      <c r="BS40" s="100"/>
    </row>
    <row r="41" spans="1:71" ht="15.6" customHeight="1">
      <c r="A41" s="131"/>
      <c r="B41" s="131"/>
      <c r="C41" s="109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8"/>
      <c r="O41" s="168"/>
      <c r="P41" s="168"/>
      <c r="Q41" s="168"/>
      <c r="R41" s="169"/>
      <c r="S41" s="169"/>
      <c r="T41" s="169"/>
      <c r="U41" s="157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9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28"/>
      <c r="BD41" s="128"/>
      <c r="BE41" s="128"/>
      <c r="BF41" s="19"/>
      <c r="BG41" s="21"/>
      <c r="BH41" s="21"/>
      <c r="BI41" s="22"/>
      <c r="BJ41" s="19"/>
      <c r="BK41" s="21"/>
      <c r="BL41" s="21"/>
      <c r="BM41" s="22"/>
      <c r="BN41" s="19"/>
      <c r="BO41" s="21"/>
      <c r="BP41" s="21"/>
      <c r="BQ41" s="22"/>
      <c r="BR41" s="120"/>
      <c r="BS41" s="100"/>
    </row>
    <row r="42" spans="1:71" ht="15.6" customHeight="1">
      <c r="A42" s="131"/>
      <c r="B42" s="131"/>
      <c r="C42" s="109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8"/>
      <c r="O42" s="168"/>
      <c r="P42" s="168"/>
      <c r="Q42" s="168"/>
      <c r="R42" s="169"/>
      <c r="S42" s="169"/>
      <c r="T42" s="169"/>
      <c r="U42" s="157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9"/>
      <c r="AK42" s="146"/>
      <c r="AL42" s="146"/>
      <c r="AM42" s="170" t="str">
        <f>IF([1]回答表!X43="●",[1]回答表!O71,IF([1]回答表!AA43="●",[1]回答表!O91,""))</f>
        <v/>
      </c>
      <c r="AN42" s="171"/>
      <c r="AO42" s="172" t="s">
        <v>21</v>
      </c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3"/>
      <c r="BC42" s="128"/>
      <c r="BD42" s="128"/>
      <c r="BE42" s="128"/>
      <c r="BF42" s="19"/>
      <c r="BG42" s="21"/>
      <c r="BH42" s="21"/>
      <c r="BI42" s="22"/>
      <c r="BJ42" s="19"/>
      <c r="BK42" s="21"/>
      <c r="BL42" s="21"/>
      <c r="BM42" s="22"/>
      <c r="BN42" s="19"/>
      <c r="BO42" s="21"/>
      <c r="BP42" s="21"/>
      <c r="BQ42" s="22"/>
      <c r="BR42" s="120"/>
      <c r="BS42" s="100"/>
    </row>
    <row r="43" spans="1:71" ht="23.1" customHeight="1">
      <c r="A43" s="131"/>
      <c r="B43" s="131"/>
      <c r="C43" s="109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8"/>
      <c r="O43" s="168"/>
      <c r="P43" s="168"/>
      <c r="Q43" s="168"/>
      <c r="R43" s="169"/>
      <c r="S43" s="169"/>
      <c r="T43" s="169"/>
      <c r="U43" s="157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9"/>
      <c r="AK43" s="146"/>
      <c r="AL43" s="146"/>
      <c r="AM43" s="170" t="str">
        <f>IF([1]回答表!X43="●",[1]回答表!O72,IF([1]回答表!AA43="●",[1]回答表!O92,""))</f>
        <v/>
      </c>
      <c r="AN43" s="171"/>
      <c r="AO43" s="174" t="s">
        <v>22</v>
      </c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128"/>
      <c r="BD43" s="117"/>
      <c r="BE43" s="117"/>
      <c r="BF43" s="160" t="s">
        <v>23</v>
      </c>
      <c r="BG43" s="20"/>
      <c r="BH43" s="20"/>
      <c r="BI43" s="22"/>
      <c r="BJ43" s="160" t="s">
        <v>24</v>
      </c>
      <c r="BK43" s="20"/>
      <c r="BL43" s="20"/>
      <c r="BM43" s="22"/>
      <c r="BN43" s="160" t="s">
        <v>25</v>
      </c>
      <c r="BO43" s="20"/>
      <c r="BP43" s="20"/>
      <c r="BQ43" s="22"/>
      <c r="BR43" s="120"/>
      <c r="BS43" s="100"/>
    </row>
    <row r="44" spans="1:71" ht="29.1" customHeight="1">
      <c r="A44" s="131"/>
      <c r="B44" s="131"/>
      <c r="C44" s="109"/>
      <c r="D44" s="176" t="s">
        <v>26</v>
      </c>
      <c r="E44" s="177"/>
      <c r="F44" s="177"/>
      <c r="G44" s="177"/>
      <c r="H44" s="177"/>
      <c r="I44" s="177"/>
      <c r="J44" s="177"/>
      <c r="K44" s="177"/>
      <c r="L44" s="177"/>
      <c r="M44" s="178"/>
      <c r="N44" s="140" t="str">
        <f>IF([1]回答表!AA43="●","●","")</f>
        <v/>
      </c>
      <c r="O44" s="141"/>
      <c r="P44" s="141"/>
      <c r="Q44" s="142"/>
      <c r="R44" s="127"/>
      <c r="S44" s="127"/>
      <c r="T44" s="127"/>
      <c r="U44" s="157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9"/>
      <c r="AK44" s="146"/>
      <c r="AL44" s="146"/>
      <c r="AM44" s="170" t="str">
        <f>IF([1]回答表!X43="●",[1]回答表!O73,IF([1]回答表!AA43="●",[1]回答表!O93,""))</f>
        <v/>
      </c>
      <c r="AN44" s="171"/>
      <c r="AO44" s="179" t="s">
        <v>27</v>
      </c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1"/>
      <c r="BC44" s="128"/>
      <c r="BD44" s="182"/>
      <c r="BE44" s="182"/>
      <c r="BF44" s="19"/>
      <c r="BG44" s="20"/>
      <c r="BH44" s="20"/>
      <c r="BI44" s="22"/>
      <c r="BJ44" s="19"/>
      <c r="BK44" s="20"/>
      <c r="BL44" s="20"/>
      <c r="BM44" s="22"/>
      <c r="BN44" s="19"/>
      <c r="BO44" s="20"/>
      <c r="BP44" s="20"/>
      <c r="BQ44" s="22"/>
      <c r="BR44" s="120"/>
      <c r="BS44" s="100"/>
    </row>
    <row r="45" spans="1:71" ht="15.6" customHeight="1">
      <c r="A45" s="131"/>
      <c r="B45" s="131"/>
      <c r="C45" s="109"/>
      <c r="D45" s="183"/>
      <c r="E45" s="184"/>
      <c r="F45" s="184"/>
      <c r="G45" s="184"/>
      <c r="H45" s="184"/>
      <c r="I45" s="184"/>
      <c r="J45" s="184"/>
      <c r="K45" s="184"/>
      <c r="L45" s="184"/>
      <c r="M45" s="185"/>
      <c r="N45" s="154"/>
      <c r="O45" s="155"/>
      <c r="P45" s="155"/>
      <c r="Q45" s="156"/>
      <c r="R45" s="127"/>
      <c r="S45" s="127"/>
      <c r="T45" s="127"/>
      <c r="U45" s="157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9"/>
      <c r="AK45" s="146"/>
      <c r="AL45" s="146"/>
      <c r="AM45" s="186" t="str">
        <f>IF([1]回答表!X43="●",[1]回答表!O74,IF([1]回答表!AA43="●",[1]回答表!O94,""))</f>
        <v/>
      </c>
      <c r="AN45" s="187"/>
      <c r="AO45" s="172" t="s">
        <v>28</v>
      </c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3"/>
      <c r="BC45" s="128"/>
      <c r="BD45" s="182"/>
      <c r="BE45" s="182"/>
      <c r="BF45" s="23"/>
      <c r="BG45" s="24"/>
      <c r="BH45" s="24"/>
      <c r="BI45" s="25"/>
      <c r="BJ45" s="23"/>
      <c r="BK45" s="24"/>
      <c r="BL45" s="24"/>
      <c r="BM45" s="25"/>
      <c r="BN45" s="23"/>
      <c r="BO45" s="24"/>
      <c r="BP45" s="24"/>
      <c r="BQ45" s="25"/>
      <c r="BR45" s="120"/>
      <c r="BS45" s="100"/>
    </row>
    <row r="46" spans="1:71" ht="15.6" customHeight="1">
      <c r="A46" s="131"/>
      <c r="B46" s="131"/>
      <c r="C46" s="109"/>
      <c r="D46" s="183"/>
      <c r="E46" s="184"/>
      <c r="F46" s="184"/>
      <c r="G46" s="184"/>
      <c r="H46" s="184"/>
      <c r="I46" s="184"/>
      <c r="J46" s="184"/>
      <c r="K46" s="184"/>
      <c r="L46" s="184"/>
      <c r="M46" s="185"/>
      <c r="N46" s="154"/>
      <c r="O46" s="155"/>
      <c r="P46" s="155"/>
      <c r="Q46" s="156"/>
      <c r="R46" s="127"/>
      <c r="S46" s="127"/>
      <c r="T46" s="127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146"/>
      <c r="AL46" s="146"/>
      <c r="AM46" s="186" t="str">
        <f>IF([1]回答表!X43="●",[1]回答表!AG71,IF([1]回答表!AA43="●",[1]回答表!AG91,""))</f>
        <v/>
      </c>
      <c r="AN46" s="187"/>
      <c r="AO46" s="172" t="s">
        <v>29</v>
      </c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3"/>
      <c r="BC46" s="128"/>
      <c r="BD46" s="182"/>
      <c r="BE46" s="182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120"/>
      <c r="BS46" s="100"/>
    </row>
    <row r="47" spans="1:71" ht="15.6" customHeight="1">
      <c r="A47" s="131"/>
      <c r="B47" s="131"/>
      <c r="C47" s="109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64"/>
      <c r="O47" s="165"/>
      <c r="P47" s="165"/>
      <c r="Q47" s="166"/>
      <c r="R47" s="127"/>
      <c r="S47" s="127"/>
      <c r="T47" s="127"/>
      <c r="U47" s="191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3"/>
      <c r="AK47" s="146"/>
      <c r="AL47" s="146"/>
      <c r="AM47" s="186" t="str">
        <f>IF([1]回答表!X43="●",[1]回答表!AG72,IF([1]回答表!AA43="●",[1]回答表!AG92,""))</f>
        <v/>
      </c>
      <c r="AN47" s="187"/>
      <c r="AO47" s="172" t="s">
        <v>30</v>
      </c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128"/>
      <c r="BD47" s="182"/>
      <c r="BE47" s="182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120"/>
      <c r="BS47" s="100"/>
    </row>
    <row r="48" spans="1:71" ht="15.6" customHeight="1">
      <c r="A48" s="131"/>
      <c r="B48" s="131"/>
      <c r="C48" s="109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46"/>
      <c r="AL48" s="146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28"/>
      <c r="BD48" s="182"/>
      <c r="BE48" s="182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120"/>
      <c r="BS48" s="100"/>
    </row>
    <row r="49" spans="1:71" ht="6.95" customHeight="1">
      <c r="A49" s="131"/>
      <c r="B49" s="131"/>
      <c r="C49" s="109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95"/>
      <c r="O49" s="195"/>
      <c r="P49" s="195"/>
      <c r="Q49" s="195"/>
      <c r="R49" s="127"/>
      <c r="S49" s="127"/>
      <c r="T49" s="127"/>
      <c r="U49" s="127"/>
      <c r="V49" s="127"/>
      <c r="W49" s="127"/>
      <c r="X49" s="76"/>
      <c r="Y49" s="76"/>
      <c r="Z49" s="76"/>
      <c r="AA49" s="118"/>
      <c r="AB49" s="118"/>
      <c r="AC49" s="118"/>
      <c r="AD49" s="118"/>
      <c r="AE49" s="118"/>
      <c r="AF49" s="118"/>
      <c r="AG49" s="118"/>
      <c r="AH49" s="118"/>
      <c r="AI49" s="118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120"/>
      <c r="BS49" s="100"/>
    </row>
    <row r="50" spans="1:71" ht="18.600000000000001" customHeight="1">
      <c r="A50" s="131"/>
      <c r="B50" s="131"/>
      <c r="C50" s="109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95"/>
      <c r="O50" s="195"/>
      <c r="P50" s="195"/>
      <c r="Q50" s="195"/>
      <c r="R50" s="127"/>
      <c r="S50" s="127"/>
      <c r="T50" s="127"/>
      <c r="U50" s="132" t="s">
        <v>31</v>
      </c>
      <c r="V50" s="127"/>
      <c r="W50" s="127"/>
      <c r="X50" s="133"/>
      <c r="Y50" s="133"/>
      <c r="Z50" s="133"/>
      <c r="AA50" s="118"/>
      <c r="AB50" s="134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32" t="s">
        <v>32</v>
      </c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76"/>
      <c r="BR50" s="120"/>
      <c r="BS50" s="100"/>
    </row>
    <row r="51" spans="1:71" ht="15.6" customHeight="1">
      <c r="A51" s="131"/>
      <c r="B51" s="131"/>
      <c r="C51" s="109"/>
      <c r="D51" s="113" t="s">
        <v>33</v>
      </c>
      <c r="E51" s="114"/>
      <c r="F51" s="114"/>
      <c r="G51" s="114"/>
      <c r="H51" s="114"/>
      <c r="I51" s="114"/>
      <c r="J51" s="114"/>
      <c r="K51" s="114"/>
      <c r="L51" s="114"/>
      <c r="M51" s="115"/>
      <c r="N51" s="140" t="str">
        <f>IF([1]回答表!AD43="●","●","")</f>
        <v/>
      </c>
      <c r="O51" s="141"/>
      <c r="P51" s="141"/>
      <c r="Q51" s="142"/>
      <c r="R51" s="127"/>
      <c r="S51" s="127"/>
      <c r="T51" s="127"/>
      <c r="U51" s="143" t="str">
        <f>IF([1]回答表!AD43="●",[1]回答表!B99,"")</f>
        <v/>
      </c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198"/>
      <c r="AL51" s="198"/>
      <c r="AM51" s="143" t="str">
        <f>IF([1]回答表!AD43="●",[1]回答表!B104,"")</f>
        <v/>
      </c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6"/>
      <c r="BQ51" s="197"/>
      <c r="BR51" s="120"/>
      <c r="BS51" s="100"/>
    </row>
    <row r="52" spans="1:71" ht="15.6" customHeight="1">
      <c r="A52" s="131"/>
      <c r="B52" s="131"/>
      <c r="C52" s="109"/>
      <c r="D52" s="151"/>
      <c r="E52" s="152"/>
      <c r="F52" s="152"/>
      <c r="G52" s="152"/>
      <c r="H52" s="152"/>
      <c r="I52" s="152"/>
      <c r="J52" s="152"/>
      <c r="K52" s="152"/>
      <c r="L52" s="152"/>
      <c r="M52" s="153"/>
      <c r="N52" s="154"/>
      <c r="O52" s="155"/>
      <c r="P52" s="155"/>
      <c r="Q52" s="156"/>
      <c r="R52" s="127"/>
      <c r="S52" s="127"/>
      <c r="T52" s="127"/>
      <c r="U52" s="199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198"/>
      <c r="AL52" s="198"/>
      <c r="AM52" s="199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1"/>
      <c r="BR52" s="120"/>
      <c r="BS52" s="100"/>
    </row>
    <row r="53" spans="1:71" ht="15.6" customHeight="1">
      <c r="A53" s="131"/>
      <c r="B53" s="131"/>
      <c r="C53" s="109"/>
      <c r="D53" s="151"/>
      <c r="E53" s="152"/>
      <c r="F53" s="152"/>
      <c r="G53" s="152"/>
      <c r="H53" s="152"/>
      <c r="I53" s="152"/>
      <c r="J53" s="152"/>
      <c r="K53" s="152"/>
      <c r="L53" s="152"/>
      <c r="M53" s="153"/>
      <c r="N53" s="154"/>
      <c r="O53" s="155"/>
      <c r="P53" s="155"/>
      <c r="Q53" s="156"/>
      <c r="R53" s="127"/>
      <c r="S53" s="127"/>
      <c r="T53" s="127"/>
      <c r="U53" s="199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1"/>
      <c r="AK53" s="198"/>
      <c r="AL53" s="198"/>
      <c r="AM53" s="199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1"/>
      <c r="BR53" s="120"/>
      <c r="BS53" s="100"/>
    </row>
    <row r="54" spans="1:71" ht="15.6" customHeight="1">
      <c r="A54" s="1"/>
      <c r="B54" s="1"/>
      <c r="C54" s="109"/>
      <c r="D54" s="124"/>
      <c r="E54" s="125"/>
      <c r="F54" s="125"/>
      <c r="G54" s="125"/>
      <c r="H54" s="125"/>
      <c r="I54" s="125"/>
      <c r="J54" s="125"/>
      <c r="K54" s="125"/>
      <c r="L54" s="125"/>
      <c r="M54" s="126"/>
      <c r="N54" s="164"/>
      <c r="O54" s="165"/>
      <c r="P54" s="165"/>
      <c r="Q54" s="166"/>
      <c r="R54" s="127"/>
      <c r="S54" s="127"/>
      <c r="T54" s="127"/>
      <c r="U54" s="202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4"/>
      <c r="AK54" s="198"/>
      <c r="AL54" s="198"/>
      <c r="AM54" s="202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4"/>
      <c r="BR54" s="120"/>
      <c r="BS54" s="100"/>
    </row>
    <row r="55" spans="1:71" ht="15.6" customHeight="1">
      <c r="A55" s="1"/>
      <c r="B55" s="1"/>
      <c r="C55" s="205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7"/>
      <c r="BS55" s="100"/>
    </row>
    <row r="56" spans="1:71" ht="15.6" customHeight="1">
      <c r="A56" s="1"/>
      <c r="B56" s="1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  <c r="BI56" s="208"/>
      <c r="BJ56" s="208"/>
      <c r="BK56" s="208"/>
      <c r="BL56" s="208"/>
      <c r="BM56" s="208"/>
      <c r="BN56" s="208"/>
      <c r="BO56" s="208"/>
      <c r="BP56" s="208"/>
      <c r="BQ56" s="208"/>
      <c r="BR56" s="208"/>
      <c r="BS56" s="100"/>
    </row>
    <row r="57" spans="1:71" ht="15.6" customHeight="1">
      <c r="A57" s="1"/>
      <c r="B57" s="1"/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5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7"/>
      <c r="BS57" s="100"/>
    </row>
    <row r="58" spans="1:71" ht="15.6" customHeight="1">
      <c r="A58" s="1"/>
      <c r="B58" s="1"/>
      <c r="C58" s="109"/>
      <c r="D58" s="110" t="s">
        <v>14</v>
      </c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2"/>
      <c r="R58" s="113" t="s">
        <v>34</v>
      </c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5"/>
      <c r="BC58" s="116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8"/>
      <c r="BO58" s="118"/>
      <c r="BP58" s="118"/>
      <c r="BQ58" s="119"/>
      <c r="BR58" s="120"/>
      <c r="BS58" s="100"/>
    </row>
    <row r="59" spans="1:71" ht="15.6" customHeight="1">
      <c r="A59" s="1"/>
      <c r="B59" s="1"/>
      <c r="C59" s="109"/>
      <c r="D59" s="121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3"/>
      <c r="R59" s="124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6"/>
      <c r="BC59" s="116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8"/>
      <c r="BO59" s="118"/>
      <c r="BP59" s="118"/>
      <c r="BQ59" s="119"/>
      <c r="BR59" s="120"/>
      <c r="BS59" s="100"/>
    </row>
    <row r="60" spans="1:71" ht="15.6" customHeight="1">
      <c r="A60" s="1"/>
      <c r="B60" s="1"/>
      <c r="C60" s="109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76"/>
      <c r="Y60" s="76"/>
      <c r="Z60" s="76"/>
      <c r="AA60" s="117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19"/>
      <c r="AO60" s="128"/>
      <c r="AP60" s="129"/>
      <c r="AQ60" s="129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16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8"/>
      <c r="BO60" s="118"/>
      <c r="BP60" s="118"/>
      <c r="BQ60" s="119"/>
      <c r="BR60" s="120"/>
      <c r="BS60" s="100"/>
    </row>
    <row r="61" spans="1:71" ht="25.5">
      <c r="A61" s="1"/>
      <c r="B61" s="1"/>
      <c r="C61" s="109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32" t="s">
        <v>35</v>
      </c>
      <c r="V61" s="127"/>
      <c r="W61" s="127"/>
      <c r="X61" s="133"/>
      <c r="Y61" s="133"/>
      <c r="Z61" s="133"/>
      <c r="AA61" s="118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2" t="s">
        <v>16</v>
      </c>
      <c r="AN61" s="135"/>
      <c r="AO61" s="134"/>
      <c r="AP61" s="136"/>
      <c r="AQ61" s="136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8"/>
      <c r="BD61" s="118"/>
      <c r="BE61" s="118"/>
      <c r="BF61" s="139" t="s">
        <v>17</v>
      </c>
      <c r="BG61" s="209"/>
      <c r="BH61" s="209"/>
      <c r="BI61" s="209"/>
      <c r="BJ61" s="209"/>
      <c r="BK61" s="209"/>
      <c r="BL61" s="209"/>
      <c r="BM61" s="118"/>
      <c r="BN61" s="118"/>
      <c r="BO61" s="118"/>
      <c r="BP61" s="118"/>
      <c r="BQ61" s="135"/>
      <c r="BR61" s="120"/>
      <c r="BS61" s="100"/>
    </row>
    <row r="62" spans="1:71" ht="15.6" customHeight="1">
      <c r="A62" s="1"/>
      <c r="B62" s="1"/>
      <c r="C62" s="109"/>
      <c r="D62" s="113" t="s">
        <v>18</v>
      </c>
      <c r="E62" s="114"/>
      <c r="F62" s="114"/>
      <c r="G62" s="114"/>
      <c r="H62" s="114"/>
      <c r="I62" s="114"/>
      <c r="J62" s="114"/>
      <c r="K62" s="114"/>
      <c r="L62" s="114"/>
      <c r="M62" s="115"/>
      <c r="N62" s="140" t="str">
        <f>IF([1]回答表!X44="●","●","")</f>
        <v/>
      </c>
      <c r="O62" s="141"/>
      <c r="P62" s="141"/>
      <c r="Q62" s="142"/>
      <c r="R62" s="127"/>
      <c r="S62" s="127"/>
      <c r="T62" s="127"/>
      <c r="U62" s="143" t="str">
        <f>IF([1]回答表!X44="●",[1]回答表!B115,IF([1]回答表!AA44="●",[1]回答表!B127,""))</f>
        <v/>
      </c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6"/>
      <c r="AI62" s="196"/>
      <c r="AJ62" s="197"/>
      <c r="AK62" s="146"/>
      <c r="AL62" s="146"/>
      <c r="AM62" s="210" t="s">
        <v>36</v>
      </c>
      <c r="AN62" s="210"/>
      <c r="AO62" s="210"/>
      <c r="AP62" s="210"/>
      <c r="AQ62" s="210"/>
      <c r="AR62" s="210"/>
      <c r="AS62" s="210"/>
      <c r="AT62" s="210"/>
      <c r="AU62" s="210" t="s">
        <v>37</v>
      </c>
      <c r="AV62" s="210"/>
      <c r="AW62" s="210"/>
      <c r="AX62" s="210"/>
      <c r="AY62" s="210"/>
      <c r="AZ62" s="210"/>
      <c r="BA62" s="210"/>
      <c r="BB62" s="210"/>
      <c r="BC62" s="128"/>
      <c r="BD62" s="117"/>
      <c r="BE62" s="117"/>
      <c r="BF62" s="148" t="str">
        <f>IF([1]回答表!X44="●",[1]回答表!S121,IF([1]回答表!AA44="●",[1]回答表!S133,""))</f>
        <v/>
      </c>
      <c r="BG62" s="149"/>
      <c r="BH62" s="149"/>
      <c r="BI62" s="149"/>
      <c r="BJ62" s="148"/>
      <c r="BK62" s="149"/>
      <c r="BL62" s="149"/>
      <c r="BM62" s="149"/>
      <c r="BN62" s="148"/>
      <c r="BO62" s="149"/>
      <c r="BP62" s="149"/>
      <c r="BQ62" s="150"/>
      <c r="BR62" s="120"/>
      <c r="BS62" s="100"/>
    </row>
    <row r="63" spans="1:71" ht="15.6" customHeight="1">
      <c r="A63" s="1"/>
      <c r="B63" s="1"/>
      <c r="C63" s="109"/>
      <c r="D63" s="151"/>
      <c r="E63" s="152"/>
      <c r="F63" s="152"/>
      <c r="G63" s="152"/>
      <c r="H63" s="152"/>
      <c r="I63" s="152"/>
      <c r="J63" s="152"/>
      <c r="K63" s="152"/>
      <c r="L63" s="152"/>
      <c r="M63" s="153"/>
      <c r="N63" s="154"/>
      <c r="O63" s="155"/>
      <c r="P63" s="155"/>
      <c r="Q63" s="156"/>
      <c r="R63" s="127"/>
      <c r="S63" s="127"/>
      <c r="T63" s="127"/>
      <c r="U63" s="199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1"/>
      <c r="AK63" s="146"/>
      <c r="AL63" s="146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128"/>
      <c r="BD63" s="117"/>
      <c r="BE63" s="117"/>
      <c r="BF63" s="160"/>
      <c r="BG63" s="161"/>
      <c r="BH63" s="161"/>
      <c r="BI63" s="161"/>
      <c r="BJ63" s="160"/>
      <c r="BK63" s="161"/>
      <c r="BL63" s="161"/>
      <c r="BM63" s="161"/>
      <c r="BN63" s="160"/>
      <c r="BO63" s="161"/>
      <c r="BP63" s="161"/>
      <c r="BQ63" s="162"/>
      <c r="BR63" s="120"/>
      <c r="BS63" s="100"/>
    </row>
    <row r="64" spans="1:71" ht="15.6" customHeight="1">
      <c r="A64" s="1"/>
      <c r="B64" s="1"/>
      <c r="C64" s="109"/>
      <c r="D64" s="151"/>
      <c r="E64" s="152"/>
      <c r="F64" s="152"/>
      <c r="G64" s="152"/>
      <c r="H64" s="152"/>
      <c r="I64" s="152"/>
      <c r="J64" s="152"/>
      <c r="K64" s="152"/>
      <c r="L64" s="152"/>
      <c r="M64" s="153"/>
      <c r="N64" s="154"/>
      <c r="O64" s="155"/>
      <c r="P64" s="155"/>
      <c r="Q64" s="156"/>
      <c r="R64" s="127"/>
      <c r="S64" s="127"/>
      <c r="T64" s="127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1"/>
      <c r="AK64" s="146"/>
      <c r="AL64" s="146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128"/>
      <c r="BD64" s="117"/>
      <c r="BE64" s="117"/>
      <c r="BF64" s="160"/>
      <c r="BG64" s="161"/>
      <c r="BH64" s="161"/>
      <c r="BI64" s="161"/>
      <c r="BJ64" s="160"/>
      <c r="BK64" s="161"/>
      <c r="BL64" s="161"/>
      <c r="BM64" s="161"/>
      <c r="BN64" s="160"/>
      <c r="BO64" s="161"/>
      <c r="BP64" s="161"/>
      <c r="BQ64" s="162"/>
      <c r="BR64" s="120"/>
      <c r="BS64" s="100"/>
    </row>
    <row r="65" spans="1:71" ht="15.6" customHeight="1">
      <c r="A65" s="1"/>
      <c r="B65" s="1"/>
      <c r="C65" s="109"/>
      <c r="D65" s="124"/>
      <c r="E65" s="125"/>
      <c r="F65" s="125"/>
      <c r="G65" s="125"/>
      <c r="H65" s="125"/>
      <c r="I65" s="125"/>
      <c r="J65" s="125"/>
      <c r="K65" s="125"/>
      <c r="L65" s="125"/>
      <c r="M65" s="126"/>
      <c r="N65" s="164"/>
      <c r="O65" s="165"/>
      <c r="P65" s="165"/>
      <c r="Q65" s="166"/>
      <c r="R65" s="127"/>
      <c r="S65" s="127"/>
      <c r="T65" s="127"/>
      <c r="U65" s="199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1"/>
      <c r="AK65" s="146"/>
      <c r="AL65" s="146"/>
      <c r="AM65" s="90" t="str">
        <f>IF([1]回答表!X44="●",[1]回答表!J121,IF([1]回答表!AA44="●",[1]回答表!J133,""))</f>
        <v/>
      </c>
      <c r="AN65" s="91"/>
      <c r="AO65" s="91"/>
      <c r="AP65" s="91"/>
      <c r="AQ65" s="91"/>
      <c r="AR65" s="91"/>
      <c r="AS65" s="91"/>
      <c r="AT65" s="163"/>
      <c r="AU65" s="90" t="str">
        <f>IF([1]回答表!X44="●",[1]回答表!J122,IF([1]回答表!AA44="●",[1]回答表!J134,""))</f>
        <v/>
      </c>
      <c r="AV65" s="91"/>
      <c r="AW65" s="91"/>
      <c r="AX65" s="91"/>
      <c r="AY65" s="91"/>
      <c r="AZ65" s="91"/>
      <c r="BA65" s="91"/>
      <c r="BB65" s="163"/>
      <c r="BC65" s="128"/>
      <c r="BD65" s="117"/>
      <c r="BE65" s="117"/>
      <c r="BF65" s="160" t="str">
        <f>IF([1]回答表!X44="●",[1]回答表!V121,IF([1]回答表!AA44="●",[1]回答表!V133,""))</f>
        <v/>
      </c>
      <c r="BG65" s="161"/>
      <c r="BH65" s="161"/>
      <c r="BI65" s="161"/>
      <c r="BJ65" s="160" t="str">
        <f>IF([1]回答表!X44="●",[1]回答表!V122,IF([1]回答表!AA44="●",[1]回答表!V134,""))</f>
        <v/>
      </c>
      <c r="BK65" s="161"/>
      <c r="BL65" s="161"/>
      <c r="BM65" s="161"/>
      <c r="BN65" s="160" t="str">
        <f>IF([1]回答表!X44="●",[1]回答表!V123,IF([1]回答表!AA44="●",[1]回答表!V135,""))</f>
        <v/>
      </c>
      <c r="BO65" s="161"/>
      <c r="BP65" s="161"/>
      <c r="BQ65" s="162"/>
      <c r="BR65" s="120"/>
      <c r="BS65" s="100"/>
    </row>
    <row r="66" spans="1:71" ht="15.6" customHeight="1">
      <c r="A66" s="1"/>
      <c r="B66" s="1"/>
      <c r="C66" s="109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8"/>
      <c r="O66" s="168"/>
      <c r="P66" s="168"/>
      <c r="Q66" s="168"/>
      <c r="R66" s="169"/>
      <c r="S66" s="169"/>
      <c r="T66" s="169"/>
      <c r="U66" s="199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1"/>
      <c r="AK66" s="146"/>
      <c r="AL66" s="146"/>
      <c r="AM66" s="87"/>
      <c r="AN66" s="88"/>
      <c r="AO66" s="88"/>
      <c r="AP66" s="88"/>
      <c r="AQ66" s="88"/>
      <c r="AR66" s="88"/>
      <c r="AS66" s="88"/>
      <c r="AT66" s="89"/>
      <c r="AU66" s="87"/>
      <c r="AV66" s="88"/>
      <c r="AW66" s="88"/>
      <c r="AX66" s="88"/>
      <c r="AY66" s="88"/>
      <c r="AZ66" s="88"/>
      <c r="BA66" s="88"/>
      <c r="BB66" s="89"/>
      <c r="BC66" s="128"/>
      <c r="BD66" s="128"/>
      <c r="BE66" s="128"/>
      <c r="BF66" s="160"/>
      <c r="BG66" s="161"/>
      <c r="BH66" s="161"/>
      <c r="BI66" s="161"/>
      <c r="BJ66" s="160"/>
      <c r="BK66" s="161"/>
      <c r="BL66" s="161"/>
      <c r="BM66" s="161"/>
      <c r="BN66" s="160"/>
      <c r="BO66" s="161"/>
      <c r="BP66" s="161"/>
      <c r="BQ66" s="162"/>
      <c r="BR66" s="120"/>
      <c r="BS66" s="100"/>
    </row>
    <row r="67" spans="1:71" ht="15.6" customHeight="1">
      <c r="A67" s="1"/>
      <c r="B67" s="1"/>
      <c r="C67" s="109"/>
      <c r="D67" s="167"/>
      <c r="E67" s="167"/>
      <c r="F67" s="167"/>
      <c r="G67" s="167"/>
      <c r="H67" s="167"/>
      <c r="I67" s="167"/>
      <c r="J67" s="167"/>
      <c r="K67" s="167"/>
      <c r="L67" s="167"/>
      <c r="M67" s="167"/>
      <c r="N67" s="168"/>
      <c r="O67" s="168"/>
      <c r="P67" s="168"/>
      <c r="Q67" s="168"/>
      <c r="R67" s="169"/>
      <c r="S67" s="169"/>
      <c r="T67" s="169"/>
      <c r="U67" s="199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1"/>
      <c r="AK67" s="146"/>
      <c r="AL67" s="146"/>
      <c r="AM67" s="93"/>
      <c r="AN67" s="94"/>
      <c r="AO67" s="94"/>
      <c r="AP67" s="94"/>
      <c r="AQ67" s="94"/>
      <c r="AR67" s="94"/>
      <c r="AS67" s="94"/>
      <c r="AT67" s="95"/>
      <c r="AU67" s="93"/>
      <c r="AV67" s="94"/>
      <c r="AW67" s="94"/>
      <c r="AX67" s="94"/>
      <c r="AY67" s="94"/>
      <c r="AZ67" s="94"/>
      <c r="BA67" s="94"/>
      <c r="BB67" s="95"/>
      <c r="BC67" s="128"/>
      <c r="BD67" s="117"/>
      <c r="BE67" s="117"/>
      <c r="BF67" s="160"/>
      <c r="BG67" s="161"/>
      <c r="BH67" s="161"/>
      <c r="BI67" s="161"/>
      <c r="BJ67" s="160"/>
      <c r="BK67" s="161"/>
      <c r="BL67" s="161"/>
      <c r="BM67" s="161"/>
      <c r="BN67" s="160"/>
      <c r="BO67" s="161"/>
      <c r="BP67" s="161"/>
      <c r="BQ67" s="162"/>
      <c r="BR67" s="120"/>
      <c r="BS67" s="100"/>
    </row>
    <row r="68" spans="1:71" ht="15.6" customHeight="1">
      <c r="A68" s="1"/>
      <c r="B68" s="1"/>
      <c r="C68" s="109"/>
      <c r="D68" s="176" t="s">
        <v>26</v>
      </c>
      <c r="E68" s="177"/>
      <c r="F68" s="177"/>
      <c r="G68" s="177"/>
      <c r="H68" s="177"/>
      <c r="I68" s="177"/>
      <c r="J68" s="177"/>
      <c r="K68" s="177"/>
      <c r="L68" s="177"/>
      <c r="M68" s="178"/>
      <c r="N68" s="140" t="str">
        <f>IF([1]回答表!AA44="●","●","")</f>
        <v/>
      </c>
      <c r="O68" s="141"/>
      <c r="P68" s="141"/>
      <c r="Q68" s="142"/>
      <c r="R68" s="127"/>
      <c r="S68" s="127"/>
      <c r="T68" s="127"/>
      <c r="U68" s="199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1"/>
      <c r="AK68" s="146"/>
      <c r="AL68" s="146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28"/>
      <c r="BD68" s="182"/>
      <c r="BE68" s="182"/>
      <c r="BF68" s="160"/>
      <c r="BG68" s="161"/>
      <c r="BH68" s="161"/>
      <c r="BI68" s="161"/>
      <c r="BJ68" s="160"/>
      <c r="BK68" s="161"/>
      <c r="BL68" s="161"/>
      <c r="BM68" s="161"/>
      <c r="BN68" s="160"/>
      <c r="BO68" s="161"/>
      <c r="BP68" s="161"/>
      <c r="BQ68" s="162"/>
      <c r="BR68" s="120"/>
      <c r="BS68" s="100"/>
    </row>
    <row r="69" spans="1:71" ht="15.6" customHeight="1">
      <c r="A69" s="1"/>
      <c r="B69" s="1"/>
      <c r="C69" s="109"/>
      <c r="D69" s="183"/>
      <c r="E69" s="184"/>
      <c r="F69" s="184"/>
      <c r="G69" s="184"/>
      <c r="H69" s="184"/>
      <c r="I69" s="184"/>
      <c r="J69" s="184"/>
      <c r="K69" s="184"/>
      <c r="L69" s="184"/>
      <c r="M69" s="185"/>
      <c r="N69" s="154"/>
      <c r="O69" s="155"/>
      <c r="P69" s="155"/>
      <c r="Q69" s="156"/>
      <c r="R69" s="127"/>
      <c r="S69" s="127"/>
      <c r="T69" s="127"/>
      <c r="U69" s="199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1"/>
      <c r="AK69" s="146"/>
      <c r="AL69" s="146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28"/>
      <c r="BD69" s="182"/>
      <c r="BE69" s="182"/>
      <c r="BF69" s="160" t="s">
        <v>23</v>
      </c>
      <c r="BG69" s="161"/>
      <c r="BH69" s="161"/>
      <c r="BI69" s="161"/>
      <c r="BJ69" s="160" t="s">
        <v>24</v>
      </c>
      <c r="BK69" s="161"/>
      <c r="BL69" s="161"/>
      <c r="BM69" s="161"/>
      <c r="BN69" s="160" t="s">
        <v>25</v>
      </c>
      <c r="BO69" s="161"/>
      <c r="BP69" s="161"/>
      <c r="BQ69" s="162"/>
      <c r="BR69" s="120"/>
      <c r="BS69" s="100"/>
    </row>
    <row r="70" spans="1:71" ht="15.6" customHeight="1">
      <c r="A70" s="1"/>
      <c r="B70" s="1"/>
      <c r="C70" s="109"/>
      <c r="D70" s="183"/>
      <c r="E70" s="184"/>
      <c r="F70" s="184"/>
      <c r="G70" s="184"/>
      <c r="H70" s="184"/>
      <c r="I70" s="184"/>
      <c r="J70" s="184"/>
      <c r="K70" s="184"/>
      <c r="L70" s="184"/>
      <c r="M70" s="185"/>
      <c r="N70" s="154"/>
      <c r="O70" s="155"/>
      <c r="P70" s="155"/>
      <c r="Q70" s="156"/>
      <c r="R70" s="127"/>
      <c r="S70" s="127"/>
      <c r="T70" s="127"/>
      <c r="U70" s="199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1"/>
      <c r="AK70" s="146"/>
      <c r="AL70" s="146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28"/>
      <c r="BD70" s="182"/>
      <c r="BE70" s="182"/>
      <c r="BF70" s="160"/>
      <c r="BG70" s="161"/>
      <c r="BH70" s="161"/>
      <c r="BI70" s="161"/>
      <c r="BJ70" s="160"/>
      <c r="BK70" s="161"/>
      <c r="BL70" s="161"/>
      <c r="BM70" s="161"/>
      <c r="BN70" s="160"/>
      <c r="BO70" s="161"/>
      <c r="BP70" s="161"/>
      <c r="BQ70" s="162"/>
      <c r="BR70" s="120"/>
      <c r="BS70" s="100"/>
    </row>
    <row r="71" spans="1:71" ht="15.6" customHeight="1">
      <c r="A71" s="1"/>
      <c r="B71" s="1"/>
      <c r="C71" s="109"/>
      <c r="D71" s="188"/>
      <c r="E71" s="189"/>
      <c r="F71" s="189"/>
      <c r="G71" s="189"/>
      <c r="H71" s="189"/>
      <c r="I71" s="189"/>
      <c r="J71" s="189"/>
      <c r="K71" s="189"/>
      <c r="L71" s="189"/>
      <c r="M71" s="190"/>
      <c r="N71" s="164"/>
      <c r="O71" s="165"/>
      <c r="P71" s="165"/>
      <c r="Q71" s="166"/>
      <c r="R71" s="127"/>
      <c r="S71" s="127"/>
      <c r="T71" s="127"/>
      <c r="U71" s="202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4"/>
      <c r="AK71" s="146"/>
      <c r="AL71" s="146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28"/>
      <c r="BD71" s="182"/>
      <c r="BE71" s="182"/>
      <c r="BF71" s="211"/>
      <c r="BG71" s="212"/>
      <c r="BH71" s="212"/>
      <c r="BI71" s="212"/>
      <c r="BJ71" s="211"/>
      <c r="BK71" s="212"/>
      <c r="BL71" s="212"/>
      <c r="BM71" s="212"/>
      <c r="BN71" s="211"/>
      <c r="BO71" s="212"/>
      <c r="BP71" s="212"/>
      <c r="BQ71" s="213"/>
      <c r="BR71" s="120"/>
      <c r="BS71" s="100"/>
    </row>
    <row r="72" spans="1:71" ht="15.6" customHeight="1">
      <c r="A72" s="1"/>
      <c r="B72" s="1"/>
      <c r="C72" s="109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95"/>
      <c r="O72" s="195"/>
      <c r="P72" s="195"/>
      <c r="Q72" s="195"/>
      <c r="R72" s="127"/>
      <c r="S72" s="127"/>
      <c r="T72" s="127"/>
      <c r="U72" s="127"/>
      <c r="V72" s="127"/>
      <c r="W72" s="127"/>
      <c r="X72" s="76"/>
      <c r="Y72" s="76"/>
      <c r="Z72" s="76"/>
      <c r="AA72" s="118"/>
      <c r="AB72" s="118"/>
      <c r="AC72" s="118"/>
      <c r="AD72" s="118"/>
      <c r="AE72" s="118"/>
      <c r="AF72" s="118"/>
      <c r="AG72" s="118"/>
      <c r="AH72" s="118"/>
      <c r="AI72" s="118"/>
      <c r="AJ72" s="76"/>
      <c r="AK72" s="76"/>
      <c r="AL72" s="76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120"/>
      <c r="BS72" s="100"/>
    </row>
    <row r="73" spans="1:71" ht="18.600000000000001" customHeight="1">
      <c r="A73" s="1"/>
      <c r="B73" s="1"/>
      <c r="C73" s="109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95"/>
      <c r="O73" s="195"/>
      <c r="P73" s="195"/>
      <c r="Q73" s="195"/>
      <c r="R73" s="127"/>
      <c r="S73" s="127"/>
      <c r="T73" s="127"/>
      <c r="U73" s="132" t="s">
        <v>31</v>
      </c>
      <c r="V73" s="127"/>
      <c r="W73" s="127"/>
      <c r="X73" s="133"/>
      <c r="Y73" s="133"/>
      <c r="Z73" s="133"/>
      <c r="AA73" s="118"/>
      <c r="AB73" s="134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32" t="s">
        <v>32</v>
      </c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76"/>
      <c r="BR73" s="120"/>
      <c r="BS73" s="100"/>
    </row>
    <row r="74" spans="1:71" ht="15.6" customHeight="1">
      <c r="A74" s="1"/>
      <c r="B74" s="1"/>
      <c r="C74" s="109"/>
      <c r="D74" s="113" t="s">
        <v>33</v>
      </c>
      <c r="E74" s="114"/>
      <c r="F74" s="114"/>
      <c r="G74" s="114"/>
      <c r="H74" s="114"/>
      <c r="I74" s="114"/>
      <c r="J74" s="114"/>
      <c r="K74" s="114"/>
      <c r="L74" s="114"/>
      <c r="M74" s="115"/>
      <c r="N74" s="140" t="str">
        <f>IF([1]回答表!AD44="●","●","")</f>
        <v/>
      </c>
      <c r="O74" s="141"/>
      <c r="P74" s="141"/>
      <c r="Q74" s="142"/>
      <c r="R74" s="127"/>
      <c r="S74" s="127"/>
      <c r="T74" s="127"/>
      <c r="U74" s="143" t="str">
        <f>IF([1]回答表!AD44="●",[1]回答表!B140,"")</f>
        <v/>
      </c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7"/>
      <c r="AK74" s="198"/>
      <c r="AL74" s="198"/>
      <c r="AM74" s="143" t="str">
        <f>IF([1]回答表!AD44="●",[1]回答表!B146,"")</f>
        <v/>
      </c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196"/>
      <c r="BF74" s="196"/>
      <c r="BG74" s="196"/>
      <c r="BH74" s="196"/>
      <c r="BI74" s="196"/>
      <c r="BJ74" s="196"/>
      <c r="BK74" s="196"/>
      <c r="BL74" s="196"/>
      <c r="BM74" s="196"/>
      <c r="BN74" s="196"/>
      <c r="BO74" s="196"/>
      <c r="BP74" s="196"/>
      <c r="BQ74" s="197"/>
      <c r="BR74" s="120"/>
      <c r="BS74" s="100"/>
    </row>
    <row r="75" spans="1:71" ht="15.6" customHeight="1">
      <c r="A75" s="1"/>
      <c r="B75" s="1"/>
      <c r="C75" s="109"/>
      <c r="D75" s="151"/>
      <c r="E75" s="152"/>
      <c r="F75" s="152"/>
      <c r="G75" s="152"/>
      <c r="H75" s="152"/>
      <c r="I75" s="152"/>
      <c r="J75" s="152"/>
      <c r="K75" s="152"/>
      <c r="L75" s="152"/>
      <c r="M75" s="153"/>
      <c r="N75" s="154"/>
      <c r="O75" s="155"/>
      <c r="P75" s="155"/>
      <c r="Q75" s="156"/>
      <c r="R75" s="127"/>
      <c r="S75" s="127"/>
      <c r="T75" s="127"/>
      <c r="U75" s="199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1"/>
      <c r="AK75" s="198"/>
      <c r="AL75" s="198"/>
      <c r="AM75" s="199"/>
      <c r="AN75" s="200"/>
      <c r="AO75" s="200"/>
      <c r="AP75" s="200"/>
      <c r="AQ75" s="200"/>
      <c r="AR75" s="200"/>
      <c r="AS75" s="200"/>
      <c r="AT75" s="200"/>
      <c r="AU75" s="200"/>
      <c r="AV75" s="200"/>
      <c r="AW75" s="200"/>
      <c r="AX75" s="200"/>
      <c r="AY75" s="200"/>
      <c r="AZ75" s="200"/>
      <c r="BA75" s="200"/>
      <c r="BB75" s="200"/>
      <c r="BC75" s="200"/>
      <c r="BD75" s="200"/>
      <c r="BE75" s="200"/>
      <c r="BF75" s="200"/>
      <c r="BG75" s="200"/>
      <c r="BH75" s="200"/>
      <c r="BI75" s="200"/>
      <c r="BJ75" s="200"/>
      <c r="BK75" s="200"/>
      <c r="BL75" s="200"/>
      <c r="BM75" s="200"/>
      <c r="BN75" s="200"/>
      <c r="BO75" s="200"/>
      <c r="BP75" s="200"/>
      <c r="BQ75" s="201"/>
      <c r="BR75" s="120"/>
      <c r="BS75" s="100"/>
    </row>
    <row r="76" spans="1:71" ht="15.6" customHeight="1">
      <c r="A76" s="1"/>
      <c r="B76" s="1"/>
      <c r="C76" s="109"/>
      <c r="D76" s="151"/>
      <c r="E76" s="152"/>
      <c r="F76" s="152"/>
      <c r="G76" s="152"/>
      <c r="H76" s="152"/>
      <c r="I76" s="152"/>
      <c r="J76" s="152"/>
      <c r="K76" s="152"/>
      <c r="L76" s="152"/>
      <c r="M76" s="153"/>
      <c r="N76" s="154"/>
      <c r="O76" s="155"/>
      <c r="P76" s="155"/>
      <c r="Q76" s="156"/>
      <c r="R76" s="127"/>
      <c r="S76" s="127"/>
      <c r="T76" s="127"/>
      <c r="U76" s="199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1"/>
      <c r="AK76" s="198"/>
      <c r="AL76" s="198"/>
      <c r="AM76" s="199"/>
      <c r="AN76" s="200"/>
      <c r="AO76" s="200"/>
      <c r="AP76" s="200"/>
      <c r="AQ76" s="200"/>
      <c r="AR76" s="200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1"/>
      <c r="BR76" s="120"/>
      <c r="BS76" s="100"/>
    </row>
    <row r="77" spans="1:71" ht="15.6" customHeight="1">
      <c r="A77" s="1"/>
      <c r="B77" s="1"/>
      <c r="C77" s="109"/>
      <c r="D77" s="124"/>
      <c r="E77" s="125"/>
      <c r="F77" s="125"/>
      <c r="G77" s="125"/>
      <c r="H77" s="125"/>
      <c r="I77" s="125"/>
      <c r="J77" s="125"/>
      <c r="K77" s="125"/>
      <c r="L77" s="125"/>
      <c r="M77" s="126"/>
      <c r="N77" s="164"/>
      <c r="O77" s="165"/>
      <c r="P77" s="165"/>
      <c r="Q77" s="166"/>
      <c r="R77" s="127"/>
      <c r="S77" s="127"/>
      <c r="T77" s="127"/>
      <c r="U77" s="202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4"/>
      <c r="AK77" s="198"/>
      <c r="AL77" s="198"/>
      <c r="AM77" s="202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4"/>
      <c r="BR77" s="120"/>
      <c r="BS77" s="100"/>
    </row>
    <row r="78" spans="1:71" ht="15.6" customHeight="1">
      <c r="A78" s="1"/>
      <c r="B78" s="1"/>
      <c r="C78" s="205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7"/>
      <c r="BS78" s="100"/>
    </row>
    <row r="79" spans="1:71" ht="15.6" customHeight="1">
      <c r="A79" s="100"/>
      <c r="B79" s="100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100"/>
    </row>
    <row r="80" spans="1:71" ht="15.6" customHeight="1">
      <c r="A80" s="1"/>
      <c r="B80" s="1"/>
      <c r="C80" s="102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105"/>
      <c r="BD80" s="106"/>
      <c r="BE80" s="106"/>
      <c r="BF80" s="106"/>
      <c r="BG80" s="106"/>
      <c r="BH80" s="106"/>
      <c r="BI80" s="106"/>
      <c r="BJ80" s="106"/>
      <c r="BK80" s="106"/>
      <c r="BL80" s="106"/>
      <c r="BM80" s="106"/>
      <c r="BN80" s="106"/>
      <c r="BO80" s="106"/>
      <c r="BP80" s="106"/>
      <c r="BQ80" s="106"/>
      <c r="BR80" s="107"/>
      <c r="BS80" s="1"/>
    </row>
    <row r="81" spans="1:71" ht="15.6" customHeight="1">
      <c r="A81" s="1"/>
      <c r="B81" s="1"/>
      <c r="C81" s="109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76"/>
      <c r="Y81" s="76"/>
      <c r="Z81" s="76"/>
      <c r="AA81" s="117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19"/>
      <c r="AO81" s="128"/>
      <c r="AP81" s="129"/>
      <c r="AQ81" s="129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116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8"/>
      <c r="BO81" s="118"/>
      <c r="BP81" s="118"/>
      <c r="BQ81" s="119"/>
      <c r="BR81" s="120"/>
      <c r="BS81" s="1"/>
    </row>
    <row r="82" spans="1:71" ht="15.6" customHeight="1">
      <c r="A82" s="1"/>
      <c r="B82" s="1"/>
      <c r="C82" s="109"/>
      <c r="D82" s="110" t="s">
        <v>14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2"/>
      <c r="R82" s="113" t="s">
        <v>38</v>
      </c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5"/>
      <c r="BC82" s="116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8"/>
      <c r="BO82" s="118"/>
      <c r="BP82" s="118"/>
      <c r="BQ82" s="119"/>
      <c r="BR82" s="120"/>
      <c r="BS82" s="1"/>
    </row>
    <row r="83" spans="1:71" ht="15.6" customHeight="1">
      <c r="A83" s="1"/>
      <c r="B83" s="1"/>
      <c r="C83" s="109"/>
      <c r="D83" s="121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3"/>
      <c r="R83" s="124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6"/>
      <c r="BC83" s="116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8"/>
      <c r="BO83" s="118"/>
      <c r="BP83" s="118"/>
      <c r="BQ83" s="119"/>
      <c r="BR83" s="120"/>
      <c r="BS83" s="1"/>
    </row>
    <row r="84" spans="1:71" ht="15.6" customHeight="1">
      <c r="A84" s="1"/>
      <c r="B84" s="1"/>
      <c r="C84" s="109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76"/>
      <c r="Y84" s="76"/>
      <c r="Z84" s="76"/>
      <c r="AA84" s="117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19"/>
      <c r="AO84" s="128"/>
      <c r="AP84" s="129"/>
      <c r="AQ84" s="129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16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8"/>
      <c r="BO84" s="118"/>
      <c r="BP84" s="118"/>
      <c r="BQ84" s="119"/>
      <c r="BR84" s="120"/>
      <c r="BS84" s="1"/>
    </row>
    <row r="85" spans="1:71" ht="25.5">
      <c r="A85" s="1"/>
      <c r="B85" s="1"/>
      <c r="C85" s="109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32" t="s">
        <v>39</v>
      </c>
      <c r="V85" s="135"/>
      <c r="W85" s="134"/>
      <c r="X85" s="136"/>
      <c r="Y85" s="136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4"/>
      <c r="AL85" s="134"/>
      <c r="AM85" s="132" t="s">
        <v>35</v>
      </c>
      <c r="AN85" s="127"/>
      <c r="AO85" s="127"/>
      <c r="AP85" s="133"/>
      <c r="AQ85" s="133"/>
      <c r="AR85" s="133"/>
      <c r="AS85" s="118"/>
      <c r="AT85" s="134"/>
      <c r="AU85" s="134"/>
      <c r="AV85" s="134"/>
      <c r="AW85" s="134"/>
      <c r="AX85" s="134"/>
      <c r="AY85" s="134"/>
      <c r="AZ85" s="134"/>
      <c r="BA85" s="134"/>
      <c r="BB85" s="134"/>
      <c r="BC85" s="138"/>
      <c r="BD85" s="118"/>
      <c r="BE85" s="118"/>
      <c r="BF85" s="139" t="s">
        <v>17</v>
      </c>
      <c r="BG85" s="209"/>
      <c r="BH85" s="209"/>
      <c r="BI85" s="209"/>
      <c r="BJ85" s="209"/>
      <c r="BK85" s="209"/>
      <c r="BL85" s="209"/>
      <c r="BM85" s="118"/>
      <c r="BN85" s="118"/>
      <c r="BO85" s="118"/>
      <c r="BP85" s="118"/>
      <c r="BQ85" s="119"/>
      <c r="BR85" s="120"/>
      <c r="BS85" s="1"/>
    </row>
    <row r="86" spans="1:71" ht="19.350000000000001" customHeight="1">
      <c r="A86" s="1"/>
      <c r="B86" s="1"/>
      <c r="C86" s="109"/>
      <c r="D86" s="216" t="s">
        <v>18</v>
      </c>
      <c r="E86" s="216"/>
      <c r="F86" s="216"/>
      <c r="G86" s="216"/>
      <c r="H86" s="216"/>
      <c r="I86" s="216"/>
      <c r="J86" s="216"/>
      <c r="K86" s="216"/>
      <c r="L86" s="216"/>
      <c r="M86" s="216"/>
      <c r="N86" s="140" t="str">
        <f>IF([1]回答表!F17="水道事業",IF([1]回答表!X45="●","●",""),"")</f>
        <v/>
      </c>
      <c r="O86" s="141"/>
      <c r="P86" s="141"/>
      <c r="Q86" s="142"/>
      <c r="R86" s="127"/>
      <c r="S86" s="127"/>
      <c r="T86" s="127"/>
      <c r="U86" s="217" t="s">
        <v>40</v>
      </c>
      <c r="V86" s="218"/>
      <c r="W86" s="218"/>
      <c r="X86" s="218"/>
      <c r="Y86" s="218"/>
      <c r="Z86" s="218"/>
      <c r="AA86" s="218"/>
      <c r="AB86" s="218"/>
      <c r="AC86" s="219" t="s">
        <v>41</v>
      </c>
      <c r="AD86" s="220"/>
      <c r="AE86" s="220"/>
      <c r="AF86" s="220"/>
      <c r="AG86" s="220"/>
      <c r="AH86" s="220"/>
      <c r="AI86" s="220"/>
      <c r="AJ86" s="221"/>
      <c r="AK86" s="146"/>
      <c r="AL86" s="146"/>
      <c r="AM86" s="222" t="str">
        <f>IF([1]回答表!F17="水道事業",IF([1]回答表!X45="●",[1]回答表!B158,IF([1]回答表!AA45="●",[1]回答表!B223,"")),"")</f>
        <v/>
      </c>
      <c r="AN86" s="223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  <c r="BB86" s="223"/>
      <c r="BC86" s="224"/>
      <c r="BD86" s="117"/>
      <c r="BE86" s="117"/>
      <c r="BF86" s="148" t="str">
        <f>IF([1]回答表!F17="水道事業",IF([1]回答表!X45="●",[1]回答表!B212,IF([1]回答表!AA45="●",[1]回答表!B278,"")),"")</f>
        <v/>
      </c>
      <c r="BG86" s="149"/>
      <c r="BH86" s="149"/>
      <c r="BI86" s="149"/>
      <c r="BJ86" s="148"/>
      <c r="BK86" s="149"/>
      <c r="BL86" s="149"/>
      <c r="BM86" s="149"/>
      <c r="BN86" s="148"/>
      <c r="BO86" s="149"/>
      <c r="BP86" s="149"/>
      <c r="BQ86" s="150"/>
      <c r="BR86" s="120"/>
      <c r="BS86" s="1"/>
    </row>
    <row r="87" spans="1:71" ht="19.350000000000001" customHeight="1">
      <c r="A87" s="1"/>
      <c r="B87" s="1"/>
      <c r="C87" s="109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154"/>
      <c r="O87" s="155"/>
      <c r="P87" s="155"/>
      <c r="Q87" s="156"/>
      <c r="R87" s="127"/>
      <c r="S87" s="127"/>
      <c r="T87" s="127"/>
      <c r="U87" s="225"/>
      <c r="V87" s="226"/>
      <c r="W87" s="226"/>
      <c r="X87" s="226"/>
      <c r="Y87" s="226"/>
      <c r="Z87" s="226"/>
      <c r="AA87" s="226"/>
      <c r="AB87" s="226"/>
      <c r="AC87" s="227"/>
      <c r="AD87" s="228"/>
      <c r="AE87" s="228"/>
      <c r="AF87" s="228"/>
      <c r="AG87" s="228"/>
      <c r="AH87" s="228"/>
      <c r="AI87" s="228"/>
      <c r="AJ87" s="229"/>
      <c r="AK87" s="146"/>
      <c r="AL87" s="146"/>
      <c r="AM87" s="230"/>
      <c r="AN87" s="231"/>
      <c r="AO87" s="231"/>
      <c r="AP87" s="231"/>
      <c r="AQ87" s="231"/>
      <c r="AR87" s="231"/>
      <c r="AS87" s="231"/>
      <c r="AT87" s="231"/>
      <c r="AU87" s="231"/>
      <c r="AV87" s="231"/>
      <c r="AW87" s="231"/>
      <c r="AX87" s="231"/>
      <c r="AY87" s="231"/>
      <c r="AZ87" s="231"/>
      <c r="BA87" s="231"/>
      <c r="BB87" s="231"/>
      <c r="BC87" s="232"/>
      <c r="BD87" s="117"/>
      <c r="BE87" s="117"/>
      <c r="BF87" s="160"/>
      <c r="BG87" s="161"/>
      <c r="BH87" s="161"/>
      <c r="BI87" s="161"/>
      <c r="BJ87" s="160"/>
      <c r="BK87" s="161"/>
      <c r="BL87" s="161"/>
      <c r="BM87" s="161"/>
      <c r="BN87" s="160"/>
      <c r="BO87" s="161"/>
      <c r="BP87" s="161"/>
      <c r="BQ87" s="162"/>
      <c r="BR87" s="120"/>
      <c r="BS87" s="1"/>
    </row>
    <row r="88" spans="1:71" ht="15.6" customHeight="1">
      <c r="A88" s="1"/>
      <c r="B88" s="1"/>
      <c r="C88" s="109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154"/>
      <c r="O88" s="155"/>
      <c r="P88" s="155"/>
      <c r="Q88" s="156"/>
      <c r="R88" s="127"/>
      <c r="S88" s="127"/>
      <c r="T88" s="127"/>
      <c r="U88" s="90" t="str">
        <f>IF([1]回答表!F17="水道事業",IF([1]回答表!X45="●",[1]回答表!J166,IF([1]回答表!AA45="●",[1]回答表!J231,"")),"")</f>
        <v/>
      </c>
      <c r="V88" s="91"/>
      <c r="W88" s="91"/>
      <c r="X88" s="91"/>
      <c r="Y88" s="91"/>
      <c r="Z88" s="91"/>
      <c r="AA88" s="91"/>
      <c r="AB88" s="163"/>
      <c r="AC88" s="90" t="str">
        <f>IF([1]回答表!F17="水道事業",IF([1]回答表!X45="●",[1]回答表!J173,IF([1]回答表!AA45="●",[1]回答表!J238,"")),"")</f>
        <v/>
      </c>
      <c r="AD88" s="91"/>
      <c r="AE88" s="91"/>
      <c r="AF88" s="91"/>
      <c r="AG88" s="91"/>
      <c r="AH88" s="91"/>
      <c r="AI88" s="91"/>
      <c r="AJ88" s="163"/>
      <c r="AK88" s="146"/>
      <c r="AL88" s="146"/>
      <c r="AM88" s="230"/>
      <c r="AN88" s="231"/>
      <c r="AO88" s="231"/>
      <c r="AP88" s="231"/>
      <c r="AQ88" s="231"/>
      <c r="AR88" s="231"/>
      <c r="AS88" s="231"/>
      <c r="AT88" s="231"/>
      <c r="AU88" s="231"/>
      <c r="AV88" s="231"/>
      <c r="AW88" s="231"/>
      <c r="AX88" s="231"/>
      <c r="AY88" s="231"/>
      <c r="AZ88" s="231"/>
      <c r="BA88" s="231"/>
      <c r="BB88" s="231"/>
      <c r="BC88" s="232"/>
      <c r="BD88" s="117"/>
      <c r="BE88" s="117"/>
      <c r="BF88" s="160"/>
      <c r="BG88" s="161"/>
      <c r="BH88" s="161"/>
      <c r="BI88" s="161"/>
      <c r="BJ88" s="160"/>
      <c r="BK88" s="161"/>
      <c r="BL88" s="161"/>
      <c r="BM88" s="161"/>
      <c r="BN88" s="160"/>
      <c r="BO88" s="161"/>
      <c r="BP88" s="161"/>
      <c r="BQ88" s="162"/>
      <c r="BR88" s="120"/>
      <c r="BS88" s="1"/>
    </row>
    <row r="89" spans="1:71" ht="15.6" customHeight="1">
      <c r="A89" s="1"/>
      <c r="B89" s="1"/>
      <c r="C89" s="109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164"/>
      <c r="O89" s="165"/>
      <c r="P89" s="165"/>
      <c r="Q89" s="166"/>
      <c r="R89" s="127"/>
      <c r="S89" s="127"/>
      <c r="T89" s="127"/>
      <c r="U89" s="87"/>
      <c r="V89" s="88"/>
      <c r="W89" s="88"/>
      <c r="X89" s="88"/>
      <c r="Y89" s="88"/>
      <c r="Z89" s="88"/>
      <c r="AA89" s="88"/>
      <c r="AB89" s="89"/>
      <c r="AC89" s="87"/>
      <c r="AD89" s="88"/>
      <c r="AE89" s="88"/>
      <c r="AF89" s="88"/>
      <c r="AG89" s="88"/>
      <c r="AH89" s="88"/>
      <c r="AI89" s="88"/>
      <c r="AJ89" s="89"/>
      <c r="AK89" s="146"/>
      <c r="AL89" s="146"/>
      <c r="AM89" s="230"/>
      <c r="AN89" s="231"/>
      <c r="AO89" s="231"/>
      <c r="AP89" s="231"/>
      <c r="AQ89" s="231"/>
      <c r="AR89" s="231"/>
      <c r="AS89" s="231"/>
      <c r="AT89" s="231"/>
      <c r="AU89" s="231"/>
      <c r="AV89" s="231"/>
      <c r="AW89" s="231"/>
      <c r="AX89" s="231"/>
      <c r="AY89" s="231"/>
      <c r="AZ89" s="231"/>
      <c r="BA89" s="231"/>
      <c r="BB89" s="231"/>
      <c r="BC89" s="232"/>
      <c r="BD89" s="117"/>
      <c r="BE89" s="117"/>
      <c r="BF89" s="160" t="str">
        <f>IF([1]回答表!F17="水道事業",IF([1]回答表!X45="●",[1]回答表!E212,IF([1]回答表!AA45="●",[1]回答表!E278,"")),"")</f>
        <v/>
      </c>
      <c r="BG89" s="161"/>
      <c r="BH89" s="161"/>
      <c r="BI89" s="161"/>
      <c r="BJ89" s="160" t="str">
        <f>IF([1]回答表!F17="水道事業",IF([1]回答表!X45="●",[1]回答表!E213,IF([1]回答表!AA45="●",[1]回答表!E279,"")),"")</f>
        <v/>
      </c>
      <c r="BK89" s="161"/>
      <c r="BL89" s="161"/>
      <c r="BM89" s="161"/>
      <c r="BN89" s="160" t="str">
        <f>IF([1]回答表!F17="水道事業",IF([1]回答表!X45="●",[1]回答表!E214,IF([1]回答表!AA45="●",[1]回答表!E280,"")),"")</f>
        <v/>
      </c>
      <c r="BO89" s="161"/>
      <c r="BP89" s="161"/>
      <c r="BQ89" s="162"/>
      <c r="BR89" s="120"/>
      <c r="BS89" s="1"/>
    </row>
    <row r="90" spans="1:71" ht="15.6" customHeight="1">
      <c r="A90" s="1"/>
      <c r="B90" s="1"/>
      <c r="C90" s="109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  <c r="O90" s="168"/>
      <c r="P90" s="168"/>
      <c r="Q90" s="168"/>
      <c r="R90" s="169"/>
      <c r="S90" s="169"/>
      <c r="T90" s="169"/>
      <c r="U90" s="93"/>
      <c r="V90" s="94"/>
      <c r="W90" s="94"/>
      <c r="X90" s="94"/>
      <c r="Y90" s="94"/>
      <c r="Z90" s="94"/>
      <c r="AA90" s="94"/>
      <c r="AB90" s="95"/>
      <c r="AC90" s="93"/>
      <c r="AD90" s="94"/>
      <c r="AE90" s="94"/>
      <c r="AF90" s="94"/>
      <c r="AG90" s="94"/>
      <c r="AH90" s="94"/>
      <c r="AI90" s="94"/>
      <c r="AJ90" s="95"/>
      <c r="AK90" s="146"/>
      <c r="AL90" s="146"/>
      <c r="AM90" s="230"/>
      <c r="AN90" s="231"/>
      <c r="AO90" s="231"/>
      <c r="AP90" s="231"/>
      <c r="AQ90" s="231"/>
      <c r="AR90" s="231"/>
      <c r="AS90" s="231"/>
      <c r="AT90" s="231"/>
      <c r="AU90" s="231"/>
      <c r="AV90" s="231"/>
      <c r="AW90" s="231"/>
      <c r="AX90" s="231"/>
      <c r="AY90" s="231"/>
      <c r="AZ90" s="231"/>
      <c r="BA90" s="231"/>
      <c r="BB90" s="231"/>
      <c r="BC90" s="232"/>
      <c r="BD90" s="128"/>
      <c r="BE90" s="128"/>
      <c r="BF90" s="160"/>
      <c r="BG90" s="161"/>
      <c r="BH90" s="161"/>
      <c r="BI90" s="161"/>
      <c r="BJ90" s="160"/>
      <c r="BK90" s="161"/>
      <c r="BL90" s="161"/>
      <c r="BM90" s="161"/>
      <c r="BN90" s="160"/>
      <c r="BO90" s="161"/>
      <c r="BP90" s="161"/>
      <c r="BQ90" s="162"/>
      <c r="BR90" s="120"/>
      <c r="BS90" s="1"/>
    </row>
    <row r="91" spans="1:71" ht="19.350000000000001" customHeight="1">
      <c r="A91" s="1"/>
      <c r="B91" s="1"/>
      <c r="C91" s="109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8"/>
      <c r="O91" s="168"/>
      <c r="P91" s="168"/>
      <c r="Q91" s="168"/>
      <c r="R91" s="169"/>
      <c r="S91" s="169"/>
      <c r="T91" s="169"/>
      <c r="U91" s="217" t="s">
        <v>42</v>
      </c>
      <c r="V91" s="218"/>
      <c r="W91" s="218"/>
      <c r="X91" s="218"/>
      <c r="Y91" s="218"/>
      <c r="Z91" s="218"/>
      <c r="AA91" s="218"/>
      <c r="AB91" s="218"/>
      <c r="AC91" s="217" t="s">
        <v>43</v>
      </c>
      <c r="AD91" s="218"/>
      <c r="AE91" s="218"/>
      <c r="AF91" s="218"/>
      <c r="AG91" s="218"/>
      <c r="AH91" s="218"/>
      <c r="AI91" s="218"/>
      <c r="AJ91" s="233"/>
      <c r="AK91" s="146"/>
      <c r="AL91" s="146"/>
      <c r="AM91" s="230"/>
      <c r="AN91" s="231"/>
      <c r="AO91" s="231"/>
      <c r="AP91" s="231"/>
      <c r="AQ91" s="231"/>
      <c r="AR91" s="231"/>
      <c r="AS91" s="231"/>
      <c r="AT91" s="231"/>
      <c r="AU91" s="231"/>
      <c r="AV91" s="231"/>
      <c r="AW91" s="231"/>
      <c r="AX91" s="231"/>
      <c r="AY91" s="231"/>
      <c r="AZ91" s="231"/>
      <c r="BA91" s="231"/>
      <c r="BB91" s="231"/>
      <c r="BC91" s="232"/>
      <c r="BD91" s="117"/>
      <c r="BE91" s="117"/>
      <c r="BF91" s="160"/>
      <c r="BG91" s="161"/>
      <c r="BH91" s="161"/>
      <c r="BI91" s="161"/>
      <c r="BJ91" s="160"/>
      <c r="BK91" s="161"/>
      <c r="BL91" s="161"/>
      <c r="BM91" s="161"/>
      <c r="BN91" s="160"/>
      <c r="BO91" s="161"/>
      <c r="BP91" s="161"/>
      <c r="BQ91" s="162"/>
      <c r="BR91" s="120"/>
      <c r="BS91" s="1"/>
    </row>
    <row r="92" spans="1:71" ht="19.350000000000001" customHeight="1">
      <c r="A92" s="1"/>
      <c r="B92" s="1"/>
      <c r="C92" s="109"/>
      <c r="D92" s="234" t="s">
        <v>26</v>
      </c>
      <c r="E92" s="216"/>
      <c r="F92" s="216"/>
      <c r="G92" s="216"/>
      <c r="H92" s="216"/>
      <c r="I92" s="216"/>
      <c r="J92" s="216"/>
      <c r="K92" s="216"/>
      <c r="L92" s="216"/>
      <c r="M92" s="235"/>
      <c r="N92" s="140" t="str">
        <f>IF([1]回答表!F17="水道事業",IF([1]回答表!AA45="●","●",""),"")</f>
        <v/>
      </c>
      <c r="O92" s="141"/>
      <c r="P92" s="141"/>
      <c r="Q92" s="142"/>
      <c r="R92" s="127"/>
      <c r="S92" s="127"/>
      <c r="T92" s="127"/>
      <c r="U92" s="225"/>
      <c r="V92" s="226"/>
      <c r="W92" s="226"/>
      <c r="X92" s="226"/>
      <c r="Y92" s="226"/>
      <c r="Z92" s="226"/>
      <c r="AA92" s="226"/>
      <c r="AB92" s="226"/>
      <c r="AC92" s="225"/>
      <c r="AD92" s="226"/>
      <c r="AE92" s="226"/>
      <c r="AF92" s="226"/>
      <c r="AG92" s="226"/>
      <c r="AH92" s="226"/>
      <c r="AI92" s="226"/>
      <c r="AJ92" s="236"/>
      <c r="AK92" s="146"/>
      <c r="AL92" s="146"/>
      <c r="AM92" s="230"/>
      <c r="AN92" s="231"/>
      <c r="AO92" s="231"/>
      <c r="AP92" s="231"/>
      <c r="AQ92" s="231"/>
      <c r="AR92" s="231"/>
      <c r="AS92" s="231"/>
      <c r="AT92" s="231"/>
      <c r="AU92" s="231"/>
      <c r="AV92" s="231"/>
      <c r="AW92" s="231"/>
      <c r="AX92" s="231"/>
      <c r="AY92" s="231"/>
      <c r="AZ92" s="231"/>
      <c r="BA92" s="231"/>
      <c r="BB92" s="231"/>
      <c r="BC92" s="232"/>
      <c r="BD92" s="182"/>
      <c r="BE92" s="182"/>
      <c r="BF92" s="160"/>
      <c r="BG92" s="161"/>
      <c r="BH92" s="161"/>
      <c r="BI92" s="161"/>
      <c r="BJ92" s="160"/>
      <c r="BK92" s="161"/>
      <c r="BL92" s="161"/>
      <c r="BM92" s="161"/>
      <c r="BN92" s="160"/>
      <c r="BO92" s="161"/>
      <c r="BP92" s="161"/>
      <c r="BQ92" s="162"/>
      <c r="BR92" s="120"/>
      <c r="BS92" s="1"/>
    </row>
    <row r="93" spans="1:71" ht="15.6" customHeight="1">
      <c r="A93" s="1"/>
      <c r="B93" s="1"/>
      <c r="C93" s="109"/>
      <c r="D93" s="216"/>
      <c r="E93" s="216"/>
      <c r="F93" s="216"/>
      <c r="G93" s="216"/>
      <c r="H93" s="216"/>
      <c r="I93" s="216"/>
      <c r="J93" s="216"/>
      <c r="K93" s="216"/>
      <c r="L93" s="216"/>
      <c r="M93" s="235"/>
      <c r="N93" s="154"/>
      <c r="O93" s="155"/>
      <c r="P93" s="155"/>
      <c r="Q93" s="156"/>
      <c r="R93" s="127"/>
      <c r="S93" s="127"/>
      <c r="T93" s="127"/>
      <c r="U93" s="90" t="str">
        <f>IF([1]回答表!F17="水道事業",IF([1]回答表!X45="●",[1]回答表!J176,IF([1]回答表!AA45="●",[1]回答表!J241,"")),"")</f>
        <v/>
      </c>
      <c r="V93" s="91"/>
      <c r="W93" s="91"/>
      <c r="X93" s="91"/>
      <c r="Y93" s="91"/>
      <c r="Z93" s="91"/>
      <c r="AA93" s="91"/>
      <c r="AB93" s="163"/>
      <c r="AC93" s="90" t="str">
        <f>IF([1]回答表!F17="水道事業",IF([1]回答表!X45="●",[1]回答表!J180,IF([1]回答表!AA45="●",[1]回答表!J245,"")),"")</f>
        <v/>
      </c>
      <c r="AD93" s="91"/>
      <c r="AE93" s="91"/>
      <c r="AF93" s="91"/>
      <c r="AG93" s="91"/>
      <c r="AH93" s="91"/>
      <c r="AI93" s="91"/>
      <c r="AJ93" s="163"/>
      <c r="AK93" s="146"/>
      <c r="AL93" s="146"/>
      <c r="AM93" s="230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  <c r="BA93" s="231"/>
      <c r="BB93" s="231"/>
      <c r="BC93" s="232"/>
      <c r="BD93" s="182"/>
      <c r="BE93" s="182"/>
      <c r="BF93" s="160" t="s">
        <v>23</v>
      </c>
      <c r="BG93" s="161"/>
      <c r="BH93" s="161"/>
      <c r="BI93" s="161"/>
      <c r="BJ93" s="160" t="s">
        <v>24</v>
      </c>
      <c r="BK93" s="161"/>
      <c r="BL93" s="161"/>
      <c r="BM93" s="161"/>
      <c r="BN93" s="160" t="s">
        <v>25</v>
      </c>
      <c r="BO93" s="161"/>
      <c r="BP93" s="161"/>
      <c r="BQ93" s="162"/>
      <c r="BR93" s="120"/>
      <c r="BS93" s="1"/>
    </row>
    <row r="94" spans="1:71" ht="15.6" customHeight="1">
      <c r="A94" s="1"/>
      <c r="B94" s="1"/>
      <c r="C94" s="109"/>
      <c r="D94" s="216"/>
      <c r="E94" s="216"/>
      <c r="F94" s="216"/>
      <c r="G94" s="216"/>
      <c r="H94" s="216"/>
      <c r="I94" s="216"/>
      <c r="J94" s="216"/>
      <c r="K94" s="216"/>
      <c r="L94" s="216"/>
      <c r="M94" s="235"/>
      <c r="N94" s="154"/>
      <c r="O94" s="155"/>
      <c r="P94" s="155"/>
      <c r="Q94" s="156"/>
      <c r="R94" s="127"/>
      <c r="S94" s="127"/>
      <c r="T94" s="127"/>
      <c r="U94" s="87"/>
      <c r="V94" s="88"/>
      <c r="W94" s="88"/>
      <c r="X94" s="88"/>
      <c r="Y94" s="88"/>
      <c r="Z94" s="88"/>
      <c r="AA94" s="88"/>
      <c r="AB94" s="89"/>
      <c r="AC94" s="87"/>
      <c r="AD94" s="88"/>
      <c r="AE94" s="88"/>
      <c r="AF94" s="88"/>
      <c r="AG94" s="88"/>
      <c r="AH94" s="88"/>
      <c r="AI94" s="88"/>
      <c r="AJ94" s="89"/>
      <c r="AK94" s="146"/>
      <c r="AL94" s="146"/>
      <c r="AM94" s="230"/>
      <c r="AN94" s="231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2"/>
      <c r="BD94" s="182"/>
      <c r="BE94" s="182"/>
      <c r="BF94" s="160"/>
      <c r="BG94" s="161"/>
      <c r="BH94" s="161"/>
      <c r="BI94" s="161"/>
      <c r="BJ94" s="160"/>
      <c r="BK94" s="161"/>
      <c r="BL94" s="161"/>
      <c r="BM94" s="161"/>
      <c r="BN94" s="160"/>
      <c r="BO94" s="161"/>
      <c r="BP94" s="161"/>
      <c r="BQ94" s="162"/>
      <c r="BR94" s="120"/>
      <c r="BS94" s="1"/>
    </row>
    <row r="95" spans="1:71" ht="15.6" customHeight="1">
      <c r="A95" s="1"/>
      <c r="B95" s="1"/>
      <c r="C95" s="109"/>
      <c r="D95" s="216"/>
      <c r="E95" s="216"/>
      <c r="F95" s="216"/>
      <c r="G95" s="216"/>
      <c r="H95" s="216"/>
      <c r="I95" s="216"/>
      <c r="J95" s="216"/>
      <c r="K95" s="216"/>
      <c r="L95" s="216"/>
      <c r="M95" s="235"/>
      <c r="N95" s="164"/>
      <c r="O95" s="165"/>
      <c r="P95" s="165"/>
      <c r="Q95" s="166"/>
      <c r="R95" s="127"/>
      <c r="S95" s="127"/>
      <c r="T95" s="127"/>
      <c r="U95" s="93"/>
      <c r="V95" s="94"/>
      <c r="W95" s="94"/>
      <c r="X95" s="94"/>
      <c r="Y95" s="94"/>
      <c r="Z95" s="94"/>
      <c r="AA95" s="94"/>
      <c r="AB95" s="95"/>
      <c r="AC95" s="93"/>
      <c r="AD95" s="94"/>
      <c r="AE95" s="94"/>
      <c r="AF95" s="94"/>
      <c r="AG95" s="94"/>
      <c r="AH95" s="94"/>
      <c r="AI95" s="94"/>
      <c r="AJ95" s="95"/>
      <c r="AK95" s="146"/>
      <c r="AL95" s="146"/>
      <c r="AM95" s="237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9"/>
      <c r="BD95" s="182"/>
      <c r="BE95" s="182"/>
      <c r="BF95" s="211"/>
      <c r="BG95" s="212"/>
      <c r="BH95" s="212"/>
      <c r="BI95" s="212"/>
      <c r="BJ95" s="211"/>
      <c r="BK95" s="212"/>
      <c r="BL95" s="212"/>
      <c r="BM95" s="212"/>
      <c r="BN95" s="211"/>
      <c r="BO95" s="212"/>
      <c r="BP95" s="212"/>
      <c r="BQ95" s="213"/>
      <c r="BR95" s="120"/>
      <c r="BS95" s="1"/>
    </row>
    <row r="96" spans="1:71" ht="15.6" customHeight="1">
      <c r="A96" s="1"/>
      <c r="B96" s="1"/>
      <c r="C96" s="109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95"/>
      <c r="O96" s="195"/>
      <c r="P96" s="195"/>
      <c r="Q96" s="195"/>
      <c r="R96" s="127"/>
      <c r="S96" s="127"/>
      <c r="T96" s="127"/>
      <c r="U96" s="127"/>
      <c r="V96" s="127"/>
      <c r="W96" s="127"/>
      <c r="X96" s="76"/>
      <c r="Y96" s="76"/>
      <c r="Z96" s="76"/>
      <c r="AA96" s="118"/>
      <c r="AB96" s="118"/>
      <c r="AC96" s="118"/>
      <c r="AD96" s="118"/>
      <c r="AE96" s="118"/>
      <c r="AF96" s="118"/>
      <c r="AG96" s="118"/>
      <c r="AH96" s="118"/>
      <c r="AI96" s="118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120"/>
      <c r="BS96" s="1"/>
    </row>
    <row r="97" spans="1:71" ht="18.600000000000001" customHeight="1">
      <c r="A97" s="1"/>
      <c r="B97" s="1"/>
      <c r="C97" s="109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95"/>
      <c r="O97" s="195"/>
      <c r="P97" s="195"/>
      <c r="Q97" s="195"/>
      <c r="R97" s="127"/>
      <c r="S97" s="127"/>
      <c r="T97" s="127"/>
      <c r="U97" s="132" t="s">
        <v>31</v>
      </c>
      <c r="V97" s="127"/>
      <c r="W97" s="127"/>
      <c r="X97" s="133"/>
      <c r="Y97" s="133"/>
      <c r="Z97" s="133"/>
      <c r="AA97" s="118"/>
      <c r="AB97" s="134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32" t="s">
        <v>32</v>
      </c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76"/>
      <c r="BR97" s="120"/>
      <c r="BS97" s="1"/>
    </row>
    <row r="98" spans="1:71" ht="15.6" customHeight="1">
      <c r="A98" s="1"/>
      <c r="B98" s="1"/>
      <c r="C98" s="109"/>
      <c r="D98" s="216" t="s">
        <v>33</v>
      </c>
      <c r="E98" s="216"/>
      <c r="F98" s="216"/>
      <c r="G98" s="216"/>
      <c r="H98" s="216"/>
      <c r="I98" s="216"/>
      <c r="J98" s="216"/>
      <c r="K98" s="216"/>
      <c r="L98" s="216"/>
      <c r="M98" s="235"/>
      <c r="N98" s="140" t="str">
        <f>IF([1]回答表!F17="水道事業",IF([1]回答表!AD45="○","○",""),"")</f>
        <v/>
      </c>
      <c r="O98" s="141"/>
      <c r="P98" s="141"/>
      <c r="Q98" s="142"/>
      <c r="R98" s="127"/>
      <c r="S98" s="127"/>
      <c r="T98" s="127"/>
      <c r="U98" s="143" t="str">
        <f>IF([1]回答表!F17="水道事業",IF([1]回答表!AD45="●",[1]回答表!B289,""),"")</f>
        <v/>
      </c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7"/>
      <c r="AK98" s="198"/>
      <c r="AL98" s="198"/>
      <c r="AM98" s="143" t="str">
        <f>IF([1]回答表!F17="水道事業",IF([1]回答表!AD45="●",[1]回答表!B295,""),"")</f>
        <v/>
      </c>
      <c r="AN98" s="196"/>
      <c r="AO98" s="196"/>
      <c r="AP98" s="196"/>
      <c r="AQ98" s="196"/>
      <c r="AR98" s="196"/>
      <c r="AS98" s="196"/>
      <c r="AT98" s="196"/>
      <c r="AU98" s="196"/>
      <c r="AV98" s="196"/>
      <c r="AW98" s="196"/>
      <c r="AX98" s="196"/>
      <c r="AY98" s="196"/>
      <c r="AZ98" s="196"/>
      <c r="BA98" s="196"/>
      <c r="BB98" s="196"/>
      <c r="BC98" s="196"/>
      <c r="BD98" s="196"/>
      <c r="BE98" s="196"/>
      <c r="BF98" s="196"/>
      <c r="BG98" s="196"/>
      <c r="BH98" s="196"/>
      <c r="BI98" s="196"/>
      <c r="BJ98" s="196"/>
      <c r="BK98" s="196"/>
      <c r="BL98" s="196"/>
      <c r="BM98" s="196"/>
      <c r="BN98" s="196"/>
      <c r="BO98" s="196"/>
      <c r="BP98" s="196"/>
      <c r="BQ98" s="197"/>
      <c r="BR98" s="120"/>
      <c r="BS98" s="1"/>
    </row>
    <row r="99" spans="1:71" ht="15.6" customHeight="1">
      <c r="A99" s="1"/>
      <c r="B99" s="1"/>
      <c r="C99" s="109"/>
      <c r="D99" s="216"/>
      <c r="E99" s="216"/>
      <c r="F99" s="216"/>
      <c r="G99" s="216"/>
      <c r="H99" s="216"/>
      <c r="I99" s="216"/>
      <c r="J99" s="216"/>
      <c r="K99" s="216"/>
      <c r="L99" s="216"/>
      <c r="M99" s="235"/>
      <c r="N99" s="154"/>
      <c r="O99" s="155"/>
      <c r="P99" s="155"/>
      <c r="Q99" s="156"/>
      <c r="R99" s="127"/>
      <c r="S99" s="127"/>
      <c r="T99" s="127"/>
      <c r="U99" s="199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1"/>
      <c r="AK99" s="198"/>
      <c r="AL99" s="198"/>
      <c r="AM99" s="199"/>
      <c r="AN99" s="200"/>
      <c r="AO99" s="200"/>
      <c r="AP99" s="200"/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  <c r="BI99" s="200"/>
      <c r="BJ99" s="200"/>
      <c r="BK99" s="200"/>
      <c r="BL99" s="200"/>
      <c r="BM99" s="200"/>
      <c r="BN99" s="200"/>
      <c r="BO99" s="200"/>
      <c r="BP99" s="200"/>
      <c r="BQ99" s="201"/>
      <c r="BR99" s="120"/>
      <c r="BS99" s="1"/>
    </row>
    <row r="100" spans="1:71" ht="15.6" customHeight="1">
      <c r="A100" s="1"/>
      <c r="B100" s="1"/>
      <c r="C100" s="109"/>
      <c r="D100" s="216"/>
      <c r="E100" s="216"/>
      <c r="F100" s="216"/>
      <c r="G100" s="216"/>
      <c r="H100" s="216"/>
      <c r="I100" s="216"/>
      <c r="J100" s="216"/>
      <c r="K100" s="216"/>
      <c r="L100" s="216"/>
      <c r="M100" s="235"/>
      <c r="N100" s="154"/>
      <c r="O100" s="155"/>
      <c r="P100" s="155"/>
      <c r="Q100" s="156"/>
      <c r="R100" s="127"/>
      <c r="S100" s="127"/>
      <c r="T100" s="127"/>
      <c r="U100" s="199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1"/>
      <c r="AK100" s="198"/>
      <c r="AL100" s="198"/>
      <c r="AM100" s="199"/>
      <c r="AN100" s="200"/>
      <c r="AO100" s="200"/>
      <c r="AP100" s="200"/>
      <c r="AQ100" s="200"/>
      <c r="AR100" s="200"/>
      <c r="AS100" s="200"/>
      <c r="AT100" s="200"/>
      <c r="AU100" s="200"/>
      <c r="AV100" s="200"/>
      <c r="AW100" s="200"/>
      <c r="AX100" s="200"/>
      <c r="AY100" s="200"/>
      <c r="AZ100" s="200"/>
      <c r="BA100" s="200"/>
      <c r="BB100" s="200"/>
      <c r="BC100" s="200"/>
      <c r="BD100" s="200"/>
      <c r="BE100" s="200"/>
      <c r="BF100" s="200"/>
      <c r="BG100" s="200"/>
      <c r="BH100" s="200"/>
      <c r="BI100" s="200"/>
      <c r="BJ100" s="200"/>
      <c r="BK100" s="200"/>
      <c r="BL100" s="200"/>
      <c r="BM100" s="200"/>
      <c r="BN100" s="200"/>
      <c r="BO100" s="200"/>
      <c r="BP100" s="200"/>
      <c r="BQ100" s="201"/>
      <c r="BR100" s="120"/>
      <c r="BS100" s="1"/>
    </row>
    <row r="101" spans="1:71" ht="15.6" customHeight="1">
      <c r="A101" s="1"/>
      <c r="B101" s="1"/>
      <c r="C101" s="109"/>
      <c r="D101" s="216"/>
      <c r="E101" s="216"/>
      <c r="F101" s="216"/>
      <c r="G101" s="216"/>
      <c r="H101" s="216"/>
      <c r="I101" s="216"/>
      <c r="J101" s="216"/>
      <c r="K101" s="216"/>
      <c r="L101" s="216"/>
      <c r="M101" s="235"/>
      <c r="N101" s="164"/>
      <c r="O101" s="165"/>
      <c r="P101" s="165"/>
      <c r="Q101" s="166"/>
      <c r="R101" s="127"/>
      <c r="S101" s="127"/>
      <c r="T101" s="127"/>
      <c r="U101" s="202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3"/>
      <c r="AH101" s="203"/>
      <c r="AI101" s="203"/>
      <c r="AJ101" s="204"/>
      <c r="AK101" s="198"/>
      <c r="AL101" s="198"/>
      <c r="AM101" s="202"/>
      <c r="AN101" s="203"/>
      <c r="AO101" s="203"/>
      <c r="AP101" s="203"/>
      <c r="AQ101" s="203"/>
      <c r="AR101" s="203"/>
      <c r="AS101" s="203"/>
      <c r="AT101" s="203"/>
      <c r="AU101" s="203"/>
      <c r="AV101" s="203"/>
      <c r="AW101" s="203"/>
      <c r="AX101" s="203"/>
      <c r="AY101" s="203"/>
      <c r="AZ101" s="203"/>
      <c r="BA101" s="203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  <c r="BL101" s="203"/>
      <c r="BM101" s="203"/>
      <c r="BN101" s="203"/>
      <c r="BO101" s="203"/>
      <c r="BP101" s="203"/>
      <c r="BQ101" s="204"/>
      <c r="BR101" s="120"/>
      <c r="BS101" s="1"/>
    </row>
    <row r="102" spans="1:71" ht="15.6" customHeight="1">
      <c r="A102" s="1"/>
      <c r="B102" s="1"/>
      <c r="C102" s="205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  <c r="BI102" s="206"/>
      <c r="BJ102" s="206"/>
      <c r="BK102" s="206"/>
      <c r="BL102" s="206"/>
      <c r="BM102" s="206"/>
      <c r="BN102" s="206"/>
      <c r="BO102" s="206"/>
      <c r="BP102" s="206"/>
      <c r="BQ102" s="206"/>
      <c r="BR102" s="207"/>
      <c r="BS102" s="1"/>
    </row>
    <row r="103" spans="1:71" s="10" customFormat="1" ht="15.6" customHeight="1">
      <c r="A103" s="100"/>
      <c r="B103" s="100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08"/>
      <c r="AT103" s="208"/>
      <c r="AU103" s="208"/>
      <c r="AV103" s="208"/>
      <c r="AW103" s="208"/>
      <c r="AX103" s="208"/>
      <c r="AY103" s="208"/>
      <c r="AZ103" s="208"/>
      <c r="BA103" s="208"/>
      <c r="BB103" s="208"/>
      <c r="BC103" s="208"/>
      <c r="BD103" s="208"/>
      <c r="BE103" s="208"/>
      <c r="BF103" s="208"/>
      <c r="BG103" s="208"/>
      <c r="BH103" s="208"/>
      <c r="BI103" s="208"/>
      <c r="BJ103" s="208"/>
      <c r="BK103" s="208"/>
      <c r="BL103" s="208"/>
      <c r="BM103" s="208"/>
      <c r="BN103" s="208"/>
      <c r="BO103" s="208"/>
      <c r="BP103" s="208"/>
      <c r="BQ103" s="208"/>
      <c r="BR103" s="208"/>
      <c r="BS103" s="100"/>
    </row>
    <row r="104" spans="1:71" ht="15.6" customHeight="1">
      <c r="A104" s="1"/>
      <c r="B104" s="1"/>
      <c r="C104" s="102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105"/>
      <c r="BD104" s="106"/>
      <c r="BE104" s="106"/>
      <c r="BF104" s="106"/>
      <c r="BG104" s="106"/>
      <c r="BH104" s="106"/>
      <c r="BI104" s="106"/>
      <c r="BJ104" s="106"/>
      <c r="BK104" s="106"/>
      <c r="BL104" s="106"/>
      <c r="BM104" s="106"/>
      <c r="BN104" s="106"/>
      <c r="BO104" s="106"/>
      <c r="BP104" s="106"/>
      <c r="BQ104" s="106"/>
      <c r="BR104" s="107"/>
      <c r="BS104" s="1"/>
    </row>
    <row r="105" spans="1:71" ht="15.6" customHeight="1">
      <c r="A105" s="1"/>
      <c r="B105" s="1"/>
      <c r="C105" s="109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76"/>
      <c r="Y105" s="76"/>
      <c r="Z105" s="76"/>
      <c r="AA105" s="117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19"/>
      <c r="AO105" s="128"/>
      <c r="AP105" s="129"/>
      <c r="AQ105" s="129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116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8"/>
      <c r="BO105" s="118"/>
      <c r="BP105" s="118"/>
      <c r="BQ105" s="119"/>
      <c r="BR105" s="120"/>
      <c r="BS105" s="1"/>
    </row>
    <row r="106" spans="1:71" ht="15.6" customHeight="1">
      <c r="A106" s="1"/>
      <c r="B106" s="1"/>
      <c r="C106" s="109"/>
      <c r="D106" s="110" t="s">
        <v>14</v>
      </c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2"/>
      <c r="R106" s="113" t="s">
        <v>44</v>
      </c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114"/>
      <c r="AR106" s="114"/>
      <c r="AS106" s="114"/>
      <c r="AT106" s="114"/>
      <c r="AU106" s="114"/>
      <c r="AV106" s="114"/>
      <c r="AW106" s="114"/>
      <c r="AX106" s="114"/>
      <c r="AY106" s="114"/>
      <c r="AZ106" s="114"/>
      <c r="BA106" s="114"/>
      <c r="BB106" s="115"/>
      <c r="BC106" s="116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8"/>
      <c r="BO106" s="118"/>
      <c r="BP106" s="118"/>
      <c r="BQ106" s="119"/>
      <c r="BR106" s="120"/>
      <c r="BS106" s="1"/>
    </row>
    <row r="107" spans="1:71" ht="15.6" customHeight="1">
      <c r="A107" s="1"/>
      <c r="B107" s="1"/>
      <c r="C107" s="109"/>
      <c r="D107" s="121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3"/>
      <c r="R107" s="124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125"/>
      <c r="AZ107" s="125"/>
      <c r="BA107" s="125"/>
      <c r="BB107" s="126"/>
      <c r="BC107" s="116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8"/>
      <c r="BO107" s="118"/>
      <c r="BP107" s="118"/>
      <c r="BQ107" s="119"/>
      <c r="BR107" s="120"/>
      <c r="BS107" s="1"/>
    </row>
    <row r="108" spans="1:71" ht="15.6" customHeight="1">
      <c r="A108" s="1"/>
      <c r="B108" s="1"/>
      <c r="C108" s="109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76"/>
      <c r="Y108" s="76"/>
      <c r="Z108" s="76"/>
      <c r="AA108" s="117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19"/>
      <c r="AO108" s="128"/>
      <c r="AP108" s="129"/>
      <c r="AQ108" s="129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16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8"/>
      <c r="BO108" s="118"/>
      <c r="BP108" s="118"/>
      <c r="BQ108" s="119"/>
      <c r="BR108" s="120"/>
      <c r="BS108" s="1"/>
    </row>
    <row r="109" spans="1:71" ht="25.5">
      <c r="A109" s="1"/>
      <c r="B109" s="1"/>
      <c r="C109" s="109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32" t="s">
        <v>39</v>
      </c>
      <c r="V109" s="135"/>
      <c r="W109" s="134"/>
      <c r="X109" s="136"/>
      <c r="Y109" s="136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4"/>
      <c r="AL109" s="134"/>
      <c r="AM109" s="132" t="s">
        <v>35</v>
      </c>
      <c r="AN109" s="127"/>
      <c r="AO109" s="127"/>
      <c r="AP109" s="133"/>
      <c r="AQ109" s="133"/>
      <c r="AR109" s="133"/>
      <c r="AS109" s="118"/>
      <c r="AT109" s="134"/>
      <c r="AU109" s="134"/>
      <c r="AV109" s="134"/>
      <c r="AW109" s="134"/>
      <c r="AX109" s="134"/>
      <c r="AY109" s="134"/>
      <c r="AZ109" s="134"/>
      <c r="BA109" s="134"/>
      <c r="BB109" s="134"/>
      <c r="BC109" s="138"/>
      <c r="BD109" s="118"/>
      <c r="BE109" s="118"/>
      <c r="BF109" s="139" t="s">
        <v>17</v>
      </c>
      <c r="BG109" s="209"/>
      <c r="BH109" s="209"/>
      <c r="BI109" s="209"/>
      <c r="BJ109" s="209"/>
      <c r="BK109" s="209"/>
      <c r="BL109" s="209"/>
      <c r="BM109" s="118"/>
      <c r="BN109" s="118"/>
      <c r="BO109" s="118"/>
      <c r="BP109" s="118"/>
      <c r="BQ109" s="119"/>
      <c r="BR109" s="120"/>
      <c r="BS109" s="1"/>
    </row>
    <row r="110" spans="1:71" ht="19.350000000000001" customHeight="1">
      <c r="A110" s="1"/>
      <c r="B110" s="1"/>
      <c r="C110" s="109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127"/>
      <c r="S110" s="127"/>
      <c r="T110" s="127"/>
      <c r="U110" s="217" t="s">
        <v>45</v>
      </c>
      <c r="V110" s="218"/>
      <c r="W110" s="218"/>
      <c r="X110" s="218"/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33"/>
      <c r="AK110" s="146"/>
      <c r="AL110" s="146"/>
      <c r="AM110" s="222" t="str">
        <f>IF([1]回答表!F17="簡易水道事業",IF([1]回答表!X45="●",[1]回答表!B158,IF([1]回答表!AA45="●",[1]回答表!B223,"")),"")</f>
        <v/>
      </c>
      <c r="AN110" s="223"/>
      <c r="AO110" s="223"/>
      <c r="AP110" s="223"/>
      <c r="AQ110" s="223"/>
      <c r="AR110" s="223"/>
      <c r="AS110" s="223"/>
      <c r="AT110" s="223"/>
      <c r="AU110" s="223"/>
      <c r="AV110" s="223"/>
      <c r="AW110" s="223"/>
      <c r="AX110" s="223"/>
      <c r="AY110" s="223"/>
      <c r="AZ110" s="223"/>
      <c r="BA110" s="223"/>
      <c r="BB110" s="224"/>
      <c r="BC110" s="128"/>
      <c r="BD110" s="117"/>
      <c r="BE110" s="117"/>
      <c r="BF110" s="148" t="str">
        <f>IF([1]回答表!F17="簡易水道事業",IF([1]回答表!X45="●",[1]回答表!B212,IF([1]回答表!AA45="●",[1]回答表!B278,"")),"")</f>
        <v/>
      </c>
      <c r="BG110" s="149"/>
      <c r="BH110" s="149"/>
      <c r="BI110" s="149"/>
      <c r="BJ110" s="148"/>
      <c r="BK110" s="149"/>
      <c r="BL110" s="149"/>
      <c r="BM110" s="149"/>
      <c r="BN110" s="148"/>
      <c r="BO110" s="149"/>
      <c r="BP110" s="149"/>
      <c r="BQ110" s="150"/>
      <c r="BR110" s="120"/>
      <c r="BS110" s="1"/>
    </row>
    <row r="111" spans="1:71" ht="19.350000000000001" customHeight="1">
      <c r="A111" s="1"/>
      <c r="B111" s="1"/>
      <c r="C111" s="109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127"/>
      <c r="S111" s="127"/>
      <c r="T111" s="127"/>
      <c r="U111" s="240"/>
      <c r="V111" s="241"/>
      <c r="W111" s="241"/>
      <c r="X111" s="241"/>
      <c r="Y111" s="241"/>
      <c r="Z111" s="241"/>
      <c r="AA111" s="241"/>
      <c r="AB111" s="241"/>
      <c r="AC111" s="241"/>
      <c r="AD111" s="241"/>
      <c r="AE111" s="241"/>
      <c r="AF111" s="241"/>
      <c r="AG111" s="241"/>
      <c r="AH111" s="241"/>
      <c r="AI111" s="241"/>
      <c r="AJ111" s="242"/>
      <c r="AK111" s="146"/>
      <c r="AL111" s="146"/>
      <c r="AM111" s="230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2"/>
      <c r="BC111" s="128"/>
      <c r="BD111" s="117"/>
      <c r="BE111" s="117"/>
      <c r="BF111" s="160"/>
      <c r="BG111" s="161"/>
      <c r="BH111" s="161"/>
      <c r="BI111" s="161"/>
      <c r="BJ111" s="160"/>
      <c r="BK111" s="161"/>
      <c r="BL111" s="161"/>
      <c r="BM111" s="161"/>
      <c r="BN111" s="160"/>
      <c r="BO111" s="161"/>
      <c r="BP111" s="161"/>
      <c r="BQ111" s="162"/>
      <c r="BR111" s="120"/>
      <c r="BS111" s="1"/>
    </row>
    <row r="112" spans="1:71" ht="15.6" customHeight="1">
      <c r="A112" s="1"/>
      <c r="B112" s="1"/>
      <c r="C112" s="109"/>
      <c r="D112" s="113" t="s">
        <v>18</v>
      </c>
      <c r="E112" s="114"/>
      <c r="F112" s="114"/>
      <c r="G112" s="114"/>
      <c r="H112" s="114"/>
      <c r="I112" s="114"/>
      <c r="J112" s="114"/>
      <c r="K112" s="114"/>
      <c r="L112" s="114"/>
      <c r="M112" s="115"/>
      <c r="N112" s="140" t="str">
        <f>IF([1]回答表!F17="簡易水道事業",IF([1]回答表!X45="●","●",""),"")</f>
        <v/>
      </c>
      <c r="O112" s="141"/>
      <c r="P112" s="141"/>
      <c r="Q112" s="142"/>
      <c r="R112" s="127"/>
      <c r="S112" s="127"/>
      <c r="T112" s="127"/>
      <c r="U112" s="90" t="str">
        <f>IF([1]回答表!F17="簡易水道事業",IF([1]回答表!X45="●",[1]回答表!Y185,IF([1]回答表!AA45="●",[1]回答表!Y251,"")),"")</f>
        <v/>
      </c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163"/>
      <c r="AK112" s="146"/>
      <c r="AL112" s="146"/>
      <c r="AM112" s="230"/>
      <c r="AN112" s="231"/>
      <c r="AO112" s="231"/>
      <c r="AP112" s="231"/>
      <c r="AQ112" s="231"/>
      <c r="AR112" s="231"/>
      <c r="AS112" s="231"/>
      <c r="AT112" s="231"/>
      <c r="AU112" s="231"/>
      <c r="AV112" s="231"/>
      <c r="AW112" s="231"/>
      <c r="AX112" s="231"/>
      <c r="AY112" s="231"/>
      <c r="AZ112" s="231"/>
      <c r="BA112" s="231"/>
      <c r="BB112" s="232"/>
      <c r="BC112" s="128"/>
      <c r="BD112" s="117"/>
      <c r="BE112" s="117"/>
      <c r="BF112" s="160"/>
      <c r="BG112" s="161"/>
      <c r="BH112" s="161"/>
      <c r="BI112" s="161"/>
      <c r="BJ112" s="160"/>
      <c r="BK112" s="161"/>
      <c r="BL112" s="161"/>
      <c r="BM112" s="161"/>
      <c r="BN112" s="160"/>
      <c r="BO112" s="161"/>
      <c r="BP112" s="161"/>
      <c r="BQ112" s="162"/>
      <c r="BR112" s="120"/>
      <c r="BS112" s="1"/>
    </row>
    <row r="113" spans="1:83" ht="15.6" customHeight="1">
      <c r="A113" s="1"/>
      <c r="B113" s="1"/>
      <c r="C113" s="109"/>
      <c r="D113" s="151"/>
      <c r="E113" s="152"/>
      <c r="F113" s="152"/>
      <c r="G113" s="152"/>
      <c r="H113" s="152"/>
      <c r="I113" s="152"/>
      <c r="J113" s="152"/>
      <c r="K113" s="152"/>
      <c r="L113" s="152"/>
      <c r="M113" s="153"/>
      <c r="N113" s="154"/>
      <c r="O113" s="155"/>
      <c r="P113" s="155"/>
      <c r="Q113" s="156"/>
      <c r="R113" s="127"/>
      <c r="S113" s="127"/>
      <c r="T113" s="127"/>
      <c r="U113" s="87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9"/>
      <c r="AK113" s="146"/>
      <c r="AL113" s="146"/>
      <c r="AM113" s="230"/>
      <c r="AN113" s="231"/>
      <c r="AO113" s="231"/>
      <c r="AP113" s="231"/>
      <c r="AQ113" s="231"/>
      <c r="AR113" s="231"/>
      <c r="AS113" s="231"/>
      <c r="AT113" s="231"/>
      <c r="AU113" s="231"/>
      <c r="AV113" s="231"/>
      <c r="AW113" s="231"/>
      <c r="AX113" s="231"/>
      <c r="AY113" s="231"/>
      <c r="AZ113" s="231"/>
      <c r="BA113" s="231"/>
      <c r="BB113" s="232"/>
      <c r="BC113" s="128"/>
      <c r="BD113" s="117"/>
      <c r="BE113" s="117"/>
      <c r="BF113" s="160" t="str">
        <f>IF([1]回答表!F17="簡易水道事業",IF([1]回答表!X45="●",[1]回答表!E212,IF([1]回答表!AA45="●",[1]回答表!E278,"")),"")</f>
        <v/>
      </c>
      <c r="BG113" s="161"/>
      <c r="BH113" s="161"/>
      <c r="BI113" s="161"/>
      <c r="BJ113" s="160" t="str">
        <f>IF([1]回答表!F17="簡易水道事業",IF([1]回答表!X45="●",[1]回答表!E213,IF([1]回答表!AA45="●",[1]回答表!E279,"")),"")</f>
        <v/>
      </c>
      <c r="BK113" s="161"/>
      <c r="BL113" s="161"/>
      <c r="BM113" s="161"/>
      <c r="BN113" s="160" t="str">
        <f>IF([1]回答表!F17="簡易水道事業",IF([1]回答表!X45="●",[1]回答表!E214,IF([1]回答表!AA45="●",[1]回答表!E280,"")),"")</f>
        <v/>
      </c>
      <c r="BO113" s="161"/>
      <c r="BP113" s="161"/>
      <c r="BQ113" s="162"/>
      <c r="BR113" s="120"/>
      <c r="BS113" s="1"/>
    </row>
    <row r="114" spans="1:83" ht="15.6" customHeight="1">
      <c r="A114" s="1"/>
      <c r="B114" s="1"/>
      <c r="C114" s="109"/>
      <c r="D114" s="151"/>
      <c r="E114" s="152"/>
      <c r="F114" s="152"/>
      <c r="G114" s="152"/>
      <c r="H114" s="152"/>
      <c r="I114" s="152"/>
      <c r="J114" s="152"/>
      <c r="K114" s="152"/>
      <c r="L114" s="152"/>
      <c r="M114" s="153"/>
      <c r="N114" s="154"/>
      <c r="O114" s="155"/>
      <c r="P114" s="155"/>
      <c r="Q114" s="156"/>
      <c r="R114" s="169"/>
      <c r="S114" s="169"/>
      <c r="T114" s="169"/>
      <c r="U114" s="93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5"/>
      <c r="AK114" s="146"/>
      <c r="AL114" s="146"/>
      <c r="AM114" s="230"/>
      <c r="AN114" s="231"/>
      <c r="AO114" s="231"/>
      <c r="AP114" s="231"/>
      <c r="AQ114" s="231"/>
      <c r="AR114" s="231"/>
      <c r="AS114" s="231"/>
      <c r="AT114" s="231"/>
      <c r="AU114" s="231"/>
      <c r="AV114" s="231"/>
      <c r="AW114" s="231"/>
      <c r="AX114" s="231"/>
      <c r="AY114" s="231"/>
      <c r="AZ114" s="231"/>
      <c r="BA114" s="231"/>
      <c r="BB114" s="232"/>
      <c r="BC114" s="128"/>
      <c r="BD114" s="128"/>
      <c r="BE114" s="128"/>
      <c r="BF114" s="160"/>
      <c r="BG114" s="161"/>
      <c r="BH114" s="161"/>
      <c r="BI114" s="161"/>
      <c r="BJ114" s="160"/>
      <c r="BK114" s="161"/>
      <c r="BL114" s="161"/>
      <c r="BM114" s="161"/>
      <c r="BN114" s="160"/>
      <c r="BO114" s="161"/>
      <c r="BP114" s="161"/>
      <c r="BQ114" s="162"/>
      <c r="BR114" s="120"/>
      <c r="BS114" s="1"/>
    </row>
    <row r="115" spans="1:83" ht="19.350000000000001" customHeight="1">
      <c r="A115" s="1"/>
      <c r="B115" s="1"/>
      <c r="C115" s="109"/>
      <c r="D115" s="124"/>
      <c r="E115" s="125"/>
      <c r="F115" s="125"/>
      <c r="G115" s="125"/>
      <c r="H115" s="125"/>
      <c r="I115" s="125"/>
      <c r="J115" s="125"/>
      <c r="K115" s="125"/>
      <c r="L115" s="125"/>
      <c r="M115" s="126"/>
      <c r="N115" s="164"/>
      <c r="O115" s="165"/>
      <c r="P115" s="165"/>
      <c r="Q115" s="166"/>
      <c r="R115" s="169"/>
      <c r="S115" s="169"/>
      <c r="T115" s="169"/>
      <c r="U115" s="217" t="s">
        <v>46</v>
      </c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33"/>
      <c r="AK115" s="146"/>
      <c r="AL115" s="146"/>
      <c r="AM115" s="230"/>
      <c r="AN115" s="231"/>
      <c r="AO115" s="231"/>
      <c r="AP115" s="231"/>
      <c r="AQ115" s="231"/>
      <c r="AR115" s="231"/>
      <c r="AS115" s="231"/>
      <c r="AT115" s="231"/>
      <c r="AU115" s="231"/>
      <c r="AV115" s="231"/>
      <c r="AW115" s="231"/>
      <c r="AX115" s="231"/>
      <c r="AY115" s="231"/>
      <c r="AZ115" s="231"/>
      <c r="BA115" s="231"/>
      <c r="BB115" s="232"/>
      <c r="BC115" s="128"/>
      <c r="BD115" s="117"/>
      <c r="BE115" s="117"/>
      <c r="BF115" s="160"/>
      <c r="BG115" s="161"/>
      <c r="BH115" s="161"/>
      <c r="BI115" s="161"/>
      <c r="BJ115" s="160"/>
      <c r="BK115" s="161"/>
      <c r="BL115" s="161"/>
      <c r="BM115" s="161"/>
      <c r="BN115" s="160"/>
      <c r="BO115" s="161"/>
      <c r="BP115" s="161"/>
      <c r="BQ115" s="162"/>
      <c r="BR115" s="120"/>
      <c r="BS115" s="1"/>
    </row>
    <row r="116" spans="1:83" ht="19.350000000000001" customHeight="1">
      <c r="A116" s="1"/>
      <c r="B116" s="1"/>
      <c r="C116" s="109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240"/>
      <c r="V116" s="241"/>
      <c r="W116" s="241"/>
      <c r="X116" s="241"/>
      <c r="Y116" s="241"/>
      <c r="Z116" s="241"/>
      <c r="AA116" s="241"/>
      <c r="AB116" s="241"/>
      <c r="AC116" s="241"/>
      <c r="AD116" s="241"/>
      <c r="AE116" s="241"/>
      <c r="AF116" s="241"/>
      <c r="AG116" s="241"/>
      <c r="AH116" s="241"/>
      <c r="AI116" s="241"/>
      <c r="AJ116" s="242"/>
      <c r="AK116" s="146"/>
      <c r="AL116" s="146"/>
      <c r="AM116" s="230"/>
      <c r="AN116" s="231"/>
      <c r="AO116" s="231"/>
      <c r="AP116" s="231"/>
      <c r="AQ116" s="231"/>
      <c r="AR116" s="231"/>
      <c r="AS116" s="231"/>
      <c r="AT116" s="231"/>
      <c r="AU116" s="231"/>
      <c r="AV116" s="231"/>
      <c r="AW116" s="231"/>
      <c r="AX116" s="231"/>
      <c r="AY116" s="231"/>
      <c r="AZ116" s="231"/>
      <c r="BA116" s="231"/>
      <c r="BB116" s="232"/>
      <c r="BC116" s="128"/>
      <c r="BD116" s="182"/>
      <c r="BE116" s="182"/>
      <c r="BF116" s="160"/>
      <c r="BG116" s="161"/>
      <c r="BH116" s="161"/>
      <c r="BI116" s="161"/>
      <c r="BJ116" s="160"/>
      <c r="BK116" s="161"/>
      <c r="BL116" s="161"/>
      <c r="BM116" s="161"/>
      <c r="BN116" s="160"/>
      <c r="BO116" s="161"/>
      <c r="BP116" s="161"/>
      <c r="BQ116" s="162"/>
      <c r="BR116" s="120"/>
      <c r="BS116" s="1"/>
    </row>
    <row r="117" spans="1:83" ht="15.6" customHeight="1">
      <c r="A117" s="1"/>
      <c r="B117" s="1"/>
      <c r="C117" s="109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127"/>
      <c r="S117" s="127"/>
      <c r="T117" s="127"/>
      <c r="U117" s="90" t="str">
        <f>IF([1]回答表!F17="簡易水道事業",IF([1]回答表!X45="●",[1]回答表!Y186,IF([1]回答表!AA45="●",[1]回答表!Y252,"")),"")</f>
        <v/>
      </c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163"/>
      <c r="AK117" s="146"/>
      <c r="AL117" s="146"/>
      <c r="AM117" s="230"/>
      <c r="AN117" s="231"/>
      <c r="AO117" s="231"/>
      <c r="AP117" s="231"/>
      <c r="AQ117" s="231"/>
      <c r="AR117" s="231"/>
      <c r="AS117" s="231"/>
      <c r="AT117" s="231"/>
      <c r="AU117" s="231"/>
      <c r="AV117" s="231"/>
      <c r="AW117" s="231"/>
      <c r="AX117" s="231"/>
      <c r="AY117" s="231"/>
      <c r="AZ117" s="231"/>
      <c r="BA117" s="231"/>
      <c r="BB117" s="232"/>
      <c r="BC117" s="128"/>
      <c r="BD117" s="182"/>
      <c r="BE117" s="182"/>
      <c r="BF117" s="160" t="s">
        <v>23</v>
      </c>
      <c r="BG117" s="161"/>
      <c r="BH117" s="161"/>
      <c r="BI117" s="161"/>
      <c r="BJ117" s="160" t="s">
        <v>24</v>
      </c>
      <c r="BK117" s="161"/>
      <c r="BL117" s="161"/>
      <c r="BM117" s="161"/>
      <c r="BN117" s="160" t="s">
        <v>25</v>
      </c>
      <c r="BO117" s="161"/>
      <c r="BP117" s="161"/>
      <c r="BQ117" s="162"/>
      <c r="BR117" s="120"/>
      <c r="BS117" s="1"/>
    </row>
    <row r="118" spans="1:83" ht="15.6" customHeight="1">
      <c r="A118" s="1"/>
      <c r="B118" s="1"/>
      <c r="C118" s="109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127"/>
      <c r="S118" s="127"/>
      <c r="T118" s="127"/>
      <c r="U118" s="87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9"/>
      <c r="AK118" s="146"/>
      <c r="AL118" s="146"/>
      <c r="AM118" s="237"/>
      <c r="AN118" s="238"/>
      <c r="AO118" s="238"/>
      <c r="AP118" s="238"/>
      <c r="AQ118" s="238"/>
      <c r="AR118" s="238"/>
      <c r="AS118" s="238"/>
      <c r="AT118" s="238"/>
      <c r="AU118" s="238"/>
      <c r="AV118" s="238"/>
      <c r="AW118" s="238"/>
      <c r="AX118" s="238"/>
      <c r="AY118" s="238"/>
      <c r="AZ118" s="238"/>
      <c r="BA118" s="238"/>
      <c r="BB118" s="239"/>
      <c r="BC118" s="128"/>
      <c r="BD118" s="182"/>
      <c r="BE118" s="182"/>
      <c r="BF118" s="160"/>
      <c r="BG118" s="161"/>
      <c r="BH118" s="161"/>
      <c r="BI118" s="161"/>
      <c r="BJ118" s="160"/>
      <c r="BK118" s="161"/>
      <c r="BL118" s="161"/>
      <c r="BM118" s="161"/>
      <c r="BN118" s="160"/>
      <c r="BO118" s="161"/>
      <c r="BP118" s="161"/>
      <c r="BQ118" s="162"/>
      <c r="BR118" s="120"/>
      <c r="BS118" s="1"/>
    </row>
    <row r="119" spans="1:83" ht="15.6" customHeight="1">
      <c r="A119" s="1"/>
      <c r="B119" s="1"/>
      <c r="C119" s="109"/>
      <c r="D119" s="176" t="s">
        <v>26</v>
      </c>
      <c r="E119" s="177"/>
      <c r="F119" s="177"/>
      <c r="G119" s="177"/>
      <c r="H119" s="177"/>
      <c r="I119" s="177"/>
      <c r="J119" s="177"/>
      <c r="K119" s="177"/>
      <c r="L119" s="177"/>
      <c r="M119" s="178"/>
      <c r="N119" s="140" t="str">
        <f>IF([1]回答表!F17="簡易水道事業",IF([1]回答表!AA45="●","●",""),"")</f>
        <v/>
      </c>
      <c r="O119" s="141"/>
      <c r="P119" s="141"/>
      <c r="Q119" s="142"/>
      <c r="R119" s="127"/>
      <c r="S119" s="127"/>
      <c r="T119" s="127"/>
      <c r="U119" s="93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5"/>
      <c r="AK119" s="146"/>
      <c r="AL119" s="14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128"/>
      <c r="BD119" s="182"/>
      <c r="BE119" s="182"/>
      <c r="BF119" s="211"/>
      <c r="BG119" s="212"/>
      <c r="BH119" s="212"/>
      <c r="BI119" s="212"/>
      <c r="BJ119" s="211"/>
      <c r="BK119" s="212"/>
      <c r="BL119" s="212"/>
      <c r="BM119" s="212"/>
      <c r="BN119" s="211"/>
      <c r="BO119" s="212"/>
      <c r="BP119" s="212"/>
      <c r="BQ119" s="213"/>
      <c r="BR119" s="120"/>
      <c r="BS119" s="1"/>
    </row>
    <row r="120" spans="1:83" ht="15.6" customHeight="1">
      <c r="A120" s="1"/>
      <c r="B120" s="1"/>
      <c r="C120" s="109"/>
      <c r="D120" s="183"/>
      <c r="E120" s="184"/>
      <c r="F120" s="184"/>
      <c r="G120" s="184"/>
      <c r="H120" s="184"/>
      <c r="I120" s="184"/>
      <c r="J120" s="184"/>
      <c r="K120" s="184"/>
      <c r="L120" s="184"/>
      <c r="M120" s="185"/>
      <c r="N120" s="154"/>
      <c r="O120" s="155"/>
      <c r="P120" s="155"/>
      <c r="Q120" s="156"/>
      <c r="R120" s="127"/>
      <c r="S120" s="127"/>
      <c r="T120" s="127"/>
      <c r="U120" s="217" t="s">
        <v>47</v>
      </c>
      <c r="V120" s="218"/>
      <c r="W120" s="218"/>
      <c r="X120" s="218"/>
      <c r="Y120" s="218"/>
      <c r="Z120" s="218"/>
      <c r="AA120" s="218"/>
      <c r="AB120" s="218"/>
      <c r="AC120" s="218"/>
      <c r="AD120" s="218"/>
      <c r="AE120" s="218"/>
      <c r="AF120" s="218"/>
      <c r="AG120" s="218"/>
      <c r="AH120" s="218"/>
      <c r="AI120" s="218"/>
      <c r="AJ120" s="233"/>
      <c r="AK120" s="76"/>
      <c r="AL120" s="76"/>
      <c r="AM120" s="243" t="s">
        <v>48</v>
      </c>
      <c r="AN120" s="244"/>
      <c r="AO120" s="244"/>
      <c r="AP120" s="244"/>
      <c r="AQ120" s="244"/>
      <c r="AR120" s="245"/>
      <c r="AS120" s="243" t="s">
        <v>49</v>
      </c>
      <c r="AT120" s="244"/>
      <c r="AU120" s="244"/>
      <c r="AV120" s="244"/>
      <c r="AW120" s="244"/>
      <c r="AX120" s="245"/>
      <c r="AY120" s="246" t="s">
        <v>50</v>
      </c>
      <c r="AZ120" s="247"/>
      <c r="BA120" s="247"/>
      <c r="BB120" s="247"/>
      <c r="BC120" s="247"/>
      <c r="BD120" s="248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120"/>
      <c r="BS120" s="1"/>
    </row>
    <row r="121" spans="1:83" ht="15.6" customHeight="1">
      <c r="A121" s="1"/>
      <c r="B121" s="1"/>
      <c r="C121" s="109"/>
      <c r="D121" s="183"/>
      <c r="E121" s="184"/>
      <c r="F121" s="184"/>
      <c r="G121" s="184"/>
      <c r="H121" s="184"/>
      <c r="I121" s="184"/>
      <c r="J121" s="184"/>
      <c r="K121" s="184"/>
      <c r="L121" s="184"/>
      <c r="M121" s="185"/>
      <c r="N121" s="154"/>
      <c r="O121" s="155"/>
      <c r="P121" s="155"/>
      <c r="Q121" s="156"/>
      <c r="R121" s="127"/>
      <c r="S121" s="127"/>
      <c r="T121" s="127"/>
      <c r="U121" s="240"/>
      <c r="V121" s="241"/>
      <c r="W121" s="241"/>
      <c r="X121" s="241"/>
      <c r="Y121" s="241"/>
      <c r="Z121" s="241"/>
      <c r="AA121" s="241"/>
      <c r="AB121" s="241"/>
      <c r="AC121" s="241"/>
      <c r="AD121" s="241"/>
      <c r="AE121" s="241"/>
      <c r="AF121" s="241"/>
      <c r="AG121" s="241"/>
      <c r="AH121" s="241"/>
      <c r="AI121" s="241"/>
      <c r="AJ121" s="242"/>
      <c r="AK121" s="76"/>
      <c r="AL121" s="76"/>
      <c r="AM121" s="249"/>
      <c r="AN121" s="250"/>
      <c r="AO121" s="250"/>
      <c r="AP121" s="250"/>
      <c r="AQ121" s="250"/>
      <c r="AR121" s="251"/>
      <c r="AS121" s="249"/>
      <c r="AT121" s="250"/>
      <c r="AU121" s="250"/>
      <c r="AV121" s="250"/>
      <c r="AW121" s="250"/>
      <c r="AX121" s="251"/>
      <c r="AY121" s="252"/>
      <c r="AZ121" s="253"/>
      <c r="BA121" s="253"/>
      <c r="BB121" s="253"/>
      <c r="BC121" s="253"/>
      <c r="BD121" s="254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120"/>
      <c r="BS121" s="1"/>
    </row>
    <row r="122" spans="1:83" ht="15.6" customHeight="1">
      <c r="A122" s="1"/>
      <c r="B122" s="1"/>
      <c r="C122" s="109"/>
      <c r="D122" s="188"/>
      <c r="E122" s="189"/>
      <c r="F122" s="189"/>
      <c r="G122" s="189"/>
      <c r="H122" s="189"/>
      <c r="I122" s="189"/>
      <c r="J122" s="189"/>
      <c r="K122" s="189"/>
      <c r="L122" s="189"/>
      <c r="M122" s="190"/>
      <c r="N122" s="164"/>
      <c r="O122" s="165"/>
      <c r="P122" s="165"/>
      <c r="Q122" s="166"/>
      <c r="R122" s="127"/>
      <c r="S122" s="127"/>
      <c r="T122" s="127"/>
      <c r="U122" s="90" t="str">
        <f>IF([1]回答表!F17="簡易水道事業",IF([1]回答表!X45="●",[1]回答表!Y187,IF([1]回答表!AA45="●",[1]回答表!Y253,"")),"")</f>
        <v/>
      </c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163"/>
      <c r="AK122" s="76"/>
      <c r="AL122" s="76"/>
      <c r="AM122" s="255" t="str">
        <f>IF([1]回答表!F17="簡易水道事業",IF([1]回答表!X45="●",[1]回答表!Y189,IF([1]回答表!AA45="●",[1]回答表!Y255,"")),"")</f>
        <v/>
      </c>
      <c r="AN122" s="255"/>
      <c r="AO122" s="255"/>
      <c r="AP122" s="255"/>
      <c r="AQ122" s="255"/>
      <c r="AR122" s="255"/>
      <c r="AS122" s="255" t="str">
        <f>IF([1]回答表!F17="簡易水道事業",IF([1]回答表!X45="●",[1]回答表!Y190,IF([1]回答表!AA45="●",[1]回答表!Y256,"")),"")</f>
        <v/>
      </c>
      <c r="AT122" s="255"/>
      <c r="AU122" s="255"/>
      <c r="AV122" s="255"/>
      <c r="AW122" s="255"/>
      <c r="AX122" s="255"/>
      <c r="AY122" s="255" t="str">
        <f>IF([1]回答表!F17="簡易水道事業",IF([1]回答表!X45="●",[1]回答表!Y191,IF([1]回答表!AA45="●",[1]回答表!Y257,"")),"")</f>
        <v/>
      </c>
      <c r="AZ122" s="255"/>
      <c r="BA122" s="255"/>
      <c r="BB122" s="255"/>
      <c r="BC122" s="255"/>
      <c r="BD122" s="255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120"/>
      <c r="BS122" s="1"/>
    </row>
    <row r="123" spans="1:83" ht="15.6" customHeight="1">
      <c r="A123" s="1"/>
      <c r="B123" s="1"/>
      <c r="C123" s="109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127"/>
      <c r="S123" s="127"/>
      <c r="T123" s="127"/>
      <c r="U123" s="87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9"/>
      <c r="AK123" s="76"/>
      <c r="AL123" s="76"/>
      <c r="AM123" s="255"/>
      <c r="AN123" s="255"/>
      <c r="AO123" s="255"/>
      <c r="AP123" s="255"/>
      <c r="AQ123" s="255"/>
      <c r="AR123" s="255"/>
      <c r="AS123" s="255"/>
      <c r="AT123" s="255"/>
      <c r="AU123" s="255"/>
      <c r="AV123" s="255"/>
      <c r="AW123" s="255"/>
      <c r="AX123" s="255"/>
      <c r="AY123" s="255"/>
      <c r="AZ123" s="255"/>
      <c r="BA123" s="255"/>
      <c r="BB123" s="255"/>
      <c r="BC123" s="255"/>
      <c r="BD123" s="255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120"/>
      <c r="BS123" s="1"/>
    </row>
    <row r="124" spans="1:83" ht="15.6" customHeight="1">
      <c r="A124" s="1"/>
      <c r="B124" s="1"/>
      <c r="C124" s="109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195"/>
      <c r="O124" s="195"/>
      <c r="P124" s="195"/>
      <c r="Q124" s="195"/>
      <c r="R124" s="127"/>
      <c r="S124" s="127"/>
      <c r="T124" s="256"/>
      <c r="U124" s="93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5"/>
      <c r="AK124" s="76"/>
      <c r="AL124" s="120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120"/>
      <c r="BS124" s="1"/>
      <c r="BW124" s="5"/>
      <c r="CE124" s="5"/>
    </row>
    <row r="125" spans="1:83" ht="15.6" customHeight="1">
      <c r="A125" s="1"/>
      <c r="B125" s="1"/>
      <c r="C125" s="109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116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0"/>
      <c r="BS125" s="1"/>
    </row>
    <row r="126" spans="1:83" ht="18.600000000000001" customHeight="1">
      <c r="A126" s="1"/>
      <c r="B126" s="1"/>
      <c r="C126" s="109"/>
      <c r="D126" s="257"/>
      <c r="E126" s="167"/>
      <c r="F126" s="167"/>
      <c r="G126" s="167"/>
      <c r="H126" s="167"/>
      <c r="I126" s="167"/>
      <c r="J126" s="167"/>
      <c r="K126" s="167"/>
      <c r="L126" s="167"/>
      <c r="M126" s="167"/>
      <c r="N126" s="195"/>
      <c r="O126" s="195"/>
      <c r="P126" s="195"/>
      <c r="Q126" s="195"/>
      <c r="R126" s="127"/>
      <c r="S126" s="127"/>
      <c r="T126" s="127"/>
      <c r="U126" s="132" t="s">
        <v>31</v>
      </c>
      <c r="V126" s="127"/>
      <c r="W126" s="127"/>
      <c r="X126" s="133"/>
      <c r="Y126" s="133"/>
      <c r="Z126" s="133"/>
      <c r="AA126" s="118"/>
      <c r="AB126" s="134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32" t="s">
        <v>32</v>
      </c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76"/>
      <c r="BR126" s="120"/>
      <c r="BS126" s="1"/>
    </row>
    <row r="127" spans="1:83" ht="15.6" customHeight="1">
      <c r="A127" s="1"/>
      <c r="B127" s="1"/>
      <c r="C127" s="109"/>
      <c r="D127" s="216" t="s">
        <v>33</v>
      </c>
      <c r="E127" s="216"/>
      <c r="F127" s="216"/>
      <c r="G127" s="216"/>
      <c r="H127" s="216"/>
      <c r="I127" s="216"/>
      <c r="J127" s="216"/>
      <c r="K127" s="216"/>
      <c r="L127" s="216"/>
      <c r="M127" s="235"/>
      <c r="N127" s="140" t="str">
        <f>IF([1]回答表!F17="簡易水道事業",IF([1]回答表!AD45="●","●",""),"")</f>
        <v/>
      </c>
      <c r="O127" s="141"/>
      <c r="P127" s="141"/>
      <c r="Q127" s="142"/>
      <c r="R127" s="127"/>
      <c r="S127" s="127"/>
      <c r="T127" s="127"/>
      <c r="U127" s="143" t="str">
        <f>IF([1]回答表!F17="簡易水道事業",IF([1]回答表!AD45="●",[1]回答表!B289,""),"")</f>
        <v/>
      </c>
      <c r="V127" s="196"/>
      <c r="W127" s="196"/>
      <c r="X127" s="196"/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7"/>
      <c r="AK127" s="198"/>
      <c r="AL127" s="198"/>
      <c r="AM127" s="143" t="str">
        <f>IF([1]回答表!F17="簡易水道事業",IF([1]回答表!AD45="●",[1]回答表!B295,""),"")</f>
        <v/>
      </c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  <c r="AZ127" s="196"/>
      <c r="BA127" s="196"/>
      <c r="BB127" s="196"/>
      <c r="BC127" s="196"/>
      <c r="BD127" s="196"/>
      <c r="BE127" s="196"/>
      <c r="BF127" s="196"/>
      <c r="BG127" s="196"/>
      <c r="BH127" s="196"/>
      <c r="BI127" s="196"/>
      <c r="BJ127" s="196"/>
      <c r="BK127" s="196"/>
      <c r="BL127" s="196"/>
      <c r="BM127" s="196"/>
      <c r="BN127" s="196"/>
      <c r="BO127" s="196"/>
      <c r="BP127" s="196"/>
      <c r="BQ127" s="197"/>
      <c r="BR127" s="120"/>
      <c r="BS127" s="1"/>
    </row>
    <row r="128" spans="1:83" ht="15.6" customHeight="1">
      <c r="A128" s="1"/>
      <c r="B128" s="1"/>
      <c r="C128" s="109"/>
      <c r="D128" s="216"/>
      <c r="E128" s="216"/>
      <c r="F128" s="216"/>
      <c r="G128" s="216"/>
      <c r="H128" s="216"/>
      <c r="I128" s="216"/>
      <c r="J128" s="216"/>
      <c r="K128" s="216"/>
      <c r="L128" s="216"/>
      <c r="M128" s="235"/>
      <c r="N128" s="154"/>
      <c r="O128" s="155"/>
      <c r="P128" s="155"/>
      <c r="Q128" s="156"/>
      <c r="R128" s="127"/>
      <c r="S128" s="127"/>
      <c r="T128" s="127"/>
      <c r="U128" s="199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1"/>
      <c r="AK128" s="198"/>
      <c r="AL128" s="198"/>
      <c r="AM128" s="199"/>
      <c r="AN128" s="200"/>
      <c r="AO128" s="200"/>
      <c r="AP128" s="200"/>
      <c r="AQ128" s="200"/>
      <c r="AR128" s="200"/>
      <c r="AS128" s="200"/>
      <c r="AT128" s="200"/>
      <c r="AU128" s="200"/>
      <c r="AV128" s="200"/>
      <c r="AW128" s="200"/>
      <c r="AX128" s="200"/>
      <c r="AY128" s="200"/>
      <c r="AZ128" s="200"/>
      <c r="BA128" s="200"/>
      <c r="BB128" s="200"/>
      <c r="BC128" s="200"/>
      <c r="BD128" s="200"/>
      <c r="BE128" s="200"/>
      <c r="BF128" s="200"/>
      <c r="BG128" s="200"/>
      <c r="BH128" s="200"/>
      <c r="BI128" s="200"/>
      <c r="BJ128" s="200"/>
      <c r="BK128" s="200"/>
      <c r="BL128" s="200"/>
      <c r="BM128" s="200"/>
      <c r="BN128" s="200"/>
      <c r="BO128" s="200"/>
      <c r="BP128" s="200"/>
      <c r="BQ128" s="201"/>
      <c r="BR128" s="120"/>
      <c r="BS128" s="1"/>
    </row>
    <row r="129" spans="1:100" ht="15.6" customHeight="1">
      <c r="A129" s="1"/>
      <c r="B129" s="1"/>
      <c r="C129" s="109"/>
      <c r="D129" s="216"/>
      <c r="E129" s="216"/>
      <c r="F129" s="216"/>
      <c r="G129" s="216"/>
      <c r="H129" s="216"/>
      <c r="I129" s="216"/>
      <c r="J129" s="216"/>
      <c r="K129" s="216"/>
      <c r="L129" s="216"/>
      <c r="M129" s="235"/>
      <c r="N129" s="154"/>
      <c r="O129" s="155"/>
      <c r="P129" s="155"/>
      <c r="Q129" s="156"/>
      <c r="R129" s="127"/>
      <c r="S129" s="127"/>
      <c r="T129" s="127"/>
      <c r="U129" s="199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1"/>
      <c r="AK129" s="198"/>
      <c r="AL129" s="198"/>
      <c r="AM129" s="199"/>
      <c r="AN129" s="200"/>
      <c r="AO129" s="200"/>
      <c r="AP129" s="200"/>
      <c r="AQ129" s="200"/>
      <c r="AR129" s="200"/>
      <c r="AS129" s="200"/>
      <c r="AT129" s="200"/>
      <c r="AU129" s="200"/>
      <c r="AV129" s="200"/>
      <c r="AW129" s="200"/>
      <c r="AX129" s="200"/>
      <c r="AY129" s="200"/>
      <c r="AZ129" s="200"/>
      <c r="BA129" s="200"/>
      <c r="BB129" s="200"/>
      <c r="BC129" s="200"/>
      <c r="BD129" s="200"/>
      <c r="BE129" s="200"/>
      <c r="BF129" s="200"/>
      <c r="BG129" s="200"/>
      <c r="BH129" s="200"/>
      <c r="BI129" s="200"/>
      <c r="BJ129" s="200"/>
      <c r="BK129" s="200"/>
      <c r="BL129" s="200"/>
      <c r="BM129" s="200"/>
      <c r="BN129" s="200"/>
      <c r="BO129" s="200"/>
      <c r="BP129" s="200"/>
      <c r="BQ129" s="201"/>
      <c r="BR129" s="120"/>
      <c r="BS129" s="1"/>
    </row>
    <row r="130" spans="1:100" ht="15.6" customHeight="1">
      <c r="A130" s="1"/>
      <c r="B130" s="1"/>
      <c r="C130" s="109"/>
      <c r="D130" s="216"/>
      <c r="E130" s="216"/>
      <c r="F130" s="216"/>
      <c r="G130" s="216"/>
      <c r="H130" s="216"/>
      <c r="I130" s="216"/>
      <c r="J130" s="216"/>
      <c r="K130" s="216"/>
      <c r="L130" s="216"/>
      <c r="M130" s="235"/>
      <c r="N130" s="164"/>
      <c r="O130" s="165"/>
      <c r="P130" s="165"/>
      <c r="Q130" s="166"/>
      <c r="R130" s="127"/>
      <c r="S130" s="127"/>
      <c r="T130" s="127"/>
      <c r="U130" s="202"/>
      <c r="V130" s="203"/>
      <c r="W130" s="203"/>
      <c r="X130" s="203"/>
      <c r="Y130" s="203"/>
      <c r="Z130" s="203"/>
      <c r="AA130" s="203"/>
      <c r="AB130" s="203"/>
      <c r="AC130" s="203"/>
      <c r="AD130" s="203"/>
      <c r="AE130" s="203"/>
      <c r="AF130" s="203"/>
      <c r="AG130" s="203"/>
      <c r="AH130" s="203"/>
      <c r="AI130" s="203"/>
      <c r="AJ130" s="204"/>
      <c r="AK130" s="198"/>
      <c r="AL130" s="198"/>
      <c r="AM130" s="202"/>
      <c r="AN130" s="203"/>
      <c r="AO130" s="203"/>
      <c r="AP130" s="203"/>
      <c r="AQ130" s="203"/>
      <c r="AR130" s="203"/>
      <c r="AS130" s="203"/>
      <c r="AT130" s="203"/>
      <c r="AU130" s="203"/>
      <c r="AV130" s="203"/>
      <c r="AW130" s="203"/>
      <c r="AX130" s="203"/>
      <c r="AY130" s="203"/>
      <c r="AZ130" s="203"/>
      <c r="BA130" s="203"/>
      <c r="BB130" s="203"/>
      <c r="BC130" s="203"/>
      <c r="BD130" s="203"/>
      <c r="BE130" s="203"/>
      <c r="BF130" s="203"/>
      <c r="BG130" s="203"/>
      <c r="BH130" s="203"/>
      <c r="BI130" s="203"/>
      <c r="BJ130" s="203"/>
      <c r="BK130" s="203"/>
      <c r="BL130" s="203"/>
      <c r="BM130" s="203"/>
      <c r="BN130" s="203"/>
      <c r="BO130" s="203"/>
      <c r="BP130" s="203"/>
      <c r="BQ130" s="204"/>
      <c r="BR130" s="120"/>
      <c r="BS130" s="1"/>
    </row>
    <row r="131" spans="1:100" ht="15.6" customHeight="1">
      <c r="A131" s="1"/>
      <c r="B131" s="1"/>
      <c r="C131" s="205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  <c r="AC131" s="206"/>
      <c r="AD131" s="206"/>
      <c r="AE131" s="206"/>
      <c r="AF131" s="206"/>
      <c r="AG131" s="206"/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206"/>
      <c r="AX131" s="206"/>
      <c r="AY131" s="206"/>
      <c r="AZ131" s="206"/>
      <c r="BA131" s="206"/>
      <c r="BB131" s="206"/>
      <c r="BC131" s="206"/>
      <c r="BD131" s="206"/>
      <c r="BE131" s="206"/>
      <c r="BF131" s="206"/>
      <c r="BG131" s="206"/>
      <c r="BH131" s="206"/>
      <c r="BI131" s="206"/>
      <c r="BJ131" s="206"/>
      <c r="BK131" s="206"/>
      <c r="BL131" s="206"/>
      <c r="BM131" s="206"/>
      <c r="BN131" s="206"/>
      <c r="BO131" s="206"/>
      <c r="BP131" s="206"/>
      <c r="BQ131" s="206"/>
      <c r="BR131" s="207"/>
      <c r="BS131" s="1"/>
    </row>
    <row r="132" spans="1:100" s="10" customFormat="1" ht="15.6" customHeight="1"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08"/>
      <c r="BC132" s="208"/>
      <c r="BD132" s="208"/>
      <c r="BE132" s="208"/>
      <c r="BF132" s="208"/>
      <c r="BG132" s="208"/>
      <c r="BH132" s="208"/>
      <c r="BI132" s="208"/>
      <c r="BJ132" s="208"/>
      <c r="BK132" s="208"/>
      <c r="BL132" s="208"/>
      <c r="BM132" s="208"/>
      <c r="BN132" s="208"/>
      <c r="BO132" s="208"/>
      <c r="BP132" s="208"/>
      <c r="BQ132" s="208"/>
      <c r="BR132" s="208"/>
    </row>
    <row r="133" spans="1:100" ht="15.6" customHeight="1">
      <c r="A133" s="1"/>
      <c r="B133" s="1"/>
      <c r="C133" s="102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105"/>
      <c r="BD133" s="106"/>
      <c r="BE133" s="106"/>
      <c r="BF133" s="106"/>
      <c r="BG133" s="106"/>
      <c r="BH133" s="106"/>
      <c r="BI133" s="106"/>
      <c r="BJ133" s="106"/>
      <c r="BK133" s="106"/>
      <c r="BL133" s="106"/>
      <c r="BM133" s="106"/>
      <c r="BN133" s="106"/>
      <c r="BO133" s="106"/>
      <c r="BP133" s="106"/>
      <c r="BQ133" s="106"/>
      <c r="BR133" s="107"/>
      <c r="BS133" s="1"/>
    </row>
    <row r="134" spans="1:100" ht="15.6" customHeight="1">
      <c r="A134" s="1"/>
      <c r="B134" s="1"/>
      <c r="C134" s="109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76"/>
      <c r="Y134" s="76"/>
      <c r="Z134" s="76"/>
      <c r="AA134" s="117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19"/>
      <c r="AO134" s="128"/>
      <c r="AP134" s="129"/>
      <c r="AQ134" s="129"/>
      <c r="AR134" s="215"/>
      <c r="AS134" s="215"/>
      <c r="AT134" s="215"/>
      <c r="AU134" s="215"/>
      <c r="AV134" s="215"/>
      <c r="AW134" s="215"/>
      <c r="AX134" s="215"/>
      <c r="AY134" s="215"/>
      <c r="AZ134" s="215"/>
      <c r="BA134" s="215"/>
      <c r="BB134" s="215"/>
      <c r="BC134" s="116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118"/>
      <c r="BO134" s="118"/>
      <c r="BP134" s="118"/>
      <c r="BQ134" s="119"/>
      <c r="BR134" s="120"/>
      <c r="BS134" s="1"/>
    </row>
    <row r="135" spans="1:100" ht="15.6" customHeight="1">
      <c r="A135" s="1"/>
      <c r="B135" s="1"/>
      <c r="C135" s="109"/>
      <c r="D135" s="110" t="s">
        <v>14</v>
      </c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2"/>
      <c r="R135" s="113" t="s">
        <v>51</v>
      </c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14"/>
      <c r="AX135" s="114"/>
      <c r="AY135" s="114"/>
      <c r="AZ135" s="114"/>
      <c r="BA135" s="114"/>
      <c r="BB135" s="115"/>
      <c r="BC135" s="116"/>
      <c r="BD135" s="117"/>
      <c r="BE135" s="117"/>
      <c r="BF135" s="117"/>
      <c r="BG135" s="117"/>
      <c r="BH135" s="117"/>
      <c r="BI135" s="117"/>
      <c r="BJ135" s="117"/>
      <c r="BK135" s="117"/>
      <c r="BL135" s="117"/>
      <c r="BM135" s="117"/>
      <c r="BN135" s="118"/>
      <c r="BO135" s="118"/>
      <c r="BP135" s="118"/>
      <c r="BQ135" s="119"/>
      <c r="BR135" s="120"/>
      <c r="BS135" s="1"/>
    </row>
    <row r="136" spans="1:100" ht="15.6" customHeight="1">
      <c r="A136" s="1"/>
      <c r="B136" s="1"/>
      <c r="C136" s="109"/>
      <c r="D136" s="121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3"/>
      <c r="R136" s="124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AD136" s="12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6"/>
      <c r="BC136" s="116"/>
      <c r="BD136" s="117"/>
      <c r="BE136" s="117"/>
      <c r="BF136" s="117"/>
      <c r="BG136" s="117"/>
      <c r="BH136" s="117"/>
      <c r="BI136" s="117"/>
      <c r="BJ136" s="117"/>
      <c r="BK136" s="117"/>
      <c r="BL136" s="117"/>
      <c r="BM136" s="117"/>
      <c r="BN136" s="118"/>
      <c r="BO136" s="118"/>
      <c r="BP136" s="118"/>
      <c r="BQ136" s="119"/>
      <c r="BR136" s="120"/>
      <c r="BS136" s="1"/>
    </row>
    <row r="137" spans="1:100" ht="15.6" customHeight="1">
      <c r="A137" s="1"/>
      <c r="B137" s="1"/>
      <c r="C137" s="109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76"/>
      <c r="Y137" s="76"/>
      <c r="Z137" s="76"/>
      <c r="AA137" s="117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19"/>
      <c r="AO137" s="128"/>
      <c r="AP137" s="129"/>
      <c r="AQ137" s="129"/>
      <c r="AR137" s="130"/>
      <c r="AS137" s="130"/>
      <c r="AT137" s="130"/>
      <c r="AU137" s="130"/>
      <c r="AV137" s="130"/>
      <c r="AW137" s="130"/>
      <c r="AX137" s="130"/>
      <c r="AY137" s="130"/>
      <c r="AZ137" s="130"/>
      <c r="BA137" s="130"/>
      <c r="BB137" s="130"/>
      <c r="BC137" s="116"/>
      <c r="BD137" s="117"/>
      <c r="BE137" s="117"/>
      <c r="BF137" s="117"/>
      <c r="BG137" s="117"/>
      <c r="BH137" s="117"/>
      <c r="BI137" s="117"/>
      <c r="BJ137" s="117"/>
      <c r="BK137" s="117"/>
      <c r="BL137" s="117"/>
      <c r="BM137" s="117"/>
      <c r="BN137" s="118"/>
      <c r="BO137" s="118"/>
      <c r="BP137" s="118"/>
      <c r="BQ137" s="119"/>
      <c r="BR137" s="120"/>
      <c r="BS137" s="1"/>
    </row>
    <row r="138" spans="1:100" ht="25.5">
      <c r="A138" s="1"/>
      <c r="B138" s="1"/>
      <c r="C138" s="109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32" t="s">
        <v>39</v>
      </c>
      <c r="V138" s="135"/>
      <c r="W138" s="134"/>
      <c r="X138" s="136"/>
      <c r="Y138" s="136"/>
      <c r="Z138" s="137"/>
      <c r="AA138" s="137"/>
      <c r="AB138" s="137"/>
      <c r="AC138" s="138"/>
      <c r="AD138" s="138"/>
      <c r="AE138" s="138"/>
      <c r="AF138" s="138"/>
      <c r="AG138" s="138"/>
      <c r="AH138" s="138"/>
      <c r="AI138" s="138"/>
      <c r="AJ138" s="138"/>
      <c r="AK138" s="134"/>
      <c r="AL138" s="134"/>
      <c r="AM138" s="132" t="s">
        <v>35</v>
      </c>
      <c r="AN138" s="127"/>
      <c r="AO138" s="127"/>
      <c r="AP138" s="133"/>
      <c r="AQ138" s="133"/>
      <c r="AR138" s="133"/>
      <c r="AS138" s="118"/>
      <c r="AT138" s="134"/>
      <c r="AU138" s="134"/>
      <c r="AV138" s="134"/>
      <c r="AW138" s="134"/>
      <c r="AX138" s="134"/>
      <c r="AY138" s="134"/>
      <c r="AZ138" s="134"/>
      <c r="BA138" s="134"/>
      <c r="BB138" s="134"/>
      <c r="BC138" s="138"/>
      <c r="BD138" s="118"/>
      <c r="BE138" s="118"/>
      <c r="BF138" s="139" t="s">
        <v>17</v>
      </c>
      <c r="BG138" s="209"/>
      <c r="BH138" s="209"/>
      <c r="BI138" s="209"/>
      <c r="BJ138" s="209"/>
      <c r="BK138" s="209"/>
      <c r="BL138" s="209"/>
      <c r="BM138" s="118"/>
      <c r="BN138" s="118"/>
      <c r="BO138" s="118"/>
      <c r="BP138" s="118"/>
      <c r="BQ138" s="119"/>
      <c r="BR138" s="120"/>
      <c r="BS138" s="1"/>
    </row>
    <row r="139" spans="1:100" ht="19.350000000000001" customHeight="1">
      <c r="A139" s="1"/>
      <c r="B139" s="1"/>
      <c r="C139" s="109"/>
      <c r="D139" s="216" t="s">
        <v>18</v>
      </c>
      <c r="E139" s="216"/>
      <c r="F139" s="216"/>
      <c r="G139" s="216"/>
      <c r="H139" s="216"/>
      <c r="I139" s="216"/>
      <c r="J139" s="216"/>
      <c r="K139" s="216"/>
      <c r="L139" s="216"/>
      <c r="M139" s="216"/>
      <c r="N139" s="140" t="str">
        <f>IF([1]回答表!F17="下水道事業",IF([1]回答表!X45="●","●",""),"")</f>
        <v/>
      </c>
      <c r="O139" s="141"/>
      <c r="P139" s="141"/>
      <c r="Q139" s="142"/>
      <c r="R139" s="127"/>
      <c r="S139" s="127"/>
      <c r="T139" s="127"/>
      <c r="U139" s="219" t="s">
        <v>52</v>
      </c>
      <c r="V139" s="220"/>
      <c r="W139" s="220"/>
      <c r="X139" s="220"/>
      <c r="Y139" s="220"/>
      <c r="Z139" s="220"/>
      <c r="AA139" s="220"/>
      <c r="AB139" s="220"/>
      <c r="AC139" s="109"/>
      <c r="AD139" s="76"/>
      <c r="AE139" s="76"/>
      <c r="AF139" s="76"/>
      <c r="AG139" s="76"/>
      <c r="AH139" s="76"/>
      <c r="AI139" s="76"/>
      <c r="AJ139" s="76"/>
      <c r="AK139" s="146"/>
      <c r="AL139" s="76"/>
      <c r="AM139" s="222" t="str">
        <f>IF([1]回答表!F17="下水道事業",IF([1]回答表!X45="●",[1]回答表!B158,IF([1]回答表!AA45="●",[1]回答表!B223,"")),"")</f>
        <v/>
      </c>
      <c r="AN139" s="223"/>
      <c r="AO139" s="223"/>
      <c r="AP139" s="223"/>
      <c r="AQ139" s="223"/>
      <c r="AR139" s="223"/>
      <c r="AS139" s="223"/>
      <c r="AT139" s="223"/>
      <c r="AU139" s="223"/>
      <c r="AV139" s="223"/>
      <c r="AW139" s="223"/>
      <c r="AX139" s="223"/>
      <c r="AY139" s="223"/>
      <c r="AZ139" s="223"/>
      <c r="BA139" s="223"/>
      <c r="BB139" s="223"/>
      <c r="BC139" s="224"/>
      <c r="BD139" s="117"/>
      <c r="BE139" s="117"/>
      <c r="BF139" s="148" t="str">
        <f>IF([1]回答表!F17="下水道事業",IF([1]回答表!X45="●",[1]回答表!B212,IF([1]回答表!AA45="●",[1]回答表!B278,"")),"")</f>
        <v/>
      </c>
      <c r="BG139" s="149"/>
      <c r="BH139" s="149"/>
      <c r="BI139" s="149"/>
      <c r="BJ139" s="148"/>
      <c r="BK139" s="149"/>
      <c r="BL139" s="149"/>
      <c r="BM139" s="149"/>
      <c r="BN139" s="148"/>
      <c r="BO139" s="149"/>
      <c r="BP139" s="149"/>
      <c r="BQ139" s="150"/>
      <c r="BR139" s="120"/>
      <c r="BS139" s="1"/>
      <c r="CG139" s="5"/>
      <c r="CV139" s="5"/>
    </row>
    <row r="140" spans="1:100" ht="19.350000000000001" customHeight="1">
      <c r="A140" s="1"/>
      <c r="B140" s="1"/>
      <c r="C140" s="109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154"/>
      <c r="O140" s="155"/>
      <c r="P140" s="155"/>
      <c r="Q140" s="156"/>
      <c r="R140" s="127"/>
      <c r="S140" s="127"/>
      <c r="T140" s="127"/>
      <c r="U140" s="227"/>
      <c r="V140" s="228"/>
      <c r="W140" s="228"/>
      <c r="X140" s="228"/>
      <c r="Y140" s="228"/>
      <c r="Z140" s="228"/>
      <c r="AA140" s="228"/>
      <c r="AB140" s="228"/>
      <c r="AC140" s="109"/>
      <c r="AD140" s="76"/>
      <c r="AE140" s="76"/>
      <c r="AF140" s="76"/>
      <c r="AG140" s="76"/>
      <c r="AH140" s="76"/>
      <c r="AI140" s="76"/>
      <c r="AJ140" s="76"/>
      <c r="AK140" s="146"/>
      <c r="AL140" s="76"/>
      <c r="AM140" s="230"/>
      <c r="AN140" s="231"/>
      <c r="AO140" s="231"/>
      <c r="AP140" s="231"/>
      <c r="AQ140" s="231"/>
      <c r="AR140" s="231"/>
      <c r="AS140" s="231"/>
      <c r="AT140" s="231"/>
      <c r="AU140" s="231"/>
      <c r="AV140" s="231"/>
      <c r="AW140" s="231"/>
      <c r="AX140" s="231"/>
      <c r="AY140" s="231"/>
      <c r="AZ140" s="231"/>
      <c r="BA140" s="231"/>
      <c r="BB140" s="231"/>
      <c r="BC140" s="232"/>
      <c r="BD140" s="117"/>
      <c r="BE140" s="117"/>
      <c r="BF140" s="160"/>
      <c r="BG140" s="161"/>
      <c r="BH140" s="161"/>
      <c r="BI140" s="161"/>
      <c r="BJ140" s="160"/>
      <c r="BK140" s="161"/>
      <c r="BL140" s="161"/>
      <c r="BM140" s="161"/>
      <c r="BN140" s="160"/>
      <c r="BO140" s="161"/>
      <c r="BP140" s="161"/>
      <c r="BQ140" s="162"/>
      <c r="BR140" s="120"/>
      <c r="BS140" s="1"/>
    </row>
    <row r="141" spans="1:100" ht="15.6" customHeight="1">
      <c r="A141" s="1"/>
      <c r="B141" s="1"/>
      <c r="C141" s="109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154"/>
      <c r="O141" s="155"/>
      <c r="P141" s="155"/>
      <c r="Q141" s="156"/>
      <c r="R141" s="127"/>
      <c r="S141" s="127"/>
      <c r="T141" s="127"/>
      <c r="U141" s="90" t="str">
        <f>IF([1]回答表!F17="下水道事業",IF([1]回答表!X45="●",[1]回答表!Y193,IF([1]回答表!AA45="●",[1]回答表!Y259,"")),"")</f>
        <v/>
      </c>
      <c r="V141" s="91"/>
      <c r="W141" s="91"/>
      <c r="X141" s="91"/>
      <c r="Y141" s="91"/>
      <c r="Z141" s="91"/>
      <c r="AA141" s="91"/>
      <c r="AB141" s="163"/>
      <c r="AC141" s="76"/>
      <c r="AD141" s="76"/>
      <c r="AE141" s="76"/>
      <c r="AF141" s="76"/>
      <c r="AG141" s="76"/>
      <c r="AH141" s="76"/>
      <c r="AI141" s="76"/>
      <c r="AJ141" s="76"/>
      <c r="AK141" s="146"/>
      <c r="AL141" s="76"/>
      <c r="AM141" s="230"/>
      <c r="AN141" s="231"/>
      <c r="AO141" s="231"/>
      <c r="AP141" s="231"/>
      <c r="AQ141" s="231"/>
      <c r="AR141" s="231"/>
      <c r="AS141" s="231"/>
      <c r="AT141" s="231"/>
      <c r="AU141" s="231"/>
      <c r="AV141" s="231"/>
      <c r="AW141" s="231"/>
      <c r="AX141" s="231"/>
      <c r="AY141" s="231"/>
      <c r="AZ141" s="231"/>
      <c r="BA141" s="231"/>
      <c r="BB141" s="231"/>
      <c r="BC141" s="232"/>
      <c r="BD141" s="117"/>
      <c r="BE141" s="117"/>
      <c r="BF141" s="160"/>
      <c r="BG141" s="161"/>
      <c r="BH141" s="161"/>
      <c r="BI141" s="161"/>
      <c r="BJ141" s="160"/>
      <c r="BK141" s="161"/>
      <c r="BL141" s="161"/>
      <c r="BM141" s="161"/>
      <c r="BN141" s="160"/>
      <c r="BO141" s="161"/>
      <c r="BP141" s="161"/>
      <c r="BQ141" s="162"/>
      <c r="BR141" s="120"/>
      <c r="BS141" s="1"/>
    </row>
    <row r="142" spans="1:100" ht="15.6" customHeight="1">
      <c r="A142" s="1"/>
      <c r="B142" s="1"/>
      <c r="C142" s="109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164"/>
      <c r="O142" s="165"/>
      <c r="P142" s="165"/>
      <c r="Q142" s="166"/>
      <c r="R142" s="127"/>
      <c r="S142" s="127"/>
      <c r="T142" s="127"/>
      <c r="U142" s="87"/>
      <c r="V142" s="88"/>
      <c r="W142" s="88"/>
      <c r="X142" s="88"/>
      <c r="Y142" s="88"/>
      <c r="Z142" s="88"/>
      <c r="AA142" s="88"/>
      <c r="AB142" s="89"/>
      <c r="AC142" s="117"/>
      <c r="AD142" s="117"/>
      <c r="AE142" s="117"/>
      <c r="AF142" s="117"/>
      <c r="AG142" s="117"/>
      <c r="AH142" s="117"/>
      <c r="AI142" s="117"/>
      <c r="AJ142" s="118"/>
      <c r="AK142" s="146"/>
      <c r="AL142" s="76"/>
      <c r="AM142" s="230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2"/>
      <c r="BD142" s="117"/>
      <c r="BE142" s="117"/>
      <c r="BF142" s="160" t="str">
        <f>IF([1]回答表!F17="下水道事業",IF([1]回答表!X45="●",[1]回答表!E212,IF([1]回答表!AA45="●",[1]回答表!E278,"")),"")</f>
        <v/>
      </c>
      <c r="BG142" s="161"/>
      <c r="BH142" s="161"/>
      <c r="BI142" s="161"/>
      <c r="BJ142" s="160" t="str">
        <f>IF([1]回答表!F17="下水道事業",IF([1]回答表!X45="●",[1]回答表!E213,IF([1]回答表!AA45="●",[1]回答表!E279,"")),"")</f>
        <v/>
      </c>
      <c r="BK142" s="161"/>
      <c r="BL142" s="161"/>
      <c r="BM142" s="161"/>
      <c r="BN142" s="160" t="str">
        <f>IF([1]回答表!F17="下水道事業",IF([1]回答表!X45="●",[1]回答表!E214,IF([1]回答表!AA45="●",[1]回答表!E280,"")),"")</f>
        <v/>
      </c>
      <c r="BO142" s="161"/>
      <c r="BP142" s="161"/>
      <c r="BQ142" s="162"/>
      <c r="BR142" s="120"/>
      <c r="BS142" s="1"/>
      <c r="BX142" s="222" t="str">
        <f>IF([1]回答表!AQ20="下水道事業",IF([1]回答表!BI48="○",[1]回答表!AM161,IF([1]回答表!BL48="○",[1]回答表!AM226,"")),"")</f>
        <v/>
      </c>
      <c r="BY142" s="223"/>
      <c r="BZ142" s="223"/>
      <c r="CA142" s="223"/>
      <c r="CB142" s="223"/>
      <c r="CC142" s="223"/>
      <c r="CD142" s="223"/>
      <c r="CE142" s="223"/>
      <c r="CF142" s="223"/>
      <c r="CG142" s="223"/>
      <c r="CH142" s="223"/>
      <c r="CI142" s="223"/>
      <c r="CJ142" s="223"/>
      <c r="CK142" s="223"/>
      <c r="CL142" s="223"/>
      <c r="CM142" s="223"/>
      <c r="CN142" s="224"/>
    </row>
    <row r="143" spans="1:100" ht="15.6" customHeight="1">
      <c r="A143" s="1"/>
      <c r="B143" s="1"/>
      <c r="C143" s="109"/>
      <c r="D143" s="167"/>
      <c r="E143" s="167"/>
      <c r="F143" s="167"/>
      <c r="G143" s="167"/>
      <c r="H143" s="167"/>
      <c r="I143" s="167"/>
      <c r="J143" s="167"/>
      <c r="K143" s="167"/>
      <c r="L143" s="167"/>
      <c r="M143" s="167"/>
      <c r="N143" s="168"/>
      <c r="O143" s="168"/>
      <c r="P143" s="168"/>
      <c r="Q143" s="168"/>
      <c r="R143" s="169"/>
      <c r="S143" s="169"/>
      <c r="T143" s="169"/>
      <c r="U143" s="93"/>
      <c r="V143" s="94"/>
      <c r="W143" s="94"/>
      <c r="X143" s="94"/>
      <c r="Y143" s="94"/>
      <c r="Z143" s="94"/>
      <c r="AA143" s="94"/>
      <c r="AB143" s="95"/>
      <c r="AC143" s="117"/>
      <c r="AD143" s="117"/>
      <c r="AE143" s="117"/>
      <c r="AF143" s="117"/>
      <c r="AG143" s="117"/>
      <c r="AH143" s="117"/>
      <c r="AI143" s="117"/>
      <c r="AJ143" s="118"/>
      <c r="AK143" s="146"/>
      <c r="AL143" s="117"/>
      <c r="AM143" s="230"/>
      <c r="AN143" s="231"/>
      <c r="AO143" s="231"/>
      <c r="AP143" s="231"/>
      <c r="AQ143" s="231"/>
      <c r="AR143" s="231"/>
      <c r="AS143" s="231"/>
      <c r="AT143" s="231"/>
      <c r="AU143" s="231"/>
      <c r="AV143" s="231"/>
      <c r="AW143" s="231"/>
      <c r="AX143" s="231"/>
      <c r="AY143" s="231"/>
      <c r="AZ143" s="231"/>
      <c r="BA143" s="231"/>
      <c r="BB143" s="231"/>
      <c r="BC143" s="232"/>
      <c r="BD143" s="128"/>
      <c r="BE143" s="128"/>
      <c r="BF143" s="160"/>
      <c r="BG143" s="161"/>
      <c r="BH143" s="161"/>
      <c r="BI143" s="161"/>
      <c r="BJ143" s="160"/>
      <c r="BK143" s="161"/>
      <c r="BL143" s="161"/>
      <c r="BM143" s="161"/>
      <c r="BN143" s="160"/>
      <c r="BO143" s="161"/>
      <c r="BP143" s="161"/>
      <c r="BQ143" s="162"/>
      <c r="BR143" s="120"/>
      <c r="BS143" s="1"/>
      <c r="BX143" s="230"/>
      <c r="BY143" s="231"/>
      <c r="BZ143" s="231"/>
      <c r="CA143" s="231"/>
      <c r="CB143" s="231"/>
      <c r="CC143" s="231"/>
      <c r="CD143" s="231"/>
      <c r="CE143" s="231"/>
      <c r="CF143" s="231"/>
      <c r="CG143" s="231"/>
      <c r="CH143" s="231"/>
      <c r="CI143" s="231"/>
      <c r="CJ143" s="231"/>
      <c r="CK143" s="231"/>
      <c r="CL143" s="231"/>
      <c r="CM143" s="231"/>
      <c r="CN143" s="232"/>
    </row>
    <row r="144" spans="1:100" ht="18" customHeight="1">
      <c r="A144" s="1"/>
      <c r="B144" s="1"/>
      <c r="C144" s="109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117"/>
      <c r="Q144" s="117"/>
      <c r="R144" s="127"/>
      <c r="S144" s="127"/>
      <c r="T144" s="127"/>
      <c r="U144" s="76"/>
      <c r="V144" s="76"/>
      <c r="W144" s="76"/>
      <c r="X144" s="76"/>
      <c r="Y144" s="76"/>
      <c r="Z144" s="76"/>
      <c r="AA144" s="76"/>
      <c r="AB144" s="76"/>
      <c r="AC144" s="76"/>
      <c r="AD144" s="116"/>
      <c r="AE144" s="117"/>
      <c r="AF144" s="117"/>
      <c r="AG144" s="117"/>
      <c r="AH144" s="117"/>
      <c r="AI144" s="117"/>
      <c r="AJ144" s="117"/>
      <c r="AK144" s="117"/>
      <c r="AL144" s="117"/>
      <c r="AM144" s="230"/>
      <c r="AN144" s="231"/>
      <c r="AO144" s="231"/>
      <c r="AP144" s="231"/>
      <c r="AQ144" s="231"/>
      <c r="AR144" s="231"/>
      <c r="AS144" s="231"/>
      <c r="AT144" s="231"/>
      <c r="AU144" s="231"/>
      <c r="AV144" s="231"/>
      <c r="AW144" s="231"/>
      <c r="AX144" s="231"/>
      <c r="AY144" s="231"/>
      <c r="AZ144" s="231"/>
      <c r="BA144" s="231"/>
      <c r="BB144" s="231"/>
      <c r="BC144" s="232"/>
      <c r="BD144" s="76"/>
      <c r="BE144" s="76"/>
      <c r="BF144" s="160"/>
      <c r="BG144" s="161"/>
      <c r="BH144" s="161"/>
      <c r="BI144" s="161"/>
      <c r="BJ144" s="160"/>
      <c r="BK144" s="161"/>
      <c r="BL144" s="161"/>
      <c r="BM144" s="161"/>
      <c r="BN144" s="160"/>
      <c r="BO144" s="161"/>
      <c r="BP144" s="161"/>
      <c r="BQ144" s="162"/>
      <c r="BR144" s="120"/>
      <c r="BS144" s="208"/>
      <c r="BT144" s="76"/>
      <c r="BU144" s="76"/>
      <c r="BV144" s="76"/>
      <c r="BW144" s="76"/>
      <c r="BX144" s="230"/>
      <c r="BY144" s="231"/>
      <c r="BZ144" s="231"/>
      <c r="CA144" s="231"/>
      <c r="CB144" s="231"/>
      <c r="CC144" s="231"/>
      <c r="CD144" s="231"/>
      <c r="CE144" s="231"/>
      <c r="CF144" s="231"/>
      <c r="CG144" s="231"/>
      <c r="CH144" s="231"/>
      <c r="CI144" s="231"/>
      <c r="CJ144" s="231"/>
      <c r="CK144" s="231"/>
      <c r="CL144" s="231"/>
      <c r="CM144" s="231"/>
      <c r="CN144" s="232"/>
    </row>
    <row r="145" spans="1:92" ht="19.350000000000001" customHeight="1">
      <c r="A145" s="1"/>
      <c r="B145" s="1"/>
      <c r="C145" s="109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8"/>
      <c r="O145" s="168"/>
      <c r="P145" s="168"/>
      <c r="Q145" s="168"/>
      <c r="R145" s="169"/>
      <c r="S145" s="169"/>
      <c r="T145" s="169"/>
      <c r="U145" s="219" t="s">
        <v>53</v>
      </c>
      <c r="V145" s="220"/>
      <c r="W145" s="220"/>
      <c r="X145" s="220"/>
      <c r="Y145" s="220"/>
      <c r="Z145" s="220"/>
      <c r="AA145" s="220"/>
      <c r="AB145" s="220"/>
      <c r="AC145" s="219" t="s">
        <v>54</v>
      </c>
      <c r="AD145" s="220"/>
      <c r="AE145" s="220"/>
      <c r="AF145" s="220"/>
      <c r="AG145" s="220"/>
      <c r="AH145" s="220"/>
      <c r="AI145" s="220"/>
      <c r="AJ145" s="221"/>
      <c r="AK145" s="146"/>
      <c r="AL145" s="117"/>
      <c r="AM145" s="230"/>
      <c r="AN145" s="231"/>
      <c r="AO145" s="231"/>
      <c r="AP145" s="231"/>
      <c r="AQ145" s="231"/>
      <c r="AR145" s="231"/>
      <c r="AS145" s="231"/>
      <c r="AT145" s="231"/>
      <c r="AU145" s="231"/>
      <c r="AV145" s="231"/>
      <c r="AW145" s="231"/>
      <c r="AX145" s="231"/>
      <c r="AY145" s="231"/>
      <c r="AZ145" s="231"/>
      <c r="BA145" s="231"/>
      <c r="BB145" s="231"/>
      <c r="BC145" s="232"/>
      <c r="BD145" s="117"/>
      <c r="BE145" s="117"/>
      <c r="BF145" s="160"/>
      <c r="BG145" s="161"/>
      <c r="BH145" s="161"/>
      <c r="BI145" s="161"/>
      <c r="BJ145" s="160"/>
      <c r="BK145" s="161"/>
      <c r="BL145" s="161"/>
      <c r="BM145" s="161"/>
      <c r="BN145" s="160"/>
      <c r="BO145" s="161"/>
      <c r="BP145" s="161"/>
      <c r="BQ145" s="162"/>
      <c r="BR145" s="120"/>
      <c r="BS145" s="1"/>
      <c r="BX145" s="230"/>
      <c r="BY145" s="231"/>
      <c r="BZ145" s="231"/>
      <c r="CA145" s="231"/>
      <c r="CB145" s="231"/>
      <c r="CC145" s="231"/>
      <c r="CD145" s="231"/>
      <c r="CE145" s="231"/>
      <c r="CF145" s="231"/>
      <c r="CG145" s="231"/>
      <c r="CH145" s="231"/>
      <c r="CI145" s="231"/>
      <c r="CJ145" s="231"/>
      <c r="CK145" s="231"/>
      <c r="CL145" s="231"/>
      <c r="CM145" s="231"/>
      <c r="CN145" s="232"/>
    </row>
    <row r="146" spans="1:92" ht="19.350000000000001" customHeight="1">
      <c r="A146" s="1"/>
      <c r="B146" s="1"/>
      <c r="C146" s="109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117"/>
      <c r="Q146" s="117"/>
      <c r="R146" s="117"/>
      <c r="S146" s="127"/>
      <c r="T146" s="127"/>
      <c r="U146" s="227"/>
      <c r="V146" s="228"/>
      <c r="W146" s="228"/>
      <c r="X146" s="228"/>
      <c r="Y146" s="228"/>
      <c r="Z146" s="228"/>
      <c r="AA146" s="228"/>
      <c r="AB146" s="228"/>
      <c r="AC146" s="258"/>
      <c r="AD146" s="259"/>
      <c r="AE146" s="259"/>
      <c r="AF146" s="259"/>
      <c r="AG146" s="259"/>
      <c r="AH146" s="259"/>
      <c r="AI146" s="259"/>
      <c r="AJ146" s="260"/>
      <c r="AK146" s="146"/>
      <c r="AL146" s="117"/>
      <c r="AM146" s="230"/>
      <c r="AN146" s="231"/>
      <c r="AO146" s="231"/>
      <c r="AP146" s="231"/>
      <c r="AQ146" s="231"/>
      <c r="AR146" s="231"/>
      <c r="AS146" s="231"/>
      <c r="AT146" s="231"/>
      <c r="AU146" s="231"/>
      <c r="AV146" s="231"/>
      <c r="AW146" s="231"/>
      <c r="AX146" s="231"/>
      <c r="AY146" s="231"/>
      <c r="AZ146" s="231"/>
      <c r="BA146" s="231"/>
      <c r="BB146" s="231"/>
      <c r="BC146" s="232"/>
      <c r="BD146" s="182"/>
      <c r="BE146" s="182"/>
      <c r="BF146" s="160"/>
      <c r="BG146" s="161"/>
      <c r="BH146" s="161"/>
      <c r="BI146" s="161"/>
      <c r="BJ146" s="160"/>
      <c r="BK146" s="161"/>
      <c r="BL146" s="161"/>
      <c r="BM146" s="161"/>
      <c r="BN146" s="160"/>
      <c r="BO146" s="161"/>
      <c r="BP146" s="161"/>
      <c r="BQ146" s="162"/>
      <c r="BR146" s="120"/>
      <c r="BS146" s="1"/>
      <c r="BX146" s="230"/>
      <c r="BY146" s="231"/>
      <c r="BZ146" s="231"/>
      <c r="CA146" s="231"/>
      <c r="CB146" s="231"/>
      <c r="CC146" s="231"/>
      <c r="CD146" s="231"/>
      <c r="CE146" s="231"/>
      <c r="CF146" s="231"/>
      <c r="CG146" s="231"/>
      <c r="CH146" s="231"/>
      <c r="CI146" s="231"/>
      <c r="CJ146" s="231"/>
      <c r="CK146" s="231"/>
      <c r="CL146" s="231"/>
      <c r="CM146" s="231"/>
      <c r="CN146" s="232"/>
    </row>
    <row r="147" spans="1:92" ht="15.6" customHeight="1">
      <c r="A147" s="1"/>
      <c r="B147" s="1"/>
      <c r="C147" s="109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117"/>
      <c r="Q147" s="117"/>
      <c r="R147" s="117"/>
      <c r="S147" s="127"/>
      <c r="T147" s="127"/>
      <c r="U147" s="90" t="str">
        <f>IF([1]回答表!F17="下水道事業",IF([1]回答表!X45="●",[1]回答表!Y195,IF([1]回答表!AA45="●",[1]回答表!Y261,"")),"")</f>
        <v/>
      </c>
      <c r="V147" s="91"/>
      <c r="W147" s="91"/>
      <c r="X147" s="91"/>
      <c r="Y147" s="91"/>
      <c r="Z147" s="91"/>
      <c r="AA147" s="91"/>
      <c r="AB147" s="163"/>
      <c r="AC147" s="90" t="str">
        <f>IF([1]回答表!F17="下水道事業",IF([1]回答表!X45="●",[1]回答表!Y196,IF([1]回答表!AA45="●",[1]回答表!Y262,"")),"")</f>
        <v/>
      </c>
      <c r="AD147" s="91"/>
      <c r="AE147" s="91"/>
      <c r="AF147" s="91"/>
      <c r="AG147" s="91"/>
      <c r="AH147" s="91"/>
      <c r="AI147" s="91"/>
      <c r="AJ147" s="163"/>
      <c r="AK147" s="146"/>
      <c r="AL147" s="117"/>
      <c r="AM147" s="230"/>
      <c r="AN147" s="231"/>
      <c r="AO147" s="231"/>
      <c r="AP147" s="231"/>
      <c r="AQ147" s="231"/>
      <c r="AR147" s="231"/>
      <c r="AS147" s="231"/>
      <c r="AT147" s="231"/>
      <c r="AU147" s="231"/>
      <c r="AV147" s="231"/>
      <c r="AW147" s="231"/>
      <c r="AX147" s="231"/>
      <c r="AY147" s="231"/>
      <c r="AZ147" s="231"/>
      <c r="BA147" s="231"/>
      <c r="BB147" s="231"/>
      <c r="BC147" s="232"/>
      <c r="BD147" s="182"/>
      <c r="BE147" s="182"/>
      <c r="BF147" s="160" t="s">
        <v>23</v>
      </c>
      <c r="BG147" s="161"/>
      <c r="BH147" s="161"/>
      <c r="BI147" s="161"/>
      <c r="BJ147" s="160" t="s">
        <v>24</v>
      </c>
      <c r="BK147" s="161"/>
      <c r="BL147" s="161"/>
      <c r="BM147" s="161"/>
      <c r="BN147" s="160" t="s">
        <v>25</v>
      </c>
      <c r="BO147" s="161"/>
      <c r="BP147" s="161"/>
      <c r="BQ147" s="162"/>
      <c r="BR147" s="120"/>
      <c r="BS147" s="1"/>
      <c r="BX147" s="230"/>
      <c r="BY147" s="231"/>
      <c r="BZ147" s="231"/>
      <c r="CA147" s="231"/>
      <c r="CB147" s="231"/>
      <c r="CC147" s="231"/>
      <c r="CD147" s="231"/>
      <c r="CE147" s="231"/>
      <c r="CF147" s="231"/>
      <c r="CG147" s="231"/>
      <c r="CH147" s="231"/>
      <c r="CI147" s="231"/>
      <c r="CJ147" s="231"/>
      <c r="CK147" s="231"/>
      <c r="CL147" s="231"/>
      <c r="CM147" s="231"/>
      <c r="CN147" s="232"/>
    </row>
    <row r="148" spans="1:92" ht="15.6" customHeight="1">
      <c r="A148" s="1"/>
      <c r="B148" s="1"/>
      <c r="C148" s="109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117"/>
      <c r="Q148" s="117"/>
      <c r="R148" s="117"/>
      <c r="S148" s="127"/>
      <c r="T148" s="127"/>
      <c r="U148" s="87"/>
      <c r="V148" s="88"/>
      <c r="W148" s="88"/>
      <c r="X148" s="88"/>
      <c r="Y148" s="88"/>
      <c r="Z148" s="88"/>
      <c r="AA148" s="88"/>
      <c r="AB148" s="89"/>
      <c r="AC148" s="87"/>
      <c r="AD148" s="88"/>
      <c r="AE148" s="88"/>
      <c r="AF148" s="88"/>
      <c r="AG148" s="88"/>
      <c r="AH148" s="88"/>
      <c r="AI148" s="88"/>
      <c r="AJ148" s="89"/>
      <c r="AK148" s="146"/>
      <c r="AL148" s="117"/>
      <c r="AM148" s="237"/>
      <c r="AN148" s="238"/>
      <c r="AO148" s="238"/>
      <c r="AP148" s="238"/>
      <c r="AQ148" s="238"/>
      <c r="AR148" s="238"/>
      <c r="AS148" s="238"/>
      <c r="AT148" s="238"/>
      <c r="AU148" s="238"/>
      <c r="AV148" s="238"/>
      <c r="AW148" s="238"/>
      <c r="AX148" s="238"/>
      <c r="AY148" s="238"/>
      <c r="AZ148" s="238"/>
      <c r="BA148" s="238"/>
      <c r="BB148" s="238"/>
      <c r="BC148" s="239"/>
      <c r="BD148" s="182"/>
      <c r="BE148" s="182"/>
      <c r="BF148" s="160"/>
      <c r="BG148" s="161"/>
      <c r="BH148" s="161"/>
      <c r="BI148" s="161"/>
      <c r="BJ148" s="160"/>
      <c r="BK148" s="161"/>
      <c r="BL148" s="161"/>
      <c r="BM148" s="161"/>
      <c r="BN148" s="160"/>
      <c r="BO148" s="161"/>
      <c r="BP148" s="161"/>
      <c r="BQ148" s="162"/>
      <c r="BR148" s="120"/>
      <c r="BS148" s="1"/>
      <c r="BX148" s="230"/>
      <c r="BY148" s="231"/>
      <c r="BZ148" s="231"/>
      <c r="CA148" s="231"/>
      <c r="CB148" s="231"/>
      <c r="CC148" s="231"/>
      <c r="CD148" s="231"/>
      <c r="CE148" s="231"/>
      <c r="CF148" s="231"/>
      <c r="CG148" s="231"/>
      <c r="CH148" s="231"/>
      <c r="CI148" s="231"/>
      <c r="CJ148" s="231"/>
      <c r="CK148" s="231"/>
      <c r="CL148" s="231"/>
      <c r="CM148" s="231"/>
      <c r="CN148" s="232"/>
    </row>
    <row r="149" spans="1:92" ht="15.6" customHeight="1">
      <c r="A149" s="1"/>
      <c r="B149" s="1"/>
      <c r="C149" s="109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117"/>
      <c r="Q149" s="117"/>
      <c r="R149" s="117"/>
      <c r="S149" s="127"/>
      <c r="T149" s="127"/>
      <c r="U149" s="93"/>
      <c r="V149" s="94"/>
      <c r="W149" s="94"/>
      <c r="X149" s="94"/>
      <c r="Y149" s="94"/>
      <c r="Z149" s="94"/>
      <c r="AA149" s="94"/>
      <c r="AB149" s="95"/>
      <c r="AC149" s="93"/>
      <c r="AD149" s="94"/>
      <c r="AE149" s="94"/>
      <c r="AF149" s="94"/>
      <c r="AG149" s="94"/>
      <c r="AH149" s="94"/>
      <c r="AI149" s="94"/>
      <c r="AJ149" s="95"/>
      <c r="AK149" s="146"/>
      <c r="AL149" s="117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128"/>
      <c r="BD149" s="182"/>
      <c r="BE149" s="182"/>
      <c r="BF149" s="211"/>
      <c r="BG149" s="212"/>
      <c r="BH149" s="212"/>
      <c r="BI149" s="212"/>
      <c r="BJ149" s="211"/>
      <c r="BK149" s="212"/>
      <c r="BL149" s="212"/>
      <c r="BM149" s="212"/>
      <c r="BN149" s="211"/>
      <c r="BO149" s="212"/>
      <c r="BP149" s="212"/>
      <c r="BQ149" s="213"/>
      <c r="BR149" s="120"/>
      <c r="BS149" s="1"/>
      <c r="BX149" s="230"/>
      <c r="BY149" s="231"/>
      <c r="BZ149" s="231"/>
      <c r="CA149" s="231"/>
      <c r="CB149" s="231"/>
      <c r="CC149" s="231"/>
      <c r="CD149" s="231"/>
      <c r="CE149" s="231"/>
      <c r="CF149" s="231"/>
      <c r="CG149" s="231"/>
      <c r="CH149" s="231"/>
      <c r="CI149" s="231"/>
      <c r="CJ149" s="231"/>
      <c r="CK149" s="231"/>
      <c r="CL149" s="231"/>
      <c r="CM149" s="231"/>
      <c r="CN149" s="232"/>
    </row>
    <row r="150" spans="1:92" ht="18" customHeight="1">
      <c r="A150" s="1"/>
      <c r="B150" s="1"/>
      <c r="C150" s="109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117"/>
      <c r="Q150" s="117"/>
      <c r="R150" s="127"/>
      <c r="S150" s="127"/>
      <c r="T150" s="127"/>
      <c r="U150" s="76"/>
      <c r="V150" s="76"/>
      <c r="W150" s="76"/>
      <c r="X150" s="76"/>
      <c r="Y150" s="76"/>
      <c r="Z150" s="76"/>
      <c r="AA150" s="76"/>
      <c r="AB150" s="76"/>
      <c r="AC150" s="76"/>
      <c r="AD150" s="116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8"/>
      <c r="AO150" s="118"/>
      <c r="AP150" s="118"/>
      <c r="AQ150" s="119"/>
      <c r="AR150" s="76"/>
      <c r="AS150" s="20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120"/>
      <c r="BS150" s="208"/>
      <c r="BT150" s="76"/>
      <c r="BU150" s="76"/>
      <c r="BV150" s="76"/>
      <c r="BW150" s="76"/>
      <c r="BX150" s="230"/>
      <c r="BY150" s="231"/>
      <c r="BZ150" s="231"/>
      <c r="CA150" s="231"/>
      <c r="CB150" s="231"/>
      <c r="CC150" s="231"/>
      <c r="CD150" s="231"/>
      <c r="CE150" s="231"/>
      <c r="CF150" s="231"/>
      <c r="CG150" s="231"/>
      <c r="CH150" s="231"/>
      <c r="CI150" s="231"/>
      <c r="CJ150" s="231"/>
      <c r="CK150" s="231"/>
      <c r="CL150" s="231"/>
      <c r="CM150" s="231"/>
      <c r="CN150" s="232"/>
    </row>
    <row r="151" spans="1:92" ht="18.95" customHeight="1">
      <c r="A151" s="1"/>
      <c r="B151" s="1"/>
      <c r="C151" s="109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8"/>
      <c r="O151" s="168"/>
      <c r="P151" s="168"/>
      <c r="Q151" s="168"/>
      <c r="R151" s="127"/>
      <c r="S151" s="127"/>
      <c r="T151" s="127"/>
      <c r="U151" s="243" t="s">
        <v>55</v>
      </c>
      <c r="V151" s="244"/>
      <c r="W151" s="244"/>
      <c r="X151" s="244"/>
      <c r="Y151" s="244"/>
      <c r="Z151" s="244"/>
      <c r="AA151" s="244"/>
      <c r="AB151" s="244"/>
      <c r="AC151" s="243" t="s">
        <v>56</v>
      </c>
      <c r="AD151" s="244"/>
      <c r="AE151" s="244"/>
      <c r="AF151" s="244"/>
      <c r="AG151" s="244"/>
      <c r="AH151" s="244"/>
      <c r="AI151" s="244"/>
      <c r="AJ151" s="245"/>
      <c r="AK151" s="243" t="s">
        <v>57</v>
      </c>
      <c r="AL151" s="244"/>
      <c r="AM151" s="244"/>
      <c r="AN151" s="244"/>
      <c r="AO151" s="244"/>
      <c r="AP151" s="244"/>
      <c r="AQ151" s="244"/>
      <c r="AR151" s="244"/>
      <c r="AS151" s="243" t="s">
        <v>58</v>
      </c>
      <c r="AT151" s="244"/>
      <c r="AU151" s="244"/>
      <c r="AV151" s="244"/>
      <c r="AW151" s="244"/>
      <c r="AX151" s="244"/>
      <c r="AY151" s="244"/>
      <c r="AZ151" s="245"/>
      <c r="BA151" s="243" t="s">
        <v>59</v>
      </c>
      <c r="BB151" s="244"/>
      <c r="BC151" s="244"/>
      <c r="BD151" s="244"/>
      <c r="BE151" s="244"/>
      <c r="BF151" s="244"/>
      <c r="BG151" s="244"/>
      <c r="BH151" s="245"/>
      <c r="BI151" s="76"/>
      <c r="BJ151" s="76"/>
      <c r="BK151" s="76"/>
      <c r="BL151" s="76"/>
      <c r="BM151" s="76"/>
      <c r="BN151" s="76"/>
      <c r="BO151" s="76"/>
      <c r="BP151" s="76"/>
      <c r="BQ151" s="76"/>
      <c r="BR151" s="120"/>
      <c r="BS151" s="208"/>
      <c r="BT151" s="76"/>
      <c r="BU151" s="76"/>
      <c r="BV151" s="76"/>
      <c r="BW151" s="76"/>
      <c r="BX151" s="237"/>
      <c r="BY151" s="238"/>
      <c r="BZ151" s="238"/>
      <c r="CA151" s="238"/>
      <c r="CB151" s="238"/>
      <c r="CC151" s="238"/>
      <c r="CD151" s="238"/>
      <c r="CE151" s="238"/>
      <c r="CF151" s="238"/>
      <c r="CG151" s="238"/>
      <c r="CH151" s="238"/>
      <c r="CI151" s="238"/>
      <c r="CJ151" s="238"/>
      <c r="CK151" s="238"/>
      <c r="CL151" s="238"/>
      <c r="CM151" s="238"/>
      <c r="CN151" s="239"/>
    </row>
    <row r="152" spans="1:92" ht="15.6" customHeight="1">
      <c r="A152" s="1"/>
      <c r="B152" s="1"/>
      <c r="C152" s="109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117"/>
      <c r="Q152" s="117"/>
      <c r="R152" s="127"/>
      <c r="S152" s="127"/>
      <c r="T152" s="127"/>
      <c r="U152" s="261"/>
      <c r="V152" s="262"/>
      <c r="W152" s="262"/>
      <c r="X152" s="262"/>
      <c r="Y152" s="262"/>
      <c r="Z152" s="262"/>
      <c r="AA152" s="262"/>
      <c r="AB152" s="262"/>
      <c r="AC152" s="261"/>
      <c r="AD152" s="262"/>
      <c r="AE152" s="262"/>
      <c r="AF152" s="262"/>
      <c r="AG152" s="262"/>
      <c r="AH152" s="262"/>
      <c r="AI152" s="262"/>
      <c r="AJ152" s="263"/>
      <c r="AK152" s="261"/>
      <c r="AL152" s="262"/>
      <c r="AM152" s="262"/>
      <c r="AN152" s="262"/>
      <c r="AO152" s="262"/>
      <c r="AP152" s="262"/>
      <c r="AQ152" s="262"/>
      <c r="AR152" s="262"/>
      <c r="AS152" s="261"/>
      <c r="AT152" s="262"/>
      <c r="AU152" s="262"/>
      <c r="AV152" s="262"/>
      <c r="AW152" s="262"/>
      <c r="AX152" s="262"/>
      <c r="AY152" s="262"/>
      <c r="AZ152" s="263"/>
      <c r="BA152" s="261"/>
      <c r="BB152" s="262"/>
      <c r="BC152" s="262"/>
      <c r="BD152" s="262"/>
      <c r="BE152" s="262"/>
      <c r="BF152" s="262"/>
      <c r="BG152" s="262"/>
      <c r="BH152" s="263"/>
      <c r="BI152" s="76"/>
      <c r="BJ152" s="76"/>
      <c r="BK152" s="76"/>
      <c r="BL152" s="76"/>
      <c r="BM152" s="76"/>
      <c r="BN152" s="76"/>
      <c r="BO152" s="76"/>
      <c r="BP152" s="76"/>
      <c r="BQ152" s="76"/>
      <c r="BR152" s="120"/>
      <c r="BS152" s="208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120"/>
    </row>
    <row r="153" spans="1:92" ht="15.6" customHeight="1">
      <c r="A153" s="1"/>
      <c r="B153" s="1"/>
      <c r="C153" s="109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117"/>
      <c r="Q153" s="117"/>
      <c r="R153" s="127"/>
      <c r="S153" s="127"/>
      <c r="T153" s="127"/>
      <c r="U153" s="90" t="str">
        <f>IF([1]回答表!F17="下水道事業",IF([1]回答表!X45="●",[1]回答表!Y198,IF([1]回答表!AA45="●",[1]回答表!Y264,"")),"")</f>
        <v/>
      </c>
      <c r="V153" s="91"/>
      <c r="W153" s="91"/>
      <c r="X153" s="91"/>
      <c r="Y153" s="91"/>
      <c r="Z153" s="91"/>
      <c r="AA153" s="91"/>
      <c r="AB153" s="163"/>
      <c r="AC153" s="90" t="str">
        <f>IF([1]回答表!F17="下水道事業",IF([1]回答表!X45="●",[1]回答表!Y199,IF([1]回答表!AA45="●",[1]回答表!Y265,"")),"")</f>
        <v/>
      </c>
      <c r="AD153" s="91"/>
      <c r="AE153" s="91"/>
      <c r="AF153" s="91"/>
      <c r="AG153" s="91"/>
      <c r="AH153" s="91"/>
      <c r="AI153" s="91"/>
      <c r="AJ153" s="163"/>
      <c r="AK153" s="90" t="str">
        <f>IF([1]回答表!F17="下水道事業",IF([1]回答表!X45="●",[1]回答表!Y200,IF([1]回答表!AA45="●",[1]回答表!Y266,"")),"")</f>
        <v/>
      </c>
      <c r="AL153" s="91"/>
      <c r="AM153" s="91"/>
      <c r="AN153" s="91"/>
      <c r="AO153" s="91"/>
      <c r="AP153" s="91"/>
      <c r="AQ153" s="91"/>
      <c r="AR153" s="163"/>
      <c r="AS153" s="90" t="str">
        <f>IF([1]回答表!F17="下水道事業",IF([1]回答表!X45="●",[1]回答表!Y201,IF([1]回答表!AA45="●",[1]回答表!Y267,"")),"")</f>
        <v/>
      </c>
      <c r="AT153" s="91"/>
      <c r="AU153" s="91"/>
      <c r="AV153" s="91"/>
      <c r="AW153" s="91"/>
      <c r="AX153" s="91"/>
      <c r="AY153" s="91"/>
      <c r="AZ153" s="163"/>
      <c r="BA153" s="90" t="str">
        <f>IF([1]回答表!F17="下水道事業",IF([1]回答表!X45="●",[1]回答表!Y202,IF([1]回答表!AA45="●",[1]回答表!Y268,"")),"")</f>
        <v/>
      </c>
      <c r="BB153" s="91"/>
      <c r="BC153" s="91"/>
      <c r="BD153" s="91"/>
      <c r="BE153" s="91"/>
      <c r="BF153" s="91"/>
      <c r="BG153" s="91"/>
      <c r="BH153" s="163"/>
      <c r="BI153" s="76"/>
      <c r="BJ153" s="76"/>
      <c r="BK153" s="76"/>
      <c r="BL153" s="76"/>
      <c r="BM153" s="76"/>
      <c r="BN153" s="76"/>
      <c r="BO153" s="76"/>
      <c r="BP153" s="76"/>
      <c r="BQ153" s="76"/>
      <c r="BR153" s="120"/>
      <c r="BS153" s="208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120"/>
    </row>
    <row r="154" spans="1:92" ht="15.6" customHeight="1">
      <c r="A154" s="1"/>
      <c r="B154" s="1"/>
      <c r="C154" s="109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117"/>
      <c r="Q154" s="117"/>
      <c r="R154" s="127"/>
      <c r="S154" s="127"/>
      <c r="T154" s="127"/>
      <c r="U154" s="87"/>
      <c r="V154" s="88"/>
      <c r="W154" s="88"/>
      <c r="X154" s="88"/>
      <c r="Y154" s="88"/>
      <c r="Z154" s="88"/>
      <c r="AA154" s="88"/>
      <c r="AB154" s="89"/>
      <c r="AC154" s="87"/>
      <c r="AD154" s="88"/>
      <c r="AE154" s="88"/>
      <c r="AF154" s="88"/>
      <c r="AG154" s="88"/>
      <c r="AH154" s="88"/>
      <c r="AI154" s="88"/>
      <c r="AJ154" s="89"/>
      <c r="AK154" s="87"/>
      <c r="AL154" s="88"/>
      <c r="AM154" s="88"/>
      <c r="AN154" s="88"/>
      <c r="AO154" s="88"/>
      <c r="AP154" s="88"/>
      <c r="AQ154" s="88"/>
      <c r="AR154" s="89"/>
      <c r="AS154" s="87"/>
      <c r="AT154" s="88"/>
      <c r="AU154" s="88"/>
      <c r="AV154" s="88"/>
      <c r="AW154" s="88"/>
      <c r="AX154" s="88"/>
      <c r="AY154" s="88"/>
      <c r="AZ154" s="89"/>
      <c r="BA154" s="87"/>
      <c r="BB154" s="88"/>
      <c r="BC154" s="88"/>
      <c r="BD154" s="88"/>
      <c r="BE154" s="88"/>
      <c r="BF154" s="88"/>
      <c r="BG154" s="88"/>
      <c r="BH154" s="89"/>
      <c r="BI154" s="76"/>
      <c r="BJ154" s="76"/>
      <c r="BK154" s="76"/>
      <c r="BL154" s="76"/>
      <c r="BM154" s="76"/>
      <c r="BN154" s="76"/>
      <c r="BO154" s="76"/>
      <c r="BP154" s="76"/>
      <c r="BQ154" s="76"/>
      <c r="BR154" s="120"/>
      <c r="BS154" s="208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120"/>
    </row>
    <row r="155" spans="1:92" ht="15.6" customHeight="1">
      <c r="A155" s="1"/>
      <c r="B155" s="1"/>
      <c r="C155" s="109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117"/>
      <c r="Q155" s="117"/>
      <c r="R155" s="127"/>
      <c r="S155" s="127"/>
      <c r="T155" s="127"/>
      <c r="U155" s="93"/>
      <c r="V155" s="94"/>
      <c r="W155" s="94"/>
      <c r="X155" s="94"/>
      <c r="Y155" s="94"/>
      <c r="Z155" s="94"/>
      <c r="AA155" s="94"/>
      <c r="AB155" s="95"/>
      <c r="AC155" s="93"/>
      <c r="AD155" s="94"/>
      <c r="AE155" s="94"/>
      <c r="AF155" s="94"/>
      <c r="AG155" s="94"/>
      <c r="AH155" s="94"/>
      <c r="AI155" s="94"/>
      <c r="AJ155" s="95"/>
      <c r="AK155" s="93"/>
      <c r="AL155" s="94"/>
      <c r="AM155" s="94"/>
      <c r="AN155" s="94"/>
      <c r="AO155" s="94"/>
      <c r="AP155" s="94"/>
      <c r="AQ155" s="94"/>
      <c r="AR155" s="95"/>
      <c r="AS155" s="93"/>
      <c r="AT155" s="94"/>
      <c r="AU155" s="94"/>
      <c r="AV155" s="94"/>
      <c r="AW155" s="94"/>
      <c r="AX155" s="94"/>
      <c r="AY155" s="94"/>
      <c r="AZ155" s="95"/>
      <c r="BA155" s="93"/>
      <c r="BB155" s="94"/>
      <c r="BC155" s="94"/>
      <c r="BD155" s="94"/>
      <c r="BE155" s="94"/>
      <c r="BF155" s="94"/>
      <c r="BG155" s="94"/>
      <c r="BH155" s="95"/>
      <c r="BI155" s="76"/>
      <c r="BJ155" s="76"/>
      <c r="BK155" s="76"/>
      <c r="BL155" s="76"/>
      <c r="BM155" s="76"/>
      <c r="BN155" s="76"/>
      <c r="BO155" s="76"/>
      <c r="BP155" s="76"/>
      <c r="BQ155" s="76"/>
      <c r="BR155" s="120"/>
      <c r="BS155" s="208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120"/>
    </row>
    <row r="156" spans="1:92" ht="29.45" customHeight="1">
      <c r="A156" s="1"/>
      <c r="B156" s="1"/>
      <c r="C156" s="109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117"/>
      <c r="Q156" s="117"/>
      <c r="R156" s="127"/>
      <c r="S156" s="127"/>
      <c r="T156" s="127"/>
      <c r="U156" s="76"/>
      <c r="V156" s="76"/>
      <c r="W156" s="76"/>
      <c r="X156" s="76"/>
      <c r="Y156" s="76"/>
      <c r="Z156" s="76"/>
      <c r="AA156" s="76"/>
      <c r="AB156" s="76"/>
      <c r="AC156" s="76"/>
      <c r="AD156" s="116"/>
      <c r="AE156" s="117"/>
      <c r="AF156" s="117"/>
      <c r="AG156" s="117"/>
      <c r="AH156" s="117"/>
      <c r="AI156" s="117"/>
      <c r="AJ156" s="117"/>
      <c r="AK156" s="117"/>
      <c r="AL156" s="117"/>
      <c r="AM156" s="117"/>
      <c r="AN156" s="118"/>
      <c r="AO156" s="118"/>
      <c r="AP156" s="118"/>
      <c r="AQ156" s="119"/>
      <c r="AR156" s="76"/>
      <c r="AS156" s="103"/>
      <c r="AT156" s="76"/>
      <c r="AU156" s="7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6"/>
      <c r="BR156" s="120"/>
      <c r="BS156" s="208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</row>
    <row r="157" spans="1:92" ht="15.6" customHeight="1">
      <c r="A157" s="1"/>
      <c r="B157" s="1"/>
      <c r="C157" s="109"/>
      <c r="D157" s="117"/>
      <c r="E157" s="117"/>
      <c r="F157" s="117"/>
      <c r="G157" s="117"/>
      <c r="H157" s="117"/>
      <c r="I157" s="117"/>
      <c r="J157" s="117"/>
      <c r="K157" s="117"/>
      <c r="L157" s="118"/>
      <c r="M157" s="118"/>
      <c r="N157" s="118"/>
      <c r="O157" s="119"/>
      <c r="P157" s="195"/>
      <c r="Q157" s="195"/>
      <c r="R157" s="127"/>
      <c r="S157" s="127"/>
      <c r="T157" s="127"/>
      <c r="U157" s="264" t="s">
        <v>60</v>
      </c>
      <c r="V157" s="265"/>
      <c r="W157" s="265"/>
      <c r="X157" s="265"/>
      <c r="Y157" s="265"/>
      <c r="Z157" s="265"/>
      <c r="AA157" s="265"/>
      <c r="AB157" s="265"/>
      <c r="AC157" s="264" t="s">
        <v>61</v>
      </c>
      <c r="AD157" s="265"/>
      <c r="AE157" s="265"/>
      <c r="AF157" s="265"/>
      <c r="AG157" s="265"/>
      <c r="AH157" s="265"/>
      <c r="AI157" s="265"/>
      <c r="AJ157" s="265"/>
      <c r="AK157" s="264" t="s">
        <v>62</v>
      </c>
      <c r="AL157" s="265"/>
      <c r="AM157" s="265"/>
      <c r="AN157" s="265"/>
      <c r="AO157" s="265"/>
      <c r="AP157" s="265"/>
      <c r="AQ157" s="265"/>
      <c r="AR157" s="26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116"/>
      <c r="BD157" s="117"/>
      <c r="BE157" s="117"/>
      <c r="BF157" s="117"/>
      <c r="BG157" s="117"/>
      <c r="BH157" s="117"/>
      <c r="BI157" s="117"/>
      <c r="BJ157" s="117"/>
      <c r="BK157" s="117"/>
      <c r="BL157" s="117"/>
      <c r="BM157" s="117"/>
      <c r="BN157" s="118"/>
      <c r="BO157" s="118"/>
      <c r="BP157" s="118"/>
      <c r="BQ157" s="119"/>
      <c r="BR157" s="120"/>
      <c r="BS157" s="10"/>
    </row>
    <row r="158" spans="1:92" ht="15.6" customHeight="1">
      <c r="A158" s="1"/>
      <c r="B158" s="1"/>
      <c r="C158" s="109"/>
      <c r="D158" s="234" t="s">
        <v>26</v>
      </c>
      <c r="E158" s="216"/>
      <c r="F158" s="216"/>
      <c r="G158" s="216"/>
      <c r="H158" s="216"/>
      <c r="I158" s="216"/>
      <c r="J158" s="216"/>
      <c r="K158" s="216"/>
      <c r="L158" s="216"/>
      <c r="M158" s="235"/>
      <c r="N158" s="140" t="str">
        <f>IF([1]回答表!F17="下水道事業",IF([1]回答表!AA45="●","●",""),"")</f>
        <v/>
      </c>
      <c r="O158" s="141"/>
      <c r="P158" s="141"/>
      <c r="Q158" s="142"/>
      <c r="R158" s="127"/>
      <c r="S158" s="127"/>
      <c r="T158" s="127"/>
      <c r="U158" s="267"/>
      <c r="V158" s="268"/>
      <c r="W158" s="268"/>
      <c r="X158" s="268"/>
      <c r="Y158" s="268"/>
      <c r="Z158" s="268"/>
      <c r="AA158" s="268"/>
      <c r="AB158" s="268"/>
      <c r="AC158" s="267"/>
      <c r="AD158" s="268"/>
      <c r="AE158" s="268"/>
      <c r="AF158" s="268"/>
      <c r="AG158" s="268"/>
      <c r="AH158" s="268"/>
      <c r="AI158" s="268"/>
      <c r="AJ158" s="268"/>
      <c r="AK158" s="269"/>
      <c r="AL158" s="270"/>
      <c r="AM158" s="270"/>
      <c r="AN158" s="270"/>
      <c r="AO158" s="270"/>
      <c r="AP158" s="270"/>
      <c r="AQ158" s="270"/>
      <c r="AR158" s="271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116"/>
      <c r="BD158" s="117"/>
      <c r="BE158" s="117"/>
      <c r="BF158" s="117"/>
      <c r="BG158" s="117"/>
      <c r="BH158" s="117"/>
      <c r="BI158" s="117"/>
      <c r="BJ158" s="117"/>
      <c r="BK158" s="117"/>
      <c r="BL158" s="117"/>
      <c r="BM158" s="117"/>
      <c r="BN158" s="118"/>
      <c r="BO158" s="118"/>
      <c r="BP158" s="118"/>
      <c r="BQ158" s="119"/>
      <c r="BR158" s="120"/>
      <c r="BS158" s="1"/>
    </row>
    <row r="159" spans="1:92" ht="15.6" customHeight="1">
      <c r="A159" s="1"/>
      <c r="B159" s="1"/>
      <c r="C159" s="109"/>
      <c r="D159" s="216"/>
      <c r="E159" s="216"/>
      <c r="F159" s="216"/>
      <c r="G159" s="216"/>
      <c r="H159" s="216"/>
      <c r="I159" s="216"/>
      <c r="J159" s="216"/>
      <c r="K159" s="216"/>
      <c r="L159" s="216"/>
      <c r="M159" s="235"/>
      <c r="N159" s="154"/>
      <c r="O159" s="155"/>
      <c r="P159" s="155"/>
      <c r="Q159" s="156"/>
      <c r="R159" s="127"/>
      <c r="S159" s="127"/>
      <c r="T159" s="127"/>
      <c r="U159" s="90" t="str">
        <f>IF([1]回答表!F17="下水道事業",IF([1]回答表!X45="●",[1]回答表!Y207,IF([1]回答表!AA45="●",[1]回答表!Y273,"")),"")</f>
        <v/>
      </c>
      <c r="V159" s="91"/>
      <c r="W159" s="91"/>
      <c r="X159" s="91"/>
      <c r="Y159" s="91"/>
      <c r="Z159" s="91"/>
      <c r="AA159" s="91"/>
      <c r="AB159" s="163"/>
      <c r="AC159" s="90" t="str">
        <f>IF([1]回答表!F17="下水道事業",IF([1]回答表!X45="●",[1]回答表!Y208,IF([1]回答表!AA45="●",[1]回答表!Y274,"")),"")</f>
        <v/>
      </c>
      <c r="AD159" s="91"/>
      <c r="AE159" s="91"/>
      <c r="AF159" s="91"/>
      <c r="AG159" s="91"/>
      <c r="AH159" s="91"/>
      <c r="AI159" s="91"/>
      <c r="AJ159" s="163"/>
      <c r="AK159" s="90" t="str">
        <f>IF([1]回答表!F17="下水道事業",IF([1]回答表!X45="●",[1]回答表!Y209,IF([1]回答表!AA45="●",[1]回答表!Y275,"")),"")</f>
        <v/>
      </c>
      <c r="AL159" s="91"/>
      <c r="AM159" s="91"/>
      <c r="AN159" s="91"/>
      <c r="AO159" s="91"/>
      <c r="AP159" s="91"/>
      <c r="AQ159" s="91"/>
      <c r="AR159" s="163"/>
      <c r="AS159" s="76"/>
      <c r="AT159" s="76"/>
      <c r="AU159" s="76"/>
      <c r="AV159" s="76"/>
      <c r="AW159" s="76"/>
      <c r="AX159" s="76"/>
      <c r="AY159" s="76"/>
      <c r="AZ159" s="76"/>
      <c r="BA159" s="76"/>
      <c r="BB159" s="76"/>
      <c r="BC159" s="116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118"/>
      <c r="BO159" s="118"/>
      <c r="BP159" s="118"/>
      <c r="BQ159" s="119"/>
      <c r="BR159" s="120"/>
      <c r="BS159" s="1"/>
    </row>
    <row r="160" spans="1:92" ht="15.6" customHeight="1">
      <c r="A160" s="1"/>
      <c r="B160" s="1"/>
      <c r="C160" s="109"/>
      <c r="D160" s="216"/>
      <c r="E160" s="216"/>
      <c r="F160" s="216"/>
      <c r="G160" s="216"/>
      <c r="H160" s="216"/>
      <c r="I160" s="216"/>
      <c r="J160" s="216"/>
      <c r="K160" s="216"/>
      <c r="L160" s="216"/>
      <c r="M160" s="235"/>
      <c r="N160" s="154"/>
      <c r="O160" s="155"/>
      <c r="P160" s="155"/>
      <c r="Q160" s="156"/>
      <c r="R160" s="127"/>
      <c r="S160" s="127"/>
      <c r="T160" s="127"/>
      <c r="U160" s="87"/>
      <c r="V160" s="88"/>
      <c r="W160" s="88"/>
      <c r="X160" s="88"/>
      <c r="Y160" s="88"/>
      <c r="Z160" s="88"/>
      <c r="AA160" s="88"/>
      <c r="AB160" s="89"/>
      <c r="AC160" s="87"/>
      <c r="AD160" s="88"/>
      <c r="AE160" s="88"/>
      <c r="AF160" s="88"/>
      <c r="AG160" s="88"/>
      <c r="AH160" s="88"/>
      <c r="AI160" s="88"/>
      <c r="AJ160" s="89"/>
      <c r="AK160" s="87"/>
      <c r="AL160" s="88"/>
      <c r="AM160" s="88"/>
      <c r="AN160" s="88"/>
      <c r="AO160" s="88"/>
      <c r="AP160" s="88"/>
      <c r="AQ160" s="88"/>
      <c r="AR160" s="89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116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118"/>
      <c r="BO160" s="118"/>
      <c r="BP160" s="118"/>
      <c r="BQ160" s="119"/>
      <c r="BR160" s="120"/>
      <c r="BS160" s="1"/>
    </row>
    <row r="161" spans="1:71" ht="15.6" customHeight="1">
      <c r="A161" s="1"/>
      <c r="B161" s="1"/>
      <c r="C161" s="109"/>
      <c r="D161" s="216"/>
      <c r="E161" s="216"/>
      <c r="F161" s="216"/>
      <c r="G161" s="216"/>
      <c r="H161" s="216"/>
      <c r="I161" s="216"/>
      <c r="J161" s="216"/>
      <c r="K161" s="216"/>
      <c r="L161" s="216"/>
      <c r="M161" s="235"/>
      <c r="N161" s="164"/>
      <c r="O161" s="165"/>
      <c r="P161" s="165"/>
      <c r="Q161" s="166"/>
      <c r="R161" s="127"/>
      <c r="S161" s="127"/>
      <c r="T161" s="127"/>
      <c r="U161" s="93"/>
      <c r="V161" s="94"/>
      <c r="W161" s="94"/>
      <c r="X161" s="94"/>
      <c r="Y161" s="94"/>
      <c r="Z161" s="94"/>
      <c r="AA161" s="94"/>
      <c r="AB161" s="95"/>
      <c r="AC161" s="93"/>
      <c r="AD161" s="94"/>
      <c r="AE161" s="94"/>
      <c r="AF161" s="94"/>
      <c r="AG161" s="94"/>
      <c r="AH161" s="94"/>
      <c r="AI161" s="94"/>
      <c r="AJ161" s="95"/>
      <c r="AK161" s="93"/>
      <c r="AL161" s="94"/>
      <c r="AM161" s="94"/>
      <c r="AN161" s="94"/>
      <c r="AO161" s="94"/>
      <c r="AP161" s="94"/>
      <c r="AQ161" s="94"/>
      <c r="AR161" s="95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116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118"/>
      <c r="BO161" s="118"/>
      <c r="BP161" s="118"/>
      <c r="BQ161" s="119"/>
      <c r="BR161" s="120"/>
      <c r="BS161" s="1"/>
    </row>
    <row r="162" spans="1:71" ht="15.6" customHeight="1">
      <c r="A162" s="1"/>
      <c r="B162" s="1"/>
      <c r="C162" s="109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76"/>
      <c r="V162" s="76"/>
      <c r="W162" s="76"/>
      <c r="X162" s="76"/>
      <c r="Y162" s="76"/>
      <c r="Z162" s="116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29"/>
      <c r="AK162" s="76"/>
      <c r="AL162" s="128"/>
      <c r="AM162" s="128"/>
      <c r="AN162" s="119"/>
      <c r="AO162" s="128"/>
      <c r="AP162" s="129"/>
      <c r="AQ162" s="129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116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118"/>
      <c r="BO162" s="118"/>
      <c r="BP162" s="118"/>
      <c r="BQ162" s="119"/>
      <c r="BR162" s="120"/>
      <c r="BS162" s="1"/>
    </row>
    <row r="163" spans="1:71" ht="33.6" customHeight="1">
      <c r="A163" s="1"/>
      <c r="B163" s="1"/>
      <c r="C163" s="109"/>
      <c r="D163" s="167"/>
      <c r="E163" s="167"/>
      <c r="F163" s="167"/>
      <c r="G163" s="167"/>
      <c r="H163" s="167"/>
      <c r="I163" s="167"/>
      <c r="J163" s="167"/>
      <c r="K163" s="167"/>
      <c r="L163" s="167"/>
      <c r="M163" s="167"/>
      <c r="N163" s="195"/>
      <c r="O163" s="195"/>
      <c r="P163" s="195"/>
      <c r="Q163" s="195"/>
      <c r="R163" s="127"/>
      <c r="S163" s="127"/>
      <c r="T163" s="127"/>
      <c r="U163" s="132" t="s">
        <v>31</v>
      </c>
      <c r="V163" s="127"/>
      <c r="W163" s="127"/>
      <c r="X163" s="133"/>
      <c r="Y163" s="133"/>
      <c r="Z163" s="133"/>
      <c r="AA163" s="118"/>
      <c r="AB163" s="134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32" t="s">
        <v>32</v>
      </c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7"/>
      <c r="AZ163" s="117"/>
      <c r="BA163" s="117"/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76"/>
      <c r="BR163" s="120"/>
      <c r="BS163" s="1"/>
    </row>
    <row r="164" spans="1:71" ht="15.6" customHeight="1">
      <c r="A164" s="1"/>
      <c r="B164" s="1"/>
      <c r="C164" s="109"/>
      <c r="D164" s="216" t="s">
        <v>33</v>
      </c>
      <c r="E164" s="216"/>
      <c r="F164" s="216"/>
      <c r="G164" s="216"/>
      <c r="H164" s="216"/>
      <c r="I164" s="216"/>
      <c r="J164" s="216"/>
      <c r="K164" s="216"/>
      <c r="L164" s="216"/>
      <c r="M164" s="235"/>
      <c r="N164" s="140" t="str">
        <f>IF([1]回答表!F17="下水道事業",IF([1]回答表!AD45="●","●",""),"")</f>
        <v/>
      </c>
      <c r="O164" s="141"/>
      <c r="P164" s="141"/>
      <c r="Q164" s="142"/>
      <c r="R164" s="127"/>
      <c r="S164" s="127"/>
      <c r="T164" s="127"/>
      <c r="U164" s="143" t="str">
        <f>IF([1]回答表!F17="下水道事業",IF([1]回答表!AD45="●",[1]回答表!B289,""),"")</f>
        <v/>
      </c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  <c r="AH164" s="196"/>
      <c r="AI164" s="196"/>
      <c r="AJ164" s="197"/>
      <c r="AK164" s="198"/>
      <c r="AL164" s="198"/>
      <c r="AM164" s="143" t="str">
        <f>IF([1]回答表!F17="下水道事業",IF([1]回答表!AD45="●",[1]回答表!B295,""),"")</f>
        <v/>
      </c>
      <c r="AN164" s="196"/>
      <c r="AO164" s="196"/>
      <c r="AP164" s="196"/>
      <c r="AQ164" s="196"/>
      <c r="AR164" s="196"/>
      <c r="AS164" s="196"/>
      <c r="AT164" s="196"/>
      <c r="AU164" s="196"/>
      <c r="AV164" s="196"/>
      <c r="AW164" s="196"/>
      <c r="AX164" s="196"/>
      <c r="AY164" s="196"/>
      <c r="AZ164" s="196"/>
      <c r="BA164" s="196"/>
      <c r="BB164" s="196"/>
      <c r="BC164" s="196"/>
      <c r="BD164" s="196"/>
      <c r="BE164" s="196"/>
      <c r="BF164" s="196"/>
      <c r="BG164" s="196"/>
      <c r="BH164" s="196"/>
      <c r="BI164" s="196"/>
      <c r="BJ164" s="196"/>
      <c r="BK164" s="196"/>
      <c r="BL164" s="196"/>
      <c r="BM164" s="196"/>
      <c r="BN164" s="196"/>
      <c r="BO164" s="196"/>
      <c r="BP164" s="196"/>
      <c r="BQ164" s="197"/>
      <c r="BR164" s="120"/>
      <c r="BS164" s="1"/>
    </row>
    <row r="165" spans="1:71" ht="15.6" customHeight="1">
      <c r="A165" s="1"/>
      <c r="B165" s="1"/>
      <c r="C165" s="109"/>
      <c r="D165" s="216"/>
      <c r="E165" s="216"/>
      <c r="F165" s="216"/>
      <c r="G165" s="216"/>
      <c r="H165" s="216"/>
      <c r="I165" s="216"/>
      <c r="J165" s="216"/>
      <c r="K165" s="216"/>
      <c r="L165" s="216"/>
      <c r="M165" s="235"/>
      <c r="N165" s="154"/>
      <c r="O165" s="155"/>
      <c r="P165" s="155"/>
      <c r="Q165" s="156"/>
      <c r="R165" s="127"/>
      <c r="S165" s="127"/>
      <c r="T165" s="127"/>
      <c r="U165" s="199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1"/>
      <c r="AK165" s="198"/>
      <c r="AL165" s="198"/>
      <c r="AM165" s="199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200"/>
      <c r="BD165" s="200"/>
      <c r="BE165" s="200"/>
      <c r="BF165" s="200"/>
      <c r="BG165" s="200"/>
      <c r="BH165" s="200"/>
      <c r="BI165" s="200"/>
      <c r="BJ165" s="200"/>
      <c r="BK165" s="200"/>
      <c r="BL165" s="200"/>
      <c r="BM165" s="200"/>
      <c r="BN165" s="200"/>
      <c r="BO165" s="200"/>
      <c r="BP165" s="200"/>
      <c r="BQ165" s="201"/>
      <c r="BR165" s="120"/>
      <c r="BS165" s="1"/>
    </row>
    <row r="166" spans="1:71" ht="15.6" customHeight="1">
      <c r="A166" s="1"/>
      <c r="B166" s="1"/>
      <c r="C166" s="109"/>
      <c r="D166" s="216"/>
      <c r="E166" s="216"/>
      <c r="F166" s="216"/>
      <c r="G166" s="216"/>
      <c r="H166" s="216"/>
      <c r="I166" s="216"/>
      <c r="J166" s="216"/>
      <c r="K166" s="216"/>
      <c r="L166" s="216"/>
      <c r="M166" s="235"/>
      <c r="N166" s="154"/>
      <c r="O166" s="155"/>
      <c r="P166" s="155"/>
      <c r="Q166" s="156"/>
      <c r="R166" s="127"/>
      <c r="S166" s="127"/>
      <c r="T166" s="127"/>
      <c r="U166" s="199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1"/>
      <c r="AK166" s="198"/>
      <c r="AL166" s="198"/>
      <c r="AM166" s="199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200"/>
      <c r="BD166" s="200"/>
      <c r="BE166" s="200"/>
      <c r="BF166" s="200"/>
      <c r="BG166" s="200"/>
      <c r="BH166" s="200"/>
      <c r="BI166" s="200"/>
      <c r="BJ166" s="200"/>
      <c r="BK166" s="200"/>
      <c r="BL166" s="200"/>
      <c r="BM166" s="200"/>
      <c r="BN166" s="200"/>
      <c r="BO166" s="200"/>
      <c r="BP166" s="200"/>
      <c r="BQ166" s="201"/>
      <c r="BR166" s="120"/>
      <c r="BS166" s="1"/>
    </row>
    <row r="167" spans="1:71" ht="15.6" customHeight="1">
      <c r="A167" s="1"/>
      <c r="B167" s="1"/>
      <c r="C167" s="109"/>
      <c r="D167" s="216"/>
      <c r="E167" s="216"/>
      <c r="F167" s="216"/>
      <c r="G167" s="216"/>
      <c r="H167" s="216"/>
      <c r="I167" s="216"/>
      <c r="J167" s="216"/>
      <c r="K167" s="216"/>
      <c r="L167" s="216"/>
      <c r="M167" s="235"/>
      <c r="N167" s="164"/>
      <c r="O167" s="165"/>
      <c r="P167" s="165"/>
      <c r="Q167" s="166"/>
      <c r="R167" s="127"/>
      <c r="S167" s="127"/>
      <c r="T167" s="127"/>
      <c r="U167" s="202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4"/>
      <c r="AK167" s="198"/>
      <c r="AL167" s="198"/>
      <c r="AM167" s="202"/>
      <c r="AN167" s="203"/>
      <c r="AO167" s="203"/>
      <c r="AP167" s="203"/>
      <c r="AQ167" s="203"/>
      <c r="AR167" s="203"/>
      <c r="AS167" s="203"/>
      <c r="AT167" s="203"/>
      <c r="AU167" s="203"/>
      <c r="AV167" s="203"/>
      <c r="AW167" s="203"/>
      <c r="AX167" s="203"/>
      <c r="AY167" s="203"/>
      <c r="AZ167" s="203"/>
      <c r="BA167" s="203"/>
      <c r="BB167" s="203"/>
      <c r="BC167" s="203"/>
      <c r="BD167" s="203"/>
      <c r="BE167" s="203"/>
      <c r="BF167" s="203"/>
      <c r="BG167" s="203"/>
      <c r="BH167" s="203"/>
      <c r="BI167" s="203"/>
      <c r="BJ167" s="203"/>
      <c r="BK167" s="203"/>
      <c r="BL167" s="203"/>
      <c r="BM167" s="203"/>
      <c r="BN167" s="203"/>
      <c r="BO167" s="203"/>
      <c r="BP167" s="203"/>
      <c r="BQ167" s="204"/>
      <c r="BR167" s="120"/>
      <c r="BS167" s="1"/>
    </row>
    <row r="168" spans="1:71" ht="15.6" customHeight="1">
      <c r="A168" s="1"/>
      <c r="B168" s="1"/>
      <c r="C168" s="205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  <c r="Z168" s="206"/>
      <c r="AA168" s="206"/>
      <c r="AB168" s="206"/>
      <c r="AC168" s="206"/>
      <c r="AD168" s="206"/>
      <c r="AE168" s="206"/>
      <c r="AF168" s="206"/>
      <c r="AG168" s="206"/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206"/>
      <c r="AX168" s="206"/>
      <c r="AY168" s="206"/>
      <c r="AZ168" s="206"/>
      <c r="BA168" s="206"/>
      <c r="BB168" s="206"/>
      <c r="BC168" s="206"/>
      <c r="BD168" s="206"/>
      <c r="BE168" s="206"/>
      <c r="BF168" s="206"/>
      <c r="BG168" s="206"/>
      <c r="BH168" s="206"/>
      <c r="BI168" s="206"/>
      <c r="BJ168" s="206"/>
      <c r="BK168" s="206"/>
      <c r="BL168" s="206"/>
      <c r="BM168" s="206"/>
      <c r="BN168" s="206"/>
      <c r="BO168" s="206"/>
      <c r="BP168" s="206"/>
      <c r="BQ168" s="206"/>
      <c r="BR168" s="207"/>
      <c r="BS168" s="1"/>
    </row>
    <row r="169" spans="1:71" s="10" customFormat="1" ht="15.6" customHeight="1"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208"/>
      <c r="AI169" s="208"/>
      <c r="AJ169" s="208"/>
      <c r="AK169" s="208"/>
      <c r="AL169" s="208"/>
      <c r="AM169" s="208"/>
      <c r="AN169" s="208"/>
      <c r="AO169" s="208"/>
      <c r="AP169" s="208"/>
      <c r="AQ169" s="208"/>
      <c r="AR169" s="208"/>
      <c r="AS169" s="208"/>
      <c r="AT169" s="208"/>
      <c r="AU169" s="208"/>
      <c r="AV169" s="208"/>
      <c r="AW169" s="208"/>
      <c r="AX169" s="208"/>
      <c r="AY169" s="208"/>
      <c r="AZ169" s="208"/>
      <c r="BA169" s="208"/>
      <c r="BB169" s="208"/>
      <c r="BC169" s="208"/>
      <c r="BD169" s="208"/>
      <c r="BE169" s="208"/>
      <c r="BF169" s="208"/>
      <c r="BG169" s="208"/>
      <c r="BH169" s="208"/>
      <c r="BI169" s="208"/>
      <c r="BJ169" s="208"/>
      <c r="BK169" s="208"/>
      <c r="BL169" s="208"/>
      <c r="BM169" s="208"/>
      <c r="BN169" s="208"/>
      <c r="BO169" s="208"/>
      <c r="BP169" s="208"/>
      <c r="BQ169" s="208"/>
      <c r="BR169" s="208"/>
    </row>
    <row r="170" spans="1:71" ht="15.6" customHeight="1">
      <c r="A170" s="1"/>
      <c r="B170" s="1"/>
      <c r="C170" s="102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105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7"/>
      <c r="BS170" s="1"/>
    </row>
    <row r="171" spans="1:71" ht="15.6" customHeight="1">
      <c r="A171" s="1"/>
      <c r="B171" s="1"/>
      <c r="C171" s="109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76"/>
      <c r="Y171" s="76"/>
      <c r="Z171" s="76"/>
      <c r="AA171" s="117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19"/>
      <c r="AO171" s="128"/>
      <c r="AP171" s="129"/>
      <c r="AQ171" s="129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116"/>
      <c r="BD171" s="117"/>
      <c r="BE171" s="117"/>
      <c r="BF171" s="117"/>
      <c r="BG171" s="117"/>
      <c r="BH171" s="117"/>
      <c r="BI171" s="117"/>
      <c r="BJ171" s="117"/>
      <c r="BK171" s="117"/>
      <c r="BL171" s="117"/>
      <c r="BM171" s="117"/>
      <c r="BN171" s="118"/>
      <c r="BO171" s="118"/>
      <c r="BP171" s="118"/>
      <c r="BQ171" s="119"/>
      <c r="BR171" s="120"/>
      <c r="BS171" s="1"/>
    </row>
    <row r="172" spans="1:71" ht="15.6" customHeight="1">
      <c r="A172" s="1"/>
      <c r="B172" s="1"/>
      <c r="C172" s="109"/>
      <c r="D172" s="110" t="s">
        <v>14</v>
      </c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2"/>
      <c r="R172" s="113" t="s">
        <v>63</v>
      </c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114"/>
      <c r="AT172" s="114"/>
      <c r="AU172" s="114"/>
      <c r="AV172" s="114"/>
      <c r="AW172" s="114"/>
      <c r="AX172" s="114"/>
      <c r="AY172" s="114"/>
      <c r="AZ172" s="114"/>
      <c r="BA172" s="114"/>
      <c r="BB172" s="115"/>
      <c r="BC172" s="116"/>
      <c r="BD172" s="117"/>
      <c r="BE172" s="117"/>
      <c r="BF172" s="117"/>
      <c r="BG172" s="117"/>
      <c r="BH172" s="117"/>
      <c r="BI172" s="117"/>
      <c r="BJ172" s="117"/>
      <c r="BK172" s="117"/>
      <c r="BL172" s="117"/>
      <c r="BM172" s="117"/>
      <c r="BN172" s="118"/>
      <c r="BO172" s="118"/>
      <c r="BP172" s="118"/>
      <c r="BQ172" s="119"/>
      <c r="BR172" s="120"/>
      <c r="BS172" s="1"/>
    </row>
    <row r="173" spans="1:71" ht="15.6" customHeight="1">
      <c r="A173" s="1"/>
      <c r="B173" s="1"/>
      <c r="C173" s="109"/>
      <c r="D173" s="121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3"/>
      <c r="R173" s="124"/>
      <c r="S173" s="125"/>
      <c r="T173" s="125"/>
      <c r="U173" s="125"/>
      <c r="V173" s="125"/>
      <c r="W173" s="125"/>
      <c r="X173" s="125"/>
      <c r="Y173" s="125"/>
      <c r="Z173" s="125"/>
      <c r="AA173" s="125"/>
      <c r="AB173" s="125"/>
      <c r="AC173" s="125"/>
      <c r="AD173" s="125"/>
      <c r="AE173" s="125"/>
      <c r="AF173" s="125"/>
      <c r="AG173" s="125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  <c r="AY173" s="125"/>
      <c r="AZ173" s="125"/>
      <c r="BA173" s="125"/>
      <c r="BB173" s="126"/>
      <c r="BC173" s="116"/>
      <c r="BD173" s="117"/>
      <c r="BE173" s="117"/>
      <c r="BF173" s="117"/>
      <c r="BG173" s="117"/>
      <c r="BH173" s="117"/>
      <c r="BI173" s="117"/>
      <c r="BJ173" s="117"/>
      <c r="BK173" s="117"/>
      <c r="BL173" s="117"/>
      <c r="BM173" s="117"/>
      <c r="BN173" s="118"/>
      <c r="BO173" s="118"/>
      <c r="BP173" s="118"/>
      <c r="BQ173" s="119"/>
      <c r="BR173" s="120"/>
      <c r="BS173" s="1"/>
    </row>
    <row r="174" spans="1:71" ht="15.6" customHeight="1">
      <c r="A174" s="1"/>
      <c r="B174" s="1"/>
      <c r="C174" s="109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76"/>
      <c r="Y174" s="76"/>
      <c r="Z174" s="76"/>
      <c r="AA174" s="117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19"/>
      <c r="AO174" s="128"/>
      <c r="AP174" s="129"/>
      <c r="AQ174" s="129"/>
      <c r="AR174" s="130"/>
      <c r="AS174" s="130"/>
      <c r="AT174" s="130"/>
      <c r="AU174" s="130"/>
      <c r="AV174" s="130"/>
      <c r="AW174" s="130"/>
      <c r="AX174" s="130"/>
      <c r="AY174" s="130"/>
      <c r="AZ174" s="130"/>
      <c r="BA174" s="130"/>
      <c r="BB174" s="130"/>
      <c r="BC174" s="116"/>
      <c r="BD174" s="117"/>
      <c r="BE174" s="117"/>
      <c r="BF174" s="117"/>
      <c r="BG174" s="117"/>
      <c r="BH174" s="117"/>
      <c r="BI174" s="117"/>
      <c r="BJ174" s="117"/>
      <c r="BK174" s="117"/>
      <c r="BL174" s="117"/>
      <c r="BM174" s="117"/>
      <c r="BN174" s="118"/>
      <c r="BO174" s="118"/>
      <c r="BP174" s="118"/>
      <c r="BQ174" s="119"/>
      <c r="BR174" s="120"/>
      <c r="BS174" s="1"/>
    </row>
    <row r="175" spans="1:71" ht="25.5">
      <c r="A175" s="1"/>
      <c r="B175" s="1"/>
      <c r="C175" s="109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32" t="s">
        <v>35</v>
      </c>
      <c r="V175" s="127"/>
      <c r="W175" s="127"/>
      <c r="X175" s="133"/>
      <c r="Y175" s="133"/>
      <c r="Z175" s="133"/>
      <c r="AA175" s="118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9" t="s">
        <v>17</v>
      </c>
      <c r="AN175" s="209"/>
      <c r="AO175" s="209"/>
      <c r="AP175" s="209"/>
      <c r="AQ175" s="209"/>
      <c r="AR175" s="209"/>
      <c r="AS175" s="209"/>
      <c r="AT175" s="118"/>
      <c r="AU175" s="118"/>
      <c r="AV175" s="118"/>
      <c r="AW175" s="118"/>
      <c r="AX175" s="119"/>
      <c r="AY175" s="138"/>
      <c r="AZ175" s="138"/>
      <c r="BA175" s="138"/>
      <c r="BB175" s="138"/>
      <c r="BC175" s="138"/>
      <c r="BD175" s="118"/>
      <c r="BE175" s="118"/>
      <c r="BF175" s="139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9"/>
      <c r="BR175" s="120"/>
      <c r="BS175" s="1"/>
    </row>
    <row r="176" spans="1:71" ht="19.350000000000001" customHeight="1">
      <c r="A176" s="1"/>
      <c r="B176" s="1"/>
      <c r="C176" s="109"/>
      <c r="D176" s="216" t="s">
        <v>18</v>
      </c>
      <c r="E176" s="216"/>
      <c r="F176" s="216"/>
      <c r="G176" s="216"/>
      <c r="H176" s="216"/>
      <c r="I176" s="216"/>
      <c r="J176" s="216"/>
      <c r="K176" s="216"/>
      <c r="L176" s="216"/>
      <c r="M176" s="216"/>
      <c r="N176" s="140" t="str">
        <f>IF([1]回答表!BD17="●",IF([1]回答表!X45="●","●",""),"")</f>
        <v/>
      </c>
      <c r="O176" s="141"/>
      <c r="P176" s="141"/>
      <c r="Q176" s="142"/>
      <c r="R176" s="127"/>
      <c r="S176" s="127"/>
      <c r="T176" s="127"/>
      <c r="U176" s="143" t="str">
        <f>IF([1]回答表!BD17="●",IF([1]回答表!X45="●",[1]回答表!B158,IF([1]回答表!AA45="●",[1]回答表!B223,"")),"")</f>
        <v/>
      </c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7"/>
      <c r="AK176" s="146"/>
      <c r="AL176" s="146"/>
      <c r="AM176" s="148" t="str">
        <f>IF([1]回答表!BD17="●",IF([1]回答表!X45="●",[1]回答表!B212,IF([1]回答表!AA45="●",[1]回答表!B278,"")),"")</f>
        <v/>
      </c>
      <c r="AN176" s="149"/>
      <c r="AO176" s="149"/>
      <c r="AP176" s="149"/>
      <c r="AQ176" s="148"/>
      <c r="AR176" s="149"/>
      <c r="AS176" s="149"/>
      <c r="AT176" s="149"/>
      <c r="AU176" s="148"/>
      <c r="AV176" s="149"/>
      <c r="AW176" s="149"/>
      <c r="AX176" s="150"/>
      <c r="AY176" s="138"/>
      <c r="AZ176" s="138"/>
      <c r="BA176" s="138"/>
      <c r="BB176" s="138"/>
      <c r="BC176" s="138"/>
      <c r="BD176" s="117"/>
      <c r="BE176" s="117"/>
      <c r="BF176" s="117"/>
      <c r="BG176" s="117"/>
      <c r="BH176" s="117"/>
      <c r="BI176" s="117"/>
      <c r="BJ176" s="117"/>
      <c r="BK176" s="117"/>
      <c r="BL176" s="117"/>
      <c r="BM176" s="117"/>
      <c r="BN176" s="117"/>
      <c r="BO176" s="117"/>
      <c r="BP176" s="117"/>
      <c r="BQ176" s="117"/>
      <c r="BR176" s="120"/>
      <c r="BS176" s="1"/>
    </row>
    <row r="177" spans="1:71" ht="19.350000000000001" customHeight="1">
      <c r="A177" s="1"/>
      <c r="B177" s="1"/>
      <c r="C177" s="109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154"/>
      <c r="O177" s="155"/>
      <c r="P177" s="155"/>
      <c r="Q177" s="156"/>
      <c r="R177" s="127"/>
      <c r="S177" s="127"/>
      <c r="T177" s="127"/>
      <c r="U177" s="199"/>
      <c r="V177" s="200"/>
      <c r="W177" s="200"/>
      <c r="X177" s="200"/>
      <c r="Y177" s="200"/>
      <c r="Z177" s="200"/>
      <c r="AA177" s="200"/>
      <c r="AB177" s="200"/>
      <c r="AC177" s="200"/>
      <c r="AD177" s="200"/>
      <c r="AE177" s="200"/>
      <c r="AF177" s="200"/>
      <c r="AG177" s="200"/>
      <c r="AH177" s="200"/>
      <c r="AI177" s="200"/>
      <c r="AJ177" s="201"/>
      <c r="AK177" s="146"/>
      <c r="AL177" s="146"/>
      <c r="AM177" s="160"/>
      <c r="AN177" s="161"/>
      <c r="AO177" s="161"/>
      <c r="AP177" s="161"/>
      <c r="AQ177" s="160"/>
      <c r="AR177" s="161"/>
      <c r="AS177" s="161"/>
      <c r="AT177" s="161"/>
      <c r="AU177" s="160"/>
      <c r="AV177" s="161"/>
      <c r="AW177" s="161"/>
      <c r="AX177" s="162"/>
      <c r="AY177" s="138"/>
      <c r="AZ177" s="138"/>
      <c r="BA177" s="138"/>
      <c r="BB177" s="138"/>
      <c r="BC177" s="138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117"/>
      <c r="BO177" s="117"/>
      <c r="BP177" s="117"/>
      <c r="BQ177" s="117"/>
      <c r="BR177" s="120"/>
      <c r="BS177" s="1"/>
    </row>
    <row r="178" spans="1:71" ht="15.6" customHeight="1">
      <c r="A178" s="1"/>
      <c r="B178" s="1"/>
      <c r="C178" s="109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154"/>
      <c r="O178" s="155"/>
      <c r="P178" s="155"/>
      <c r="Q178" s="156"/>
      <c r="R178" s="127"/>
      <c r="S178" s="127"/>
      <c r="T178" s="127"/>
      <c r="U178" s="199"/>
      <c r="V178" s="200"/>
      <c r="W178" s="200"/>
      <c r="X178" s="200"/>
      <c r="Y178" s="200"/>
      <c r="Z178" s="200"/>
      <c r="AA178" s="200"/>
      <c r="AB178" s="200"/>
      <c r="AC178" s="200"/>
      <c r="AD178" s="200"/>
      <c r="AE178" s="200"/>
      <c r="AF178" s="200"/>
      <c r="AG178" s="200"/>
      <c r="AH178" s="200"/>
      <c r="AI178" s="200"/>
      <c r="AJ178" s="201"/>
      <c r="AK178" s="146"/>
      <c r="AL178" s="146"/>
      <c r="AM178" s="160"/>
      <c r="AN178" s="161"/>
      <c r="AO178" s="161"/>
      <c r="AP178" s="161"/>
      <c r="AQ178" s="160"/>
      <c r="AR178" s="161"/>
      <c r="AS178" s="161"/>
      <c r="AT178" s="161"/>
      <c r="AU178" s="160"/>
      <c r="AV178" s="161"/>
      <c r="AW178" s="161"/>
      <c r="AX178" s="162"/>
      <c r="AY178" s="138"/>
      <c r="AZ178" s="138"/>
      <c r="BA178" s="138"/>
      <c r="BB178" s="138"/>
      <c r="BC178" s="138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117"/>
      <c r="BO178" s="117"/>
      <c r="BP178" s="117"/>
      <c r="BQ178" s="117"/>
      <c r="BR178" s="120"/>
      <c r="BS178" s="1"/>
    </row>
    <row r="179" spans="1:71" ht="15.6" customHeight="1">
      <c r="A179" s="1"/>
      <c r="B179" s="1"/>
      <c r="C179" s="109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164"/>
      <c r="O179" s="165"/>
      <c r="P179" s="165"/>
      <c r="Q179" s="166"/>
      <c r="R179" s="127"/>
      <c r="S179" s="127"/>
      <c r="T179" s="127"/>
      <c r="U179" s="199"/>
      <c r="V179" s="200"/>
      <c r="W179" s="200"/>
      <c r="X179" s="200"/>
      <c r="Y179" s="200"/>
      <c r="Z179" s="200"/>
      <c r="AA179" s="200"/>
      <c r="AB179" s="200"/>
      <c r="AC179" s="200"/>
      <c r="AD179" s="200"/>
      <c r="AE179" s="200"/>
      <c r="AF179" s="200"/>
      <c r="AG179" s="200"/>
      <c r="AH179" s="200"/>
      <c r="AI179" s="200"/>
      <c r="AJ179" s="201"/>
      <c r="AK179" s="146"/>
      <c r="AL179" s="146"/>
      <c r="AM179" s="160" t="str">
        <f>IF([1]回答表!BD17="●",IF([1]回答表!X45="●",[1]回答表!E212,IF([1]回答表!AA45="●",[1]回答表!E278,"")),"")</f>
        <v/>
      </c>
      <c r="AN179" s="161"/>
      <c r="AO179" s="161"/>
      <c r="AP179" s="161"/>
      <c r="AQ179" s="160" t="str">
        <f>IF([1]回答表!BD17="●",IF([1]回答表!X45="●",[1]回答表!E213,IF([1]回答表!AA45="●",[1]回答表!E279,"")),"")</f>
        <v/>
      </c>
      <c r="AR179" s="161"/>
      <c r="AS179" s="161"/>
      <c r="AT179" s="161"/>
      <c r="AU179" s="160" t="str">
        <f>IF([1]回答表!BD17="●",IF([1]回答表!X45="●",[1]回答表!E214,IF([1]回答表!AA45="●",[1]回答表!E280,"")),"")</f>
        <v/>
      </c>
      <c r="AV179" s="161"/>
      <c r="AW179" s="161"/>
      <c r="AX179" s="162"/>
      <c r="AY179" s="138"/>
      <c r="AZ179" s="138"/>
      <c r="BA179" s="138"/>
      <c r="BB179" s="138"/>
      <c r="BC179" s="138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117"/>
      <c r="BO179" s="117"/>
      <c r="BP179" s="117"/>
      <c r="BQ179" s="117"/>
      <c r="BR179" s="120"/>
      <c r="BS179" s="1"/>
    </row>
    <row r="180" spans="1:71" ht="15.6" customHeight="1">
      <c r="A180" s="1"/>
      <c r="B180" s="1"/>
      <c r="C180" s="109"/>
      <c r="D180" s="167"/>
      <c r="E180" s="167"/>
      <c r="F180" s="167"/>
      <c r="G180" s="167"/>
      <c r="H180" s="167"/>
      <c r="I180" s="167"/>
      <c r="J180" s="167"/>
      <c r="K180" s="167"/>
      <c r="L180" s="167"/>
      <c r="M180" s="167"/>
      <c r="N180" s="168"/>
      <c r="O180" s="168"/>
      <c r="P180" s="168"/>
      <c r="Q180" s="168"/>
      <c r="R180" s="169"/>
      <c r="S180" s="169"/>
      <c r="T180" s="169"/>
      <c r="U180" s="199"/>
      <c r="V180" s="200"/>
      <c r="W180" s="200"/>
      <c r="X180" s="200"/>
      <c r="Y180" s="200"/>
      <c r="Z180" s="200"/>
      <c r="AA180" s="200"/>
      <c r="AB180" s="200"/>
      <c r="AC180" s="200"/>
      <c r="AD180" s="200"/>
      <c r="AE180" s="200"/>
      <c r="AF180" s="200"/>
      <c r="AG180" s="200"/>
      <c r="AH180" s="200"/>
      <c r="AI180" s="200"/>
      <c r="AJ180" s="201"/>
      <c r="AK180" s="146"/>
      <c r="AL180" s="146"/>
      <c r="AM180" s="160"/>
      <c r="AN180" s="161"/>
      <c r="AO180" s="161"/>
      <c r="AP180" s="161"/>
      <c r="AQ180" s="160"/>
      <c r="AR180" s="161"/>
      <c r="AS180" s="161"/>
      <c r="AT180" s="161"/>
      <c r="AU180" s="160"/>
      <c r="AV180" s="161"/>
      <c r="AW180" s="161"/>
      <c r="AX180" s="162"/>
      <c r="AY180" s="138"/>
      <c r="AZ180" s="138"/>
      <c r="BA180" s="138"/>
      <c r="BB180" s="138"/>
      <c r="BC180" s="138"/>
      <c r="BD180" s="128"/>
      <c r="BE180" s="128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20"/>
      <c r="BS180" s="1"/>
    </row>
    <row r="181" spans="1:71" ht="19.350000000000001" customHeight="1">
      <c r="A181" s="1"/>
      <c r="B181" s="1"/>
      <c r="C181" s="109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8"/>
      <c r="O181" s="168"/>
      <c r="P181" s="168"/>
      <c r="Q181" s="168"/>
      <c r="R181" s="169"/>
      <c r="S181" s="169"/>
      <c r="T181" s="169"/>
      <c r="U181" s="199"/>
      <c r="V181" s="200"/>
      <c r="W181" s="200"/>
      <c r="X181" s="200"/>
      <c r="Y181" s="200"/>
      <c r="Z181" s="200"/>
      <c r="AA181" s="200"/>
      <c r="AB181" s="200"/>
      <c r="AC181" s="200"/>
      <c r="AD181" s="200"/>
      <c r="AE181" s="200"/>
      <c r="AF181" s="200"/>
      <c r="AG181" s="200"/>
      <c r="AH181" s="200"/>
      <c r="AI181" s="200"/>
      <c r="AJ181" s="201"/>
      <c r="AK181" s="146"/>
      <c r="AL181" s="146"/>
      <c r="AM181" s="160"/>
      <c r="AN181" s="161"/>
      <c r="AO181" s="161"/>
      <c r="AP181" s="161"/>
      <c r="AQ181" s="160"/>
      <c r="AR181" s="161"/>
      <c r="AS181" s="161"/>
      <c r="AT181" s="161"/>
      <c r="AU181" s="160"/>
      <c r="AV181" s="161"/>
      <c r="AW181" s="161"/>
      <c r="AX181" s="162"/>
      <c r="AY181" s="138"/>
      <c r="AZ181" s="138"/>
      <c r="BA181" s="138"/>
      <c r="BB181" s="138"/>
      <c r="BC181" s="138"/>
      <c r="BD181" s="117"/>
      <c r="BE181" s="117"/>
      <c r="BF181" s="117"/>
      <c r="BG181" s="117"/>
      <c r="BH181" s="117"/>
      <c r="BI181" s="117"/>
      <c r="BJ181" s="117"/>
      <c r="BK181" s="117"/>
      <c r="BL181" s="117"/>
      <c r="BM181" s="117"/>
      <c r="BN181" s="117"/>
      <c r="BO181" s="117"/>
      <c r="BP181" s="117"/>
      <c r="BQ181" s="117"/>
      <c r="BR181" s="120"/>
      <c r="BS181" s="1"/>
    </row>
    <row r="182" spans="1:71" ht="19.350000000000001" customHeight="1">
      <c r="A182" s="1"/>
      <c r="B182" s="1"/>
      <c r="C182" s="109"/>
      <c r="D182" s="234" t="s">
        <v>26</v>
      </c>
      <c r="E182" s="216"/>
      <c r="F182" s="216"/>
      <c r="G182" s="216"/>
      <c r="H182" s="216"/>
      <c r="I182" s="216"/>
      <c r="J182" s="216"/>
      <c r="K182" s="216"/>
      <c r="L182" s="216"/>
      <c r="M182" s="235"/>
      <c r="N182" s="140" t="str">
        <f>IF([1]回答表!BD17="●",IF([1]回答表!AA45="●","●",""),"")</f>
        <v/>
      </c>
      <c r="O182" s="141"/>
      <c r="P182" s="141"/>
      <c r="Q182" s="142"/>
      <c r="R182" s="127"/>
      <c r="S182" s="127"/>
      <c r="T182" s="127"/>
      <c r="U182" s="199"/>
      <c r="V182" s="200"/>
      <c r="W182" s="200"/>
      <c r="X182" s="200"/>
      <c r="Y182" s="200"/>
      <c r="Z182" s="200"/>
      <c r="AA182" s="200"/>
      <c r="AB182" s="200"/>
      <c r="AC182" s="200"/>
      <c r="AD182" s="200"/>
      <c r="AE182" s="200"/>
      <c r="AF182" s="200"/>
      <c r="AG182" s="200"/>
      <c r="AH182" s="200"/>
      <c r="AI182" s="200"/>
      <c r="AJ182" s="201"/>
      <c r="AK182" s="146"/>
      <c r="AL182" s="146"/>
      <c r="AM182" s="160"/>
      <c r="AN182" s="161"/>
      <c r="AO182" s="161"/>
      <c r="AP182" s="161"/>
      <c r="AQ182" s="160"/>
      <c r="AR182" s="161"/>
      <c r="AS182" s="161"/>
      <c r="AT182" s="161"/>
      <c r="AU182" s="160"/>
      <c r="AV182" s="161"/>
      <c r="AW182" s="161"/>
      <c r="AX182" s="162"/>
      <c r="AY182" s="138"/>
      <c r="AZ182" s="138"/>
      <c r="BA182" s="138"/>
      <c r="BB182" s="138"/>
      <c r="BC182" s="138"/>
      <c r="BD182" s="182"/>
      <c r="BE182" s="182"/>
      <c r="BF182" s="117"/>
      <c r="BG182" s="117"/>
      <c r="BH182" s="117"/>
      <c r="BI182" s="117"/>
      <c r="BJ182" s="117"/>
      <c r="BK182" s="117"/>
      <c r="BL182" s="117"/>
      <c r="BM182" s="117"/>
      <c r="BN182" s="117"/>
      <c r="BO182" s="117"/>
      <c r="BP182" s="117"/>
      <c r="BQ182" s="117"/>
      <c r="BR182" s="120"/>
      <c r="BS182" s="1"/>
    </row>
    <row r="183" spans="1:71" ht="15.6" customHeight="1">
      <c r="A183" s="1"/>
      <c r="B183" s="1"/>
      <c r="C183" s="109"/>
      <c r="D183" s="216"/>
      <c r="E183" s="216"/>
      <c r="F183" s="216"/>
      <c r="G183" s="216"/>
      <c r="H183" s="216"/>
      <c r="I183" s="216"/>
      <c r="J183" s="216"/>
      <c r="K183" s="216"/>
      <c r="L183" s="216"/>
      <c r="M183" s="235"/>
      <c r="N183" s="154"/>
      <c r="O183" s="155"/>
      <c r="P183" s="155"/>
      <c r="Q183" s="156"/>
      <c r="R183" s="127"/>
      <c r="S183" s="127"/>
      <c r="T183" s="127"/>
      <c r="U183" s="199"/>
      <c r="V183" s="200"/>
      <c r="W183" s="200"/>
      <c r="X183" s="200"/>
      <c r="Y183" s="200"/>
      <c r="Z183" s="200"/>
      <c r="AA183" s="200"/>
      <c r="AB183" s="200"/>
      <c r="AC183" s="200"/>
      <c r="AD183" s="200"/>
      <c r="AE183" s="200"/>
      <c r="AF183" s="200"/>
      <c r="AG183" s="200"/>
      <c r="AH183" s="200"/>
      <c r="AI183" s="200"/>
      <c r="AJ183" s="201"/>
      <c r="AK183" s="146"/>
      <c r="AL183" s="146"/>
      <c r="AM183" s="160" t="s">
        <v>23</v>
      </c>
      <c r="AN183" s="161"/>
      <c r="AO183" s="161"/>
      <c r="AP183" s="161"/>
      <c r="AQ183" s="160" t="s">
        <v>24</v>
      </c>
      <c r="AR183" s="161"/>
      <c r="AS183" s="161"/>
      <c r="AT183" s="161"/>
      <c r="AU183" s="160" t="s">
        <v>25</v>
      </c>
      <c r="AV183" s="161"/>
      <c r="AW183" s="161"/>
      <c r="AX183" s="162"/>
      <c r="AY183" s="138"/>
      <c r="AZ183" s="138"/>
      <c r="BA183" s="138"/>
      <c r="BB183" s="138"/>
      <c r="BC183" s="138"/>
      <c r="BD183" s="182"/>
      <c r="BE183" s="182"/>
      <c r="BF183" s="117"/>
      <c r="BG183" s="117"/>
      <c r="BH183" s="117"/>
      <c r="BI183" s="117"/>
      <c r="BJ183" s="117"/>
      <c r="BK183" s="117"/>
      <c r="BL183" s="117"/>
      <c r="BM183" s="117"/>
      <c r="BN183" s="117"/>
      <c r="BO183" s="117"/>
      <c r="BP183" s="117"/>
      <c r="BQ183" s="117"/>
      <c r="BR183" s="120"/>
      <c r="BS183" s="1"/>
    </row>
    <row r="184" spans="1:71" ht="15.6" customHeight="1">
      <c r="A184" s="1"/>
      <c r="B184" s="1"/>
      <c r="C184" s="109"/>
      <c r="D184" s="216"/>
      <c r="E184" s="216"/>
      <c r="F184" s="216"/>
      <c r="G184" s="216"/>
      <c r="H184" s="216"/>
      <c r="I184" s="216"/>
      <c r="J184" s="216"/>
      <c r="K184" s="216"/>
      <c r="L184" s="216"/>
      <c r="M184" s="235"/>
      <c r="N184" s="154"/>
      <c r="O184" s="155"/>
      <c r="P184" s="155"/>
      <c r="Q184" s="156"/>
      <c r="R184" s="127"/>
      <c r="S184" s="127"/>
      <c r="T184" s="127"/>
      <c r="U184" s="199"/>
      <c r="V184" s="200"/>
      <c r="W184" s="200"/>
      <c r="X184" s="200"/>
      <c r="Y184" s="200"/>
      <c r="Z184" s="200"/>
      <c r="AA184" s="200"/>
      <c r="AB184" s="200"/>
      <c r="AC184" s="200"/>
      <c r="AD184" s="200"/>
      <c r="AE184" s="200"/>
      <c r="AF184" s="200"/>
      <c r="AG184" s="200"/>
      <c r="AH184" s="200"/>
      <c r="AI184" s="200"/>
      <c r="AJ184" s="201"/>
      <c r="AK184" s="146"/>
      <c r="AL184" s="146"/>
      <c r="AM184" s="160"/>
      <c r="AN184" s="161"/>
      <c r="AO184" s="161"/>
      <c r="AP184" s="161"/>
      <c r="AQ184" s="160"/>
      <c r="AR184" s="161"/>
      <c r="AS184" s="161"/>
      <c r="AT184" s="161"/>
      <c r="AU184" s="160"/>
      <c r="AV184" s="161"/>
      <c r="AW184" s="161"/>
      <c r="AX184" s="162"/>
      <c r="AY184" s="138"/>
      <c r="AZ184" s="138"/>
      <c r="BA184" s="138"/>
      <c r="BB184" s="138"/>
      <c r="BC184" s="138"/>
      <c r="BD184" s="182"/>
      <c r="BE184" s="182"/>
      <c r="BF184" s="117"/>
      <c r="BG184" s="117"/>
      <c r="BH184" s="117"/>
      <c r="BI184" s="117"/>
      <c r="BJ184" s="117"/>
      <c r="BK184" s="117"/>
      <c r="BL184" s="117"/>
      <c r="BM184" s="117"/>
      <c r="BN184" s="117"/>
      <c r="BO184" s="117"/>
      <c r="BP184" s="117"/>
      <c r="BQ184" s="117"/>
      <c r="BR184" s="120"/>
      <c r="BS184" s="1"/>
    </row>
    <row r="185" spans="1:71" ht="15.6" customHeight="1">
      <c r="A185" s="1"/>
      <c r="B185" s="1"/>
      <c r="C185" s="109"/>
      <c r="D185" s="216"/>
      <c r="E185" s="216"/>
      <c r="F185" s="216"/>
      <c r="G185" s="216"/>
      <c r="H185" s="216"/>
      <c r="I185" s="216"/>
      <c r="J185" s="216"/>
      <c r="K185" s="216"/>
      <c r="L185" s="216"/>
      <c r="M185" s="235"/>
      <c r="N185" s="164"/>
      <c r="O185" s="165"/>
      <c r="P185" s="165"/>
      <c r="Q185" s="166"/>
      <c r="R185" s="127"/>
      <c r="S185" s="127"/>
      <c r="T185" s="127"/>
      <c r="U185" s="202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4"/>
      <c r="AK185" s="146"/>
      <c r="AL185" s="146"/>
      <c r="AM185" s="211"/>
      <c r="AN185" s="212"/>
      <c r="AO185" s="212"/>
      <c r="AP185" s="212"/>
      <c r="AQ185" s="211"/>
      <c r="AR185" s="212"/>
      <c r="AS185" s="212"/>
      <c r="AT185" s="212"/>
      <c r="AU185" s="211"/>
      <c r="AV185" s="212"/>
      <c r="AW185" s="212"/>
      <c r="AX185" s="213"/>
      <c r="AY185" s="138"/>
      <c r="AZ185" s="138"/>
      <c r="BA185" s="138"/>
      <c r="BB185" s="138"/>
      <c r="BC185" s="138"/>
      <c r="BD185" s="182"/>
      <c r="BE185" s="182"/>
      <c r="BF185" s="117"/>
      <c r="BG185" s="117"/>
      <c r="BH185" s="117"/>
      <c r="BI185" s="117"/>
      <c r="BJ185" s="117"/>
      <c r="BK185" s="117"/>
      <c r="BL185" s="117"/>
      <c r="BM185" s="117"/>
      <c r="BN185" s="117"/>
      <c r="BO185" s="117"/>
      <c r="BP185" s="117"/>
      <c r="BQ185" s="117"/>
      <c r="BR185" s="120"/>
      <c r="BS185" s="1"/>
    </row>
    <row r="186" spans="1:71" ht="15.6" customHeight="1">
      <c r="A186" s="1"/>
      <c r="B186" s="1"/>
      <c r="C186" s="109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95"/>
      <c r="O186" s="195"/>
      <c r="P186" s="195"/>
      <c r="Q186" s="195"/>
      <c r="R186" s="127"/>
      <c r="S186" s="127"/>
      <c r="T186" s="127"/>
      <c r="U186" s="127"/>
      <c r="V186" s="127"/>
      <c r="W186" s="127"/>
      <c r="X186" s="76"/>
      <c r="Y186" s="76"/>
      <c r="Z186" s="76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76"/>
      <c r="BA186" s="76"/>
      <c r="BB186" s="76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6"/>
      <c r="BR186" s="120"/>
      <c r="BS186" s="1"/>
    </row>
    <row r="187" spans="1:71" ht="18.600000000000001" customHeight="1">
      <c r="A187" s="1"/>
      <c r="B187" s="1"/>
      <c r="C187" s="109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95"/>
      <c r="O187" s="195"/>
      <c r="P187" s="195"/>
      <c r="Q187" s="195"/>
      <c r="R187" s="127"/>
      <c r="S187" s="127"/>
      <c r="T187" s="127"/>
      <c r="U187" s="132" t="s">
        <v>31</v>
      </c>
      <c r="V187" s="127"/>
      <c r="W187" s="127"/>
      <c r="X187" s="133"/>
      <c r="Y187" s="133"/>
      <c r="Z187" s="133"/>
      <c r="AA187" s="118"/>
      <c r="AB187" s="134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32" t="s">
        <v>32</v>
      </c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7"/>
      <c r="AZ187" s="117"/>
      <c r="BA187" s="117"/>
      <c r="BB187" s="117"/>
      <c r="BC187" s="117"/>
      <c r="BD187" s="117"/>
      <c r="BE187" s="117"/>
      <c r="BF187" s="117"/>
      <c r="BG187" s="117"/>
      <c r="BH187" s="117"/>
      <c r="BI187" s="117"/>
      <c r="BJ187" s="117"/>
      <c r="BK187" s="117"/>
      <c r="BL187" s="117"/>
      <c r="BM187" s="117"/>
      <c r="BN187" s="117"/>
      <c r="BO187" s="117"/>
      <c r="BP187" s="117"/>
      <c r="BQ187" s="76"/>
      <c r="BR187" s="120"/>
      <c r="BS187" s="1"/>
    </row>
    <row r="188" spans="1:71" ht="15.6" customHeight="1">
      <c r="A188" s="1"/>
      <c r="B188" s="1"/>
      <c r="C188" s="109"/>
      <c r="D188" s="216" t="s">
        <v>33</v>
      </c>
      <c r="E188" s="216"/>
      <c r="F188" s="216"/>
      <c r="G188" s="216"/>
      <c r="H188" s="216"/>
      <c r="I188" s="216"/>
      <c r="J188" s="216"/>
      <c r="K188" s="216"/>
      <c r="L188" s="216"/>
      <c r="M188" s="235"/>
      <c r="N188" s="140" t="str">
        <f>IF([1]回答表!BD17="●",IF([1]回答表!AD45="●","●",""),"")</f>
        <v/>
      </c>
      <c r="O188" s="141"/>
      <c r="P188" s="141"/>
      <c r="Q188" s="142"/>
      <c r="R188" s="127"/>
      <c r="S188" s="127"/>
      <c r="T188" s="127"/>
      <c r="U188" s="143" t="str">
        <f>IF([1]回答表!BD17="●",IF([1]回答表!AD45="●",[1]回答表!B289,""),"")</f>
        <v/>
      </c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7"/>
      <c r="AK188" s="198"/>
      <c r="AL188" s="198"/>
      <c r="AM188" s="143" t="str">
        <f>IF([1]回答表!BD17="●",IF([1]回答表!AD45="●",[1]回答表!B295,""),"")</f>
        <v/>
      </c>
      <c r="AN188" s="196"/>
      <c r="AO188" s="196"/>
      <c r="AP188" s="196"/>
      <c r="AQ188" s="196"/>
      <c r="AR188" s="196"/>
      <c r="AS188" s="196"/>
      <c r="AT188" s="196"/>
      <c r="AU188" s="196"/>
      <c r="AV188" s="196"/>
      <c r="AW188" s="196"/>
      <c r="AX188" s="196"/>
      <c r="AY188" s="196"/>
      <c r="AZ188" s="196"/>
      <c r="BA188" s="196"/>
      <c r="BB188" s="196"/>
      <c r="BC188" s="196"/>
      <c r="BD188" s="196"/>
      <c r="BE188" s="196"/>
      <c r="BF188" s="196"/>
      <c r="BG188" s="196"/>
      <c r="BH188" s="196"/>
      <c r="BI188" s="196"/>
      <c r="BJ188" s="196"/>
      <c r="BK188" s="196"/>
      <c r="BL188" s="196"/>
      <c r="BM188" s="196"/>
      <c r="BN188" s="196"/>
      <c r="BO188" s="196"/>
      <c r="BP188" s="196"/>
      <c r="BQ188" s="197"/>
      <c r="BR188" s="120"/>
      <c r="BS188" s="1"/>
    </row>
    <row r="189" spans="1:71" ht="15.6" customHeight="1">
      <c r="A189" s="1"/>
      <c r="B189" s="1"/>
      <c r="C189" s="109"/>
      <c r="D189" s="216"/>
      <c r="E189" s="216"/>
      <c r="F189" s="216"/>
      <c r="G189" s="216"/>
      <c r="H189" s="216"/>
      <c r="I189" s="216"/>
      <c r="J189" s="216"/>
      <c r="K189" s="216"/>
      <c r="L189" s="216"/>
      <c r="M189" s="235"/>
      <c r="N189" s="154"/>
      <c r="O189" s="155"/>
      <c r="P189" s="155"/>
      <c r="Q189" s="156"/>
      <c r="R189" s="127"/>
      <c r="S189" s="127"/>
      <c r="T189" s="127"/>
      <c r="U189" s="199"/>
      <c r="V189" s="200"/>
      <c r="W189" s="200"/>
      <c r="X189" s="200"/>
      <c r="Y189" s="200"/>
      <c r="Z189" s="200"/>
      <c r="AA189" s="200"/>
      <c r="AB189" s="200"/>
      <c r="AC189" s="200"/>
      <c r="AD189" s="200"/>
      <c r="AE189" s="200"/>
      <c r="AF189" s="200"/>
      <c r="AG189" s="200"/>
      <c r="AH189" s="200"/>
      <c r="AI189" s="200"/>
      <c r="AJ189" s="201"/>
      <c r="AK189" s="198"/>
      <c r="AL189" s="198"/>
      <c r="AM189" s="199"/>
      <c r="AN189" s="200"/>
      <c r="AO189" s="200"/>
      <c r="AP189" s="200"/>
      <c r="AQ189" s="200"/>
      <c r="AR189" s="200"/>
      <c r="AS189" s="200"/>
      <c r="AT189" s="200"/>
      <c r="AU189" s="200"/>
      <c r="AV189" s="200"/>
      <c r="AW189" s="200"/>
      <c r="AX189" s="200"/>
      <c r="AY189" s="200"/>
      <c r="AZ189" s="200"/>
      <c r="BA189" s="200"/>
      <c r="BB189" s="200"/>
      <c r="BC189" s="200"/>
      <c r="BD189" s="200"/>
      <c r="BE189" s="200"/>
      <c r="BF189" s="200"/>
      <c r="BG189" s="200"/>
      <c r="BH189" s="200"/>
      <c r="BI189" s="200"/>
      <c r="BJ189" s="200"/>
      <c r="BK189" s="200"/>
      <c r="BL189" s="200"/>
      <c r="BM189" s="200"/>
      <c r="BN189" s="200"/>
      <c r="BO189" s="200"/>
      <c r="BP189" s="200"/>
      <c r="BQ189" s="201"/>
      <c r="BR189" s="120"/>
      <c r="BS189" s="1"/>
    </row>
    <row r="190" spans="1:71" ht="15.6" customHeight="1">
      <c r="A190" s="1"/>
      <c r="B190" s="1"/>
      <c r="C190" s="109"/>
      <c r="D190" s="216"/>
      <c r="E190" s="216"/>
      <c r="F190" s="216"/>
      <c r="G190" s="216"/>
      <c r="H190" s="216"/>
      <c r="I190" s="216"/>
      <c r="J190" s="216"/>
      <c r="K190" s="216"/>
      <c r="L190" s="216"/>
      <c r="M190" s="235"/>
      <c r="N190" s="154"/>
      <c r="O190" s="155"/>
      <c r="P190" s="155"/>
      <c r="Q190" s="156"/>
      <c r="R190" s="127"/>
      <c r="S190" s="127"/>
      <c r="T190" s="127"/>
      <c r="U190" s="199"/>
      <c r="V190" s="200"/>
      <c r="W190" s="200"/>
      <c r="X190" s="200"/>
      <c r="Y190" s="200"/>
      <c r="Z190" s="200"/>
      <c r="AA190" s="200"/>
      <c r="AB190" s="200"/>
      <c r="AC190" s="200"/>
      <c r="AD190" s="200"/>
      <c r="AE190" s="200"/>
      <c r="AF190" s="200"/>
      <c r="AG190" s="200"/>
      <c r="AH190" s="200"/>
      <c r="AI190" s="200"/>
      <c r="AJ190" s="201"/>
      <c r="AK190" s="198"/>
      <c r="AL190" s="198"/>
      <c r="AM190" s="199"/>
      <c r="AN190" s="200"/>
      <c r="AO190" s="200"/>
      <c r="AP190" s="200"/>
      <c r="AQ190" s="200"/>
      <c r="AR190" s="200"/>
      <c r="AS190" s="200"/>
      <c r="AT190" s="200"/>
      <c r="AU190" s="200"/>
      <c r="AV190" s="200"/>
      <c r="AW190" s="200"/>
      <c r="AX190" s="200"/>
      <c r="AY190" s="200"/>
      <c r="AZ190" s="200"/>
      <c r="BA190" s="200"/>
      <c r="BB190" s="200"/>
      <c r="BC190" s="200"/>
      <c r="BD190" s="200"/>
      <c r="BE190" s="200"/>
      <c r="BF190" s="200"/>
      <c r="BG190" s="200"/>
      <c r="BH190" s="200"/>
      <c r="BI190" s="200"/>
      <c r="BJ190" s="200"/>
      <c r="BK190" s="200"/>
      <c r="BL190" s="200"/>
      <c r="BM190" s="200"/>
      <c r="BN190" s="200"/>
      <c r="BO190" s="200"/>
      <c r="BP190" s="200"/>
      <c r="BQ190" s="201"/>
      <c r="BR190" s="120"/>
      <c r="BS190" s="1"/>
    </row>
    <row r="191" spans="1:71" ht="15.6" customHeight="1">
      <c r="A191" s="1"/>
      <c r="B191" s="1"/>
      <c r="C191" s="109"/>
      <c r="D191" s="216"/>
      <c r="E191" s="216"/>
      <c r="F191" s="216"/>
      <c r="G191" s="216"/>
      <c r="H191" s="216"/>
      <c r="I191" s="216"/>
      <c r="J191" s="216"/>
      <c r="K191" s="216"/>
      <c r="L191" s="216"/>
      <c r="M191" s="235"/>
      <c r="N191" s="164"/>
      <c r="O191" s="165"/>
      <c r="P191" s="165"/>
      <c r="Q191" s="166"/>
      <c r="R191" s="127"/>
      <c r="S191" s="127"/>
      <c r="T191" s="127"/>
      <c r="U191" s="202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4"/>
      <c r="AK191" s="198"/>
      <c r="AL191" s="198"/>
      <c r="AM191" s="202"/>
      <c r="AN191" s="203"/>
      <c r="AO191" s="203"/>
      <c r="AP191" s="203"/>
      <c r="AQ191" s="203"/>
      <c r="AR191" s="203"/>
      <c r="AS191" s="203"/>
      <c r="AT191" s="203"/>
      <c r="AU191" s="203"/>
      <c r="AV191" s="203"/>
      <c r="AW191" s="203"/>
      <c r="AX191" s="203"/>
      <c r="AY191" s="203"/>
      <c r="AZ191" s="203"/>
      <c r="BA191" s="203"/>
      <c r="BB191" s="203"/>
      <c r="BC191" s="203"/>
      <c r="BD191" s="203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204"/>
      <c r="BR191" s="120"/>
      <c r="BS191" s="1"/>
    </row>
    <row r="192" spans="1:71" ht="15.6" customHeight="1">
      <c r="A192" s="1"/>
      <c r="B192" s="1"/>
      <c r="C192" s="205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  <c r="AO192" s="206"/>
      <c r="AP192" s="206"/>
      <c r="AQ192" s="206"/>
      <c r="AR192" s="206"/>
      <c r="AS192" s="206"/>
      <c r="AT192" s="206"/>
      <c r="AU192" s="206"/>
      <c r="AV192" s="206"/>
      <c r="AW192" s="206"/>
      <c r="AX192" s="206"/>
      <c r="AY192" s="206"/>
      <c r="AZ192" s="206"/>
      <c r="BA192" s="206"/>
      <c r="BB192" s="206"/>
      <c r="BC192" s="206"/>
      <c r="BD192" s="206"/>
      <c r="BE192" s="206"/>
      <c r="BF192" s="206"/>
      <c r="BG192" s="206"/>
      <c r="BH192" s="206"/>
      <c r="BI192" s="206"/>
      <c r="BJ192" s="206"/>
      <c r="BK192" s="206"/>
      <c r="BL192" s="206"/>
      <c r="BM192" s="206"/>
      <c r="BN192" s="206"/>
      <c r="BO192" s="206"/>
      <c r="BP192" s="206"/>
      <c r="BQ192" s="206"/>
      <c r="BR192" s="207"/>
      <c r="BS192" s="1"/>
    </row>
    <row r="193" spans="1:71" s="10" customFormat="1" ht="15.6" customHeight="1">
      <c r="A193" s="100"/>
      <c r="B193" s="100"/>
      <c r="C193" s="208"/>
      <c r="D193" s="208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8"/>
      <c r="R193" s="208"/>
      <c r="S193" s="208"/>
      <c r="T193" s="208"/>
      <c r="U193" s="208"/>
      <c r="V193" s="208"/>
      <c r="W193" s="208"/>
      <c r="X193" s="208"/>
      <c r="Y193" s="208"/>
      <c r="Z193" s="208"/>
      <c r="AA193" s="208"/>
      <c r="AB193" s="208"/>
      <c r="AC193" s="208"/>
      <c r="AD193" s="208"/>
      <c r="AE193" s="208"/>
      <c r="AF193" s="208"/>
      <c r="AG193" s="208"/>
      <c r="AH193" s="208"/>
      <c r="AI193" s="208"/>
      <c r="AJ193" s="208"/>
      <c r="AK193" s="208"/>
      <c r="AL193" s="208"/>
      <c r="AM193" s="208"/>
      <c r="AN193" s="208"/>
      <c r="AO193" s="208"/>
      <c r="AP193" s="208"/>
      <c r="AQ193" s="208"/>
      <c r="AR193" s="208"/>
      <c r="AS193" s="208"/>
      <c r="AT193" s="208"/>
      <c r="AU193" s="208"/>
      <c r="AV193" s="208"/>
      <c r="AW193" s="208"/>
      <c r="AX193" s="208"/>
      <c r="AY193" s="208"/>
      <c r="AZ193" s="208"/>
      <c r="BA193" s="208"/>
      <c r="BB193" s="208"/>
      <c r="BC193" s="208"/>
      <c r="BD193" s="208"/>
      <c r="BE193" s="208"/>
      <c r="BF193" s="208"/>
      <c r="BG193" s="208"/>
      <c r="BH193" s="208"/>
      <c r="BI193" s="208"/>
      <c r="BJ193" s="208"/>
      <c r="BK193" s="208"/>
      <c r="BL193" s="208"/>
      <c r="BM193" s="208"/>
      <c r="BN193" s="208"/>
      <c r="BO193" s="208"/>
      <c r="BP193" s="208"/>
      <c r="BQ193" s="208"/>
      <c r="BR193" s="208"/>
      <c r="BS193" s="100"/>
    </row>
    <row r="194" spans="1:71" ht="15.6" customHeight="1">
      <c r="A194" s="1"/>
      <c r="B194" s="1"/>
      <c r="C194" s="102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105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7"/>
      <c r="BS194" s="100"/>
    </row>
    <row r="195" spans="1:71" ht="15.6" customHeight="1">
      <c r="A195" s="1"/>
      <c r="B195" s="1"/>
      <c r="C195" s="109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76"/>
      <c r="Y195" s="76"/>
      <c r="Z195" s="76"/>
      <c r="AA195" s="117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19"/>
      <c r="AO195" s="128"/>
      <c r="AP195" s="129"/>
      <c r="AQ195" s="129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116"/>
      <c r="BD195" s="117"/>
      <c r="BE195" s="117"/>
      <c r="BF195" s="117"/>
      <c r="BG195" s="117"/>
      <c r="BH195" s="117"/>
      <c r="BI195" s="117"/>
      <c r="BJ195" s="117"/>
      <c r="BK195" s="117"/>
      <c r="BL195" s="117"/>
      <c r="BM195" s="117"/>
      <c r="BN195" s="118"/>
      <c r="BO195" s="118"/>
      <c r="BP195" s="118"/>
      <c r="BQ195" s="119"/>
      <c r="BR195" s="120"/>
      <c r="BS195" s="100"/>
    </row>
    <row r="196" spans="1:71" ht="15.6" customHeight="1">
      <c r="A196" s="1"/>
      <c r="B196" s="1"/>
      <c r="C196" s="109"/>
      <c r="D196" s="110" t="s">
        <v>14</v>
      </c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2"/>
      <c r="R196" s="113" t="s">
        <v>64</v>
      </c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114"/>
      <c r="AT196" s="114"/>
      <c r="AU196" s="114"/>
      <c r="AV196" s="114"/>
      <c r="AW196" s="114"/>
      <c r="AX196" s="114"/>
      <c r="AY196" s="114"/>
      <c r="AZ196" s="114"/>
      <c r="BA196" s="114"/>
      <c r="BB196" s="115"/>
      <c r="BC196" s="116"/>
      <c r="BD196" s="117"/>
      <c r="BE196" s="117"/>
      <c r="BF196" s="117"/>
      <c r="BG196" s="117"/>
      <c r="BH196" s="117"/>
      <c r="BI196" s="117"/>
      <c r="BJ196" s="117"/>
      <c r="BK196" s="117"/>
      <c r="BL196" s="117"/>
      <c r="BM196" s="117"/>
      <c r="BN196" s="118"/>
      <c r="BO196" s="118"/>
      <c r="BP196" s="118"/>
      <c r="BQ196" s="119"/>
      <c r="BR196" s="120"/>
      <c r="BS196" s="100"/>
    </row>
    <row r="197" spans="1:71" ht="15.6" customHeight="1">
      <c r="A197" s="1"/>
      <c r="B197" s="1"/>
      <c r="C197" s="109"/>
      <c r="D197" s="121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3"/>
      <c r="R197" s="124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  <c r="AY197" s="125"/>
      <c r="AZ197" s="125"/>
      <c r="BA197" s="125"/>
      <c r="BB197" s="126"/>
      <c r="BC197" s="116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  <c r="BN197" s="118"/>
      <c r="BO197" s="118"/>
      <c r="BP197" s="118"/>
      <c r="BQ197" s="119"/>
      <c r="BR197" s="120"/>
      <c r="BS197" s="100"/>
    </row>
    <row r="198" spans="1:71" ht="15.6" customHeight="1">
      <c r="A198" s="1"/>
      <c r="B198" s="1"/>
      <c r="C198" s="109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76"/>
      <c r="Y198" s="76"/>
      <c r="Z198" s="76"/>
      <c r="AA198" s="117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19"/>
      <c r="AO198" s="128"/>
      <c r="AP198" s="129"/>
      <c r="AQ198" s="129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16"/>
      <c r="BD198" s="117"/>
      <c r="BE198" s="117"/>
      <c r="BF198" s="117"/>
      <c r="BG198" s="117"/>
      <c r="BH198" s="117"/>
      <c r="BI198" s="117"/>
      <c r="BJ198" s="117"/>
      <c r="BK198" s="117"/>
      <c r="BL198" s="117"/>
      <c r="BM198" s="117"/>
      <c r="BN198" s="118"/>
      <c r="BO198" s="118"/>
      <c r="BP198" s="118"/>
      <c r="BQ198" s="119"/>
      <c r="BR198" s="120"/>
      <c r="BS198" s="100"/>
    </row>
    <row r="199" spans="1:71" ht="25.5">
      <c r="A199" s="1"/>
      <c r="B199" s="1"/>
      <c r="C199" s="109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32" t="s">
        <v>35</v>
      </c>
      <c r="V199" s="127"/>
      <c r="W199" s="127"/>
      <c r="X199" s="133"/>
      <c r="Y199" s="133"/>
      <c r="Z199" s="133"/>
      <c r="AA199" s="118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2" t="s">
        <v>65</v>
      </c>
      <c r="AN199" s="135"/>
      <c r="AO199" s="134"/>
      <c r="AP199" s="136"/>
      <c r="AQ199" s="136"/>
      <c r="AR199" s="137"/>
      <c r="AS199" s="137"/>
      <c r="AT199" s="137"/>
      <c r="AU199" s="137"/>
      <c r="AV199" s="137"/>
      <c r="AW199" s="137"/>
      <c r="AX199" s="137"/>
      <c r="AY199" s="137"/>
      <c r="AZ199" s="137"/>
      <c r="BA199" s="137"/>
      <c r="BB199" s="137"/>
      <c r="BC199" s="138"/>
      <c r="BD199" s="118"/>
      <c r="BE199" s="118"/>
      <c r="BF199" s="139" t="s">
        <v>17</v>
      </c>
      <c r="BG199" s="209"/>
      <c r="BH199" s="209"/>
      <c r="BI199" s="209"/>
      <c r="BJ199" s="209"/>
      <c r="BK199" s="209"/>
      <c r="BL199" s="209"/>
      <c r="BM199" s="118"/>
      <c r="BN199" s="118"/>
      <c r="BO199" s="118"/>
      <c r="BP199" s="118"/>
      <c r="BQ199" s="135"/>
      <c r="BR199" s="120"/>
      <c r="BS199" s="100"/>
    </row>
    <row r="200" spans="1:71" ht="15.6" customHeight="1">
      <c r="A200" s="1"/>
      <c r="B200" s="1"/>
      <c r="C200" s="109"/>
      <c r="D200" s="216" t="s">
        <v>18</v>
      </c>
      <c r="E200" s="216"/>
      <c r="F200" s="216"/>
      <c r="G200" s="216"/>
      <c r="H200" s="216"/>
      <c r="I200" s="216"/>
      <c r="J200" s="216"/>
      <c r="K200" s="216"/>
      <c r="L200" s="216"/>
      <c r="M200" s="216"/>
      <c r="N200" s="140" t="str">
        <f>IF([1]回答表!X46="●","●","")</f>
        <v/>
      </c>
      <c r="O200" s="141"/>
      <c r="P200" s="141"/>
      <c r="Q200" s="142"/>
      <c r="R200" s="127"/>
      <c r="S200" s="127"/>
      <c r="T200" s="127"/>
      <c r="U200" s="143" t="str">
        <f>IF([1]回答表!X46="●",[1]回答表!B307,IF([1]回答表!AA46="●",[1]回答表!B324,""))</f>
        <v/>
      </c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7"/>
      <c r="AK200" s="146"/>
      <c r="AL200" s="146"/>
      <c r="AM200" s="272" t="s">
        <v>66</v>
      </c>
      <c r="AN200" s="273"/>
      <c r="AO200" s="273"/>
      <c r="AP200" s="273"/>
      <c r="AQ200" s="273"/>
      <c r="AR200" s="273"/>
      <c r="AS200" s="273"/>
      <c r="AT200" s="274"/>
      <c r="AU200" s="272" t="s">
        <v>67</v>
      </c>
      <c r="AV200" s="273"/>
      <c r="AW200" s="273"/>
      <c r="AX200" s="273"/>
      <c r="AY200" s="273"/>
      <c r="AZ200" s="273"/>
      <c r="BA200" s="273"/>
      <c r="BB200" s="274"/>
      <c r="BC200" s="128"/>
      <c r="BD200" s="117"/>
      <c r="BE200" s="117"/>
      <c r="BF200" s="148" t="str">
        <f>IF([1]回答表!X46="●",[1]回答表!U313,IF([1]回答表!AA46="●",[1]回答表!U330,""))</f>
        <v/>
      </c>
      <c r="BG200" s="149"/>
      <c r="BH200" s="149"/>
      <c r="BI200" s="149"/>
      <c r="BJ200" s="148"/>
      <c r="BK200" s="149"/>
      <c r="BL200" s="149"/>
      <c r="BM200" s="149"/>
      <c r="BN200" s="148"/>
      <c r="BO200" s="149"/>
      <c r="BP200" s="149"/>
      <c r="BQ200" s="150"/>
      <c r="BR200" s="120"/>
      <c r="BS200" s="100"/>
    </row>
    <row r="201" spans="1:71" ht="15.6" customHeight="1">
      <c r="A201" s="1"/>
      <c r="B201" s="1"/>
      <c r="C201" s="109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154"/>
      <c r="O201" s="155"/>
      <c r="P201" s="155"/>
      <c r="Q201" s="156"/>
      <c r="R201" s="127"/>
      <c r="S201" s="127"/>
      <c r="T201" s="127"/>
      <c r="U201" s="199"/>
      <c r="V201" s="200"/>
      <c r="W201" s="200"/>
      <c r="X201" s="200"/>
      <c r="Y201" s="200"/>
      <c r="Z201" s="200"/>
      <c r="AA201" s="200"/>
      <c r="AB201" s="200"/>
      <c r="AC201" s="200"/>
      <c r="AD201" s="200"/>
      <c r="AE201" s="200"/>
      <c r="AF201" s="200"/>
      <c r="AG201" s="200"/>
      <c r="AH201" s="200"/>
      <c r="AI201" s="200"/>
      <c r="AJ201" s="201"/>
      <c r="AK201" s="146"/>
      <c r="AL201" s="146"/>
      <c r="AM201" s="275"/>
      <c r="AN201" s="276"/>
      <c r="AO201" s="276"/>
      <c r="AP201" s="276"/>
      <c r="AQ201" s="276"/>
      <c r="AR201" s="276"/>
      <c r="AS201" s="276"/>
      <c r="AT201" s="277"/>
      <c r="AU201" s="275"/>
      <c r="AV201" s="276"/>
      <c r="AW201" s="276"/>
      <c r="AX201" s="276"/>
      <c r="AY201" s="276"/>
      <c r="AZ201" s="276"/>
      <c r="BA201" s="276"/>
      <c r="BB201" s="277"/>
      <c r="BC201" s="128"/>
      <c r="BD201" s="117"/>
      <c r="BE201" s="117"/>
      <c r="BF201" s="160"/>
      <c r="BG201" s="161"/>
      <c r="BH201" s="161"/>
      <c r="BI201" s="161"/>
      <c r="BJ201" s="160"/>
      <c r="BK201" s="161"/>
      <c r="BL201" s="161"/>
      <c r="BM201" s="161"/>
      <c r="BN201" s="160"/>
      <c r="BO201" s="161"/>
      <c r="BP201" s="161"/>
      <c r="BQ201" s="162"/>
      <c r="BR201" s="120"/>
      <c r="BS201" s="100"/>
    </row>
    <row r="202" spans="1:71" ht="15.6" customHeight="1">
      <c r="A202" s="1"/>
      <c r="B202" s="1"/>
      <c r="C202" s="109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154"/>
      <c r="O202" s="155"/>
      <c r="P202" s="155"/>
      <c r="Q202" s="156"/>
      <c r="R202" s="127"/>
      <c r="S202" s="127"/>
      <c r="T202" s="127"/>
      <c r="U202" s="199"/>
      <c r="V202" s="200"/>
      <c r="W202" s="200"/>
      <c r="X202" s="200"/>
      <c r="Y202" s="200"/>
      <c r="Z202" s="200"/>
      <c r="AA202" s="200"/>
      <c r="AB202" s="200"/>
      <c r="AC202" s="200"/>
      <c r="AD202" s="200"/>
      <c r="AE202" s="200"/>
      <c r="AF202" s="200"/>
      <c r="AG202" s="200"/>
      <c r="AH202" s="200"/>
      <c r="AI202" s="200"/>
      <c r="AJ202" s="201"/>
      <c r="AK202" s="146"/>
      <c r="AL202" s="146"/>
      <c r="AM202" s="278"/>
      <c r="AN202" s="279"/>
      <c r="AO202" s="279"/>
      <c r="AP202" s="279"/>
      <c r="AQ202" s="279"/>
      <c r="AR202" s="279"/>
      <c r="AS202" s="279"/>
      <c r="AT202" s="280"/>
      <c r="AU202" s="278"/>
      <c r="AV202" s="279"/>
      <c r="AW202" s="279"/>
      <c r="AX202" s="279"/>
      <c r="AY202" s="279"/>
      <c r="AZ202" s="279"/>
      <c r="BA202" s="279"/>
      <c r="BB202" s="280"/>
      <c r="BC202" s="128"/>
      <c r="BD202" s="117"/>
      <c r="BE202" s="117"/>
      <c r="BF202" s="160"/>
      <c r="BG202" s="161"/>
      <c r="BH202" s="161"/>
      <c r="BI202" s="161"/>
      <c r="BJ202" s="160"/>
      <c r="BK202" s="161"/>
      <c r="BL202" s="161"/>
      <c r="BM202" s="161"/>
      <c r="BN202" s="160"/>
      <c r="BO202" s="161"/>
      <c r="BP202" s="161"/>
      <c r="BQ202" s="162"/>
      <c r="BR202" s="120"/>
      <c r="BS202" s="100"/>
    </row>
    <row r="203" spans="1:71" ht="15.6" customHeight="1">
      <c r="A203" s="1"/>
      <c r="B203" s="1"/>
      <c r="C203" s="109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164"/>
      <c r="O203" s="165"/>
      <c r="P203" s="165"/>
      <c r="Q203" s="166"/>
      <c r="R203" s="127"/>
      <c r="S203" s="127"/>
      <c r="T203" s="127"/>
      <c r="U203" s="199"/>
      <c r="V203" s="200"/>
      <c r="W203" s="200"/>
      <c r="X203" s="200"/>
      <c r="Y203" s="200"/>
      <c r="Z203" s="200"/>
      <c r="AA203" s="200"/>
      <c r="AB203" s="200"/>
      <c r="AC203" s="200"/>
      <c r="AD203" s="200"/>
      <c r="AE203" s="200"/>
      <c r="AF203" s="200"/>
      <c r="AG203" s="200"/>
      <c r="AH203" s="200"/>
      <c r="AI203" s="200"/>
      <c r="AJ203" s="201"/>
      <c r="AK203" s="146"/>
      <c r="AL203" s="146"/>
      <c r="AM203" s="90" t="str">
        <f>IF([1]回答表!X46="●",[1]回答表!G313,IF([1]回答表!AA46="●",[1]回答表!G330,""))</f>
        <v/>
      </c>
      <c r="AN203" s="91"/>
      <c r="AO203" s="91"/>
      <c r="AP203" s="91"/>
      <c r="AQ203" s="91"/>
      <c r="AR203" s="91"/>
      <c r="AS203" s="91"/>
      <c r="AT203" s="163"/>
      <c r="AU203" s="90" t="str">
        <f>IF([1]回答表!X46="●",[1]回答表!G314,IF([1]回答表!AA46="●",[1]回答表!G331,""))</f>
        <v/>
      </c>
      <c r="AV203" s="91"/>
      <c r="AW203" s="91"/>
      <c r="AX203" s="91"/>
      <c r="AY203" s="91"/>
      <c r="AZ203" s="91"/>
      <c r="BA203" s="91"/>
      <c r="BB203" s="163"/>
      <c r="BC203" s="128"/>
      <c r="BD203" s="117"/>
      <c r="BE203" s="117"/>
      <c r="BF203" s="160" t="str">
        <f>IF([1]回答表!X46="●",[1]回答表!X313,IF([1]回答表!AA46="●",[1]回答表!X330,""))</f>
        <v/>
      </c>
      <c r="BG203" s="161"/>
      <c r="BH203" s="161"/>
      <c r="BI203" s="161"/>
      <c r="BJ203" s="160" t="str">
        <f>IF([1]回答表!X46="●",[1]回答表!X314,IF([1]回答表!AA46="●",[1]回答表!X331,""))</f>
        <v/>
      </c>
      <c r="BK203" s="161"/>
      <c r="BL203" s="161"/>
      <c r="BM203" s="162"/>
      <c r="BN203" s="160" t="str">
        <f>IF([1]回答表!X46="●",[1]回答表!X315,IF([1]回答表!AA46="●",[1]回答表!X332,""))</f>
        <v/>
      </c>
      <c r="BO203" s="161"/>
      <c r="BP203" s="161"/>
      <c r="BQ203" s="162"/>
      <c r="BR203" s="120"/>
      <c r="BS203" s="100"/>
    </row>
    <row r="204" spans="1:71" ht="15.6" customHeight="1">
      <c r="A204" s="1"/>
      <c r="B204" s="1"/>
      <c r="C204" s="109"/>
      <c r="D204" s="167"/>
      <c r="E204" s="167"/>
      <c r="F204" s="167"/>
      <c r="G204" s="167"/>
      <c r="H204" s="167"/>
      <c r="I204" s="167"/>
      <c r="J204" s="167"/>
      <c r="K204" s="167"/>
      <c r="L204" s="167"/>
      <c r="M204" s="167"/>
      <c r="N204" s="169"/>
      <c r="O204" s="169"/>
      <c r="P204" s="169"/>
      <c r="Q204" s="169"/>
      <c r="R204" s="169"/>
      <c r="S204" s="169"/>
      <c r="T204" s="169"/>
      <c r="U204" s="199"/>
      <c r="V204" s="200"/>
      <c r="W204" s="200"/>
      <c r="X204" s="200"/>
      <c r="Y204" s="200"/>
      <c r="Z204" s="200"/>
      <c r="AA204" s="200"/>
      <c r="AB204" s="200"/>
      <c r="AC204" s="200"/>
      <c r="AD204" s="200"/>
      <c r="AE204" s="200"/>
      <c r="AF204" s="200"/>
      <c r="AG204" s="200"/>
      <c r="AH204" s="200"/>
      <c r="AI204" s="200"/>
      <c r="AJ204" s="201"/>
      <c r="AK204" s="146"/>
      <c r="AL204" s="146"/>
      <c r="AM204" s="87"/>
      <c r="AN204" s="88"/>
      <c r="AO204" s="88"/>
      <c r="AP204" s="88"/>
      <c r="AQ204" s="88"/>
      <c r="AR204" s="88"/>
      <c r="AS204" s="88"/>
      <c r="AT204" s="89"/>
      <c r="AU204" s="87"/>
      <c r="AV204" s="88"/>
      <c r="AW204" s="88"/>
      <c r="AX204" s="88"/>
      <c r="AY204" s="88"/>
      <c r="AZ204" s="88"/>
      <c r="BA204" s="88"/>
      <c r="BB204" s="89"/>
      <c r="BC204" s="128"/>
      <c r="BD204" s="128"/>
      <c r="BE204" s="128"/>
      <c r="BF204" s="160"/>
      <c r="BG204" s="161"/>
      <c r="BH204" s="161"/>
      <c r="BI204" s="161"/>
      <c r="BJ204" s="160"/>
      <c r="BK204" s="161"/>
      <c r="BL204" s="161"/>
      <c r="BM204" s="162"/>
      <c r="BN204" s="160"/>
      <c r="BO204" s="161"/>
      <c r="BP204" s="161"/>
      <c r="BQ204" s="162"/>
      <c r="BR204" s="120"/>
      <c r="BS204" s="100"/>
    </row>
    <row r="205" spans="1:71" ht="15.6" customHeight="1">
      <c r="A205" s="1"/>
      <c r="B205" s="1"/>
      <c r="C205" s="109"/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169"/>
      <c r="O205" s="169"/>
      <c r="P205" s="169"/>
      <c r="Q205" s="169"/>
      <c r="R205" s="169"/>
      <c r="S205" s="169"/>
      <c r="T205" s="169"/>
      <c r="U205" s="199"/>
      <c r="V205" s="200"/>
      <c r="W205" s="200"/>
      <c r="X205" s="200"/>
      <c r="Y205" s="200"/>
      <c r="Z205" s="200"/>
      <c r="AA205" s="200"/>
      <c r="AB205" s="200"/>
      <c r="AC205" s="200"/>
      <c r="AD205" s="200"/>
      <c r="AE205" s="200"/>
      <c r="AF205" s="200"/>
      <c r="AG205" s="200"/>
      <c r="AH205" s="200"/>
      <c r="AI205" s="200"/>
      <c r="AJ205" s="201"/>
      <c r="AK205" s="146"/>
      <c r="AL205" s="146"/>
      <c r="AM205" s="93"/>
      <c r="AN205" s="94"/>
      <c r="AO205" s="94"/>
      <c r="AP205" s="94"/>
      <c r="AQ205" s="94"/>
      <c r="AR205" s="94"/>
      <c r="AS205" s="94"/>
      <c r="AT205" s="95"/>
      <c r="AU205" s="93"/>
      <c r="AV205" s="94"/>
      <c r="AW205" s="94"/>
      <c r="AX205" s="94"/>
      <c r="AY205" s="94"/>
      <c r="AZ205" s="94"/>
      <c r="BA205" s="94"/>
      <c r="BB205" s="95"/>
      <c r="BC205" s="128"/>
      <c r="BD205" s="117"/>
      <c r="BE205" s="117"/>
      <c r="BF205" s="160"/>
      <c r="BG205" s="161"/>
      <c r="BH205" s="161"/>
      <c r="BI205" s="161"/>
      <c r="BJ205" s="160"/>
      <c r="BK205" s="161"/>
      <c r="BL205" s="161"/>
      <c r="BM205" s="162"/>
      <c r="BN205" s="160"/>
      <c r="BO205" s="161"/>
      <c r="BP205" s="161"/>
      <c r="BQ205" s="162"/>
      <c r="BR205" s="120"/>
      <c r="BS205" s="100"/>
    </row>
    <row r="206" spans="1:71" ht="15.6" customHeight="1">
      <c r="A206" s="1"/>
      <c r="B206" s="1"/>
      <c r="C206" s="109"/>
      <c r="D206" s="234" t="s">
        <v>26</v>
      </c>
      <c r="E206" s="216"/>
      <c r="F206" s="216"/>
      <c r="G206" s="216"/>
      <c r="H206" s="216"/>
      <c r="I206" s="216"/>
      <c r="J206" s="216"/>
      <c r="K206" s="216"/>
      <c r="L206" s="216"/>
      <c r="M206" s="235"/>
      <c r="N206" s="140" t="str">
        <f>IF([1]回答表!AA46="●","●","")</f>
        <v/>
      </c>
      <c r="O206" s="141"/>
      <c r="P206" s="141"/>
      <c r="Q206" s="142"/>
      <c r="R206" s="127"/>
      <c r="S206" s="127"/>
      <c r="T206" s="127"/>
      <c r="U206" s="199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200"/>
      <c r="AF206" s="200"/>
      <c r="AG206" s="200"/>
      <c r="AH206" s="200"/>
      <c r="AI206" s="200"/>
      <c r="AJ206" s="201"/>
      <c r="AK206" s="146"/>
      <c r="AL206" s="146"/>
      <c r="AM206" s="117"/>
      <c r="AN206" s="117"/>
      <c r="AO206" s="117"/>
      <c r="AP206" s="117"/>
      <c r="AQ206" s="117"/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28"/>
      <c r="BD206" s="182"/>
      <c r="BE206" s="182"/>
      <c r="BF206" s="160"/>
      <c r="BG206" s="161"/>
      <c r="BH206" s="161"/>
      <c r="BI206" s="161"/>
      <c r="BJ206" s="160"/>
      <c r="BK206" s="161"/>
      <c r="BL206" s="161"/>
      <c r="BM206" s="162"/>
      <c r="BN206" s="160"/>
      <c r="BO206" s="161"/>
      <c r="BP206" s="161"/>
      <c r="BQ206" s="162"/>
      <c r="BR206" s="120"/>
      <c r="BS206" s="100"/>
    </row>
    <row r="207" spans="1:71" ht="15.6" customHeight="1">
      <c r="A207" s="1"/>
      <c r="B207" s="1"/>
      <c r="C207" s="109"/>
      <c r="D207" s="216"/>
      <c r="E207" s="216"/>
      <c r="F207" s="216"/>
      <c r="G207" s="216"/>
      <c r="H207" s="216"/>
      <c r="I207" s="216"/>
      <c r="J207" s="216"/>
      <c r="K207" s="216"/>
      <c r="L207" s="216"/>
      <c r="M207" s="235"/>
      <c r="N207" s="154"/>
      <c r="O207" s="155"/>
      <c r="P207" s="155"/>
      <c r="Q207" s="156"/>
      <c r="R207" s="127"/>
      <c r="S207" s="127"/>
      <c r="T207" s="127"/>
      <c r="U207" s="199"/>
      <c r="V207" s="200"/>
      <c r="W207" s="200"/>
      <c r="X207" s="200"/>
      <c r="Y207" s="200"/>
      <c r="Z207" s="200"/>
      <c r="AA207" s="200"/>
      <c r="AB207" s="200"/>
      <c r="AC207" s="200"/>
      <c r="AD207" s="200"/>
      <c r="AE207" s="200"/>
      <c r="AF207" s="200"/>
      <c r="AG207" s="200"/>
      <c r="AH207" s="200"/>
      <c r="AI207" s="200"/>
      <c r="AJ207" s="201"/>
      <c r="AK207" s="146"/>
      <c r="AL207" s="146"/>
      <c r="AM207" s="117"/>
      <c r="AN207" s="117"/>
      <c r="AO207" s="117"/>
      <c r="AP207" s="117"/>
      <c r="AQ207" s="117"/>
      <c r="AR207" s="117"/>
      <c r="AS207" s="117"/>
      <c r="AT207" s="117"/>
      <c r="AU207" s="117"/>
      <c r="AV207" s="117"/>
      <c r="AW207" s="117"/>
      <c r="AX207" s="117"/>
      <c r="AY207" s="117"/>
      <c r="AZ207" s="117"/>
      <c r="BA207" s="117"/>
      <c r="BB207" s="117"/>
      <c r="BC207" s="128"/>
      <c r="BD207" s="182"/>
      <c r="BE207" s="182"/>
      <c r="BF207" s="160" t="s">
        <v>23</v>
      </c>
      <c r="BG207" s="161"/>
      <c r="BH207" s="161"/>
      <c r="BI207" s="161"/>
      <c r="BJ207" s="160" t="s">
        <v>24</v>
      </c>
      <c r="BK207" s="161"/>
      <c r="BL207" s="161"/>
      <c r="BM207" s="161"/>
      <c r="BN207" s="160" t="s">
        <v>25</v>
      </c>
      <c r="BO207" s="161"/>
      <c r="BP207" s="161"/>
      <c r="BQ207" s="162"/>
      <c r="BR207" s="120"/>
      <c r="BS207" s="100"/>
    </row>
    <row r="208" spans="1:71" ht="15.6" customHeight="1">
      <c r="A208" s="1"/>
      <c r="B208" s="1"/>
      <c r="C208" s="109"/>
      <c r="D208" s="216"/>
      <c r="E208" s="216"/>
      <c r="F208" s="216"/>
      <c r="G208" s="216"/>
      <c r="H208" s="216"/>
      <c r="I208" s="216"/>
      <c r="J208" s="216"/>
      <c r="K208" s="216"/>
      <c r="L208" s="216"/>
      <c r="M208" s="235"/>
      <c r="N208" s="154"/>
      <c r="O208" s="155"/>
      <c r="P208" s="155"/>
      <c r="Q208" s="156"/>
      <c r="R208" s="127"/>
      <c r="S208" s="127"/>
      <c r="T208" s="127"/>
      <c r="U208" s="199"/>
      <c r="V208" s="200"/>
      <c r="W208" s="200"/>
      <c r="X208" s="200"/>
      <c r="Y208" s="200"/>
      <c r="Z208" s="200"/>
      <c r="AA208" s="200"/>
      <c r="AB208" s="200"/>
      <c r="AC208" s="200"/>
      <c r="AD208" s="200"/>
      <c r="AE208" s="200"/>
      <c r="AF208" s="200"/>
      <c r="AG208" s="200"/>
      <c r="AH208" s="200"/>
      <c r="AI208" s="200"/>
      <c r="AJ208" s="201"/>
      <c r="AK208" s="146"/>
      <c r="AL208" s="146"/>
      <c r="AM208" s="117"/>
      <c r="AN208" s="117"/>
      <c r="AO208" s="117"/>
      <c r="AP208" s="117"/>
      <c r="AQ208" s="117"/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28"/>
      <c r="BD208" s="182"/>
      <c r="BE208" s="182"/>
      <c r="BF208" s="160"/>
      <c r="BG208" s="161"/>
      <c r="BH208" s="161"/>
      <c r="BI208" s="161"/>
      <c r="BJ208" s="160"/>
      <c r="BK208" s="161"/>
      <c r="BL208" s="161"/>
      <c r="BM208" s="161"/>
      <c r="BN208" s="160"/>
      <c r="BO208" s="161"/>
      <c r="BP208" s="161"/>
      <c r="BQ208" s="162"/>
      <c r="BR208" s="120"/>
      <c r="BS208" s="100"/>
    </row>
    <row r="209" spans="1:71" ht="15.6" customHeight="1">
      <c r="A209" s="1"/>
      <c r="B209" s="1"/>
      <c r="C209" s="109"/>
      <c r="D209" s="216"/>
      <c r="E209" s="216"/>
      <c r="F209" s="216"/>
      <c r="G209" s="216"/>
      <c r="H209" s="216"/>
      <c r="I209" s="216"/>
      <c r="J209" s="216"/>
      <c r="K209" s="216"/>
      <c r="L209" s="216"/>
      <c r="M209" s="235"/>
      <c r="N209" s="164"/>
      <c r="O209" s="165"/>
      <c r="P209" s="165"/>
      <c r="Q209" s="166"/>
      <c r="R209" s="127"/>
      <c r="S209" s="127"/>
      <c r="T209" s="127"/>
      <c r="U209" s="202"/>
      <c r="V209" s="203"/>
      <c r="W209" s="203"/>
      <c r="X209" s="203"/>
      <c r="Y209" s="203"/>
      <c r="Z209" s="203"/>
      <c r="AA209" s="203"/>
      <c r="AB209" s="203"/>
      <c r="AC209" s="203"/>
      <c r="AD209" s="203"/>
      <c r="AE209" s="203"/>
      <c r="AF209" s="203"/>
      <c r="AG209" s="203"/>
      <c r="AH209" s="203"/>
      <c r="AI209" s="203"/>
      <c r="AJ209" s="204"/>
      <c r="AK209" s="146"/>
      <c r="AL209" s="146"/>
      <c r="AM209" s="117"/>
      <c r="AN209" s="117"/>
      <c r="AO209" s="117"/>
      <c r="AP209" s="117"/>
      <c r="AQ209" s="117"/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28"/>
      <c r="BD209" s="182"/>
      <c r="BE209" s="182"/>
      <c r="BF209" s="211"/>
      <c r="BG209" s="212"/>
      <c r="BH209" s="212"/>
      <c r="BI209" s="212"/>
      <c r="BJ209" s="211"/>
      <c r="BK209" s="212"/>
      <c r="BL209" s="212"/>
      <c r="BM209" s="212"/>
      <c r="BN209" s="211"/>
      <c r="BO209" s="212"/>
      <c r="BP209" s="212"/>
      <c r="BQ209" s="213"/>
      <c r="BR209" s="120"/>
      <c r="BS209" s="100"/>
    </row>
    <row r="210" spans="1:71" ht="15.6" customHeight="1">
      <c r="A210" s="1"/>
      <c r="B210" s="1"/>
      <c r="C210" s="109"/>
      <c r="D210" s="167"/>
      <c r="E210" s="167"/>
      <c r="F210" s="167"/>
      <c r="G210" s="167"/>
      <c r="H210" s="167"/>
      <c r="I210" s="167"/>
      <c r="J210" s="167"/>
      <c r="K210" s="167"/>
      <c r="L210" s="167"/>
      <c r="M210" s="16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76"/>
      <c r="Y210" s="76"/>
      <c r="Z210" s="76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76"/>
      <c r="AK210" s="76"/>
      <c r="AL210" s="76"/>
      <c r="AM210" s="117"/>
      <c r="AN210" s="117"/>
      <c r="AO210" s="117"/>
      <c r="AP210" s="117"/>
      <c r="AQ210" s="117"/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6"/>
      <c r="BR210" s="120"/>
      <c r="BS210" s="100"/>
    </row>
    <row r="211" spans="1:71" ht="18.600000000000001" customHeight="1">
      <c r="A211" s="1"/>
      <c r="B211" s="1"/>
      <c r="C211" s="109"/>
      <c r="D211" s="167"/>
      <c r="E211" s="167"/>
      <c r="F211" s="167"/>
      <c r="G211" s="167"/>
      <c r="H211" s="167"/>
      <c r="I211" s="167"/>
      <c r="J211" s="167"/>
      <c r="K211" s="167"/>
      <c r="L211" s="167"/>
      <c r="M211" s="167"/>
      <c r="N211" s="127"/>
      <c r="O211" s="127"/>
      <c r="P211" s="127"/>
      <c r="Q211" s="127"/>
      <c r="R211" s="127"/>
      <c r="S211" s="127"/>
      <c r="T211" s="127"/>
      <c r="U211" s="132" t="s">
        <v>31</v>
      </c>
      <c r="V211" s="127"/>
      <c r="W211" s="127"/>
      <c r="X211" s="133"/>
      <c r="Y211" s="133"/>
      <c r="Z211" s="133"/>
      <c r="AA211" s="118"/>
      <c r="AB211" s="134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32" t="s">
        <v>32</v>
      </c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7"/>
      <c r="BA211" s="117"/>
      <c r="BB211" s="117"/>
      <c r="BC211" s="117"/>
      <c r="BD211" s="117"/>
      <c r="BE211" s="117"/>
      <c r="BF211" s="117"/>
      <c r="BG211" s="117"/>
      <c r="BH211" s="117"/>
      <c r="BI211" s="117"/>
      <c r="BJ211" s="117"/>
      <c r="BK211" s="117"/>
      <c r="BL211" s="117"/>
      <c r="BM211" s="117"/>
      <c r="BN211" s="117"/>
      <c r="BO211" s="117"/>
      <c r="BP211" s="117"/>
      <c r="BQ211" s="76"/>
      <c r="BR211" s="120"/>
      <c r="BS211" s="100"/>
    </row>
    <row r="212" spans="1:71" ht="15.6" customHeight="1">
      <c r="A212" s="1"/>
      <c r="B212" s="1"/>
      <c r="C212" s="109"/>
      <c r="D212" s="216" t="s">
        <v>33</v>
      </c>
      <c r="E212" s="216"/>
      <c r="F212" s="216"/>
      <c r="G212" s="216"/>
      <c r="H212" s="216"/>
      <c r="I212" s="216"/>
      <c r="J212" s="216"/>
      <c r="K212" s="216"/>
      <c r="L212" s="216"/>
      <c r="M212" s="235"/>
      <c r="N212" s="140" t="str">
        <f>IF([1]回答表!AD46="●","●","")</f>
        <v/>
      </c>
      <c r="O212" s="141"/>
      <c r="P212" s="141"/>
      <c r="Q212" s="142"/>
      <c r="R212" s="127"/>
      <c r="S212" s="127"/>
      <c r="T212" s="127"/>
      <c r="U212" s="143" t="str">
        <f>IF([1]回答表!AD46="●",[1]回答表!B337,"")</f>
        <v/>
      </c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7"/>
      <c r="AK212" s="281"/>
      <c r="AL212" s="281"/>
      <c r="AM212" s="143" t="str">
        <f>IF([1]回答表!AD46="●",[1]回答表!B343,"")</f>
        <v/>
      </c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196"/>
      <c r="BL212" s="196"/>
      <c r="BM212" s="196"/>
      <c r="BN212" s="196"/>
      <c r="BO212" s="196"/>
      <c r="BP212" s="196"/>
      <c r="BQ212" s="197"/>
      <c r="BR212" s="120"/>
      <c r="BS212" s="100"/>
    </row>
    <row r="213" spans="1:71" ht="15.6" customHeight="1">
      <c r="A213" s="1"/>
      <c r="B213" s="1"/>
      <c r="C213" s="109"/>
      <c r="D213" s="216"/>
      <c r="E213" s="216"/>
      <c r="F213" s="216"/>
      <c r="G213" s="216"/>
      <c r="H213" s="216"/>
      <c r="I213" s="216"/>
      <c r="J213" s="216"/>
      <c r="K213" s="216"/>
      <c r="L213" s="216"/>
      <c r="M213" s="235"/>
      <c r="N213" s="154"/>
      <c r="O213" s="155"/>
      <c r="P213" s="155"/>
      <c r="Q213" s="156"/>
      <c r="R213" s="127"/>
      <c r="S213" s="127"/>
      <c r="T213" s="127"/>
      <c r="U213" s="199"/>
      <c r="V213" s="200"/>
      <c r="W213" s="200"/>
      <c r="X213" s="200"/>
      <c r="Y213" s="200"/>
      <c r="Z213" s="200"/>
      <c r="AA213" s="200"/>
      <c r="AB213" s="200"/>
      <c r="AC213" s="200"/>
      <c r="AD213" s="200"/>
      <c r="AE213" s="200"/>
      <c r="AF213" s="200"/>
      <c r="AG213" s="200"/>
      <c r="AH213" s="200"/>
      <c r="AI213" s="200"/>
      <c r="AJ213" s="201"/>
      <c r="AK213" s="281"/>
      <c r="AL213" s="281"/>
      <c r="AM213" s="199"/>
      <c r="AN213" s="200"/>
      <c r="AO213" s="200"/>
      <c r="AP213" s="200"/>
      <c r="AQ213" s="200"/>
      <c r="AR213" s="200"/>
      <c r="AS213" s="200"/>
      <c r="AT213" s="200"/>
      <c r="AU213" s="200"/>
      <c r="AV213" s="200"/>
      <c r="AW213" s="200"/>
      <c r="AX213" s="200"/>
      <c r="AY213" s="200"/>
      <c r="AZ213" s="200"/>
      <c r="BA213" s="200"/>
      <c r="BB213" s="200"/>
      <c r="BC213" s="200"/>
      <c r="BD213" s="200"/>
      <c r="BE213" s="200"/>
      <c r="BF213" s="200"/>
      <c r="BG213" s="200"/>
      <c r="BH213" s="200"/>
      <c r="BI213" s="200"/>
      <c r="BJ213" s="200"/>
      <c r="BK213" s="200"/>
      <c r="BL213" s="200"/>
      <c r="BM213" s="200"/>
      <c r="BN213" s="200"/>
      <c r="BO213" s="200"/>
      <c r="BP213" s="200"/>
      <c r="BQ213" s="201"/>
      <c r="BR213" s="120"/>
      <c r="BS213" s="100"/>
    </row>
    <row r="214" spans="1:71" ht="15.6" customHeight="1">
      <c r="A214" s="1"/>
      <c r="B214" s="1"/>
      <c r="C214" s="109"/>
      <c r="D214" s="216"/>
      <c r="E214" s="216"/>
      <c r="F214" s="216"/>
      <c r="G214" s="216"/>
      <c r="H214" s="216"/>
      <c r="I214" s="216"/>
      <c r="J214" s="216"/>
      <c r="K214" s="216"/>
      <c r="L214" s="216"/>
      <c r="M214" s="235"/>
      <c r="N214" s="154"/>
      <c r="O214" s="155"/>
      <c r="P214" s="155"/>
      <c r="Q214" s="156"/>
      <c r="R214" s="127"/>
      <c r="S214" s="127"/>
      <c r="T214" s="127"/>
      <c r="U214" s="199"/>
      <c r="V214" s="200"/>
      <c r="W214" s="200"/>
      <c r="X214" s="200"/>
      <c r="Y214" s="200"/>
      <c r="Z214" s="200"/>
      <c r="AA214" s="200"/>
      <c r="AB214" s="200"/>
      <c r="AC214" s="200"/>
      <c r="AD214" s="200"/>
      <c r="AE214" s="200"/>
      <c r="AF214" s="200"/>
      <c r="AG214" s="200"/>
      <c r="AH214" s="200"/>
      <c r="AI214" s="200"/>
      <c r="AJ214" s="201"/>
      <c r="AK214" s="281"/>
      <c r="AL214" s="281"/>
      <c r="AM214" s="199"/>
      <c r="AN214" s="200"/>
      <c r="AO214" s="200"/>
      <c r="AP214" s="200"/>
      <c r="AQ214" s="200"/>
      <c r="AR214" s="200"/>
      <c r="AS214" s="200"/>
      <c r="AT214" s="200"/>
      <c r="AU214" s="200"/>
      <c r="AV214" s="200"/>
      <c r="AW214" s="200"/>
      <c r="AX214" s="200"/>
      <c r="AY214" s="200"/>
      <c r="AZ214" s="200"/>
      <c r="BA214" s="200"/>
      <c r="BB214" s="200"/>
      <c r="BC214" s="200"/>
      <c r="BD214" s="200"/>
      <c r="BE214" s="200"/>
      <c r="BF214" s="200"/>
      <c r="BG214" s="200"/>
      <c r="BH214" s="200"/>
      <c r="BI214" s="200"/>
      <c r="BJ214" s="200"/>
      <c r="BK214" s="200"/>
      <c r="BL214" s="200"/>
      <c r="BM214" s="200"/>
      <c r="BN214" s="200"/>
      <c r="BO214" s="200"/>
      <c r="BP214" s="200"/>
      <c r="BQ214" s="201"/>
      <c r="BR214" s="120"/>
      <c r="BS214" s="100"/>
    </row>
    <row r="215" spans="1:71" ht="15.6" customHeight="1">
      <c r="A215" s="1"/>
      <c r="B215" s="1"/>
      <c r="C215" s="109"/>
      <c r="D215" s="216"/>
      <c r="E215" s="216"/>
      <c r="F215" s="216"/>
      <c r="G215" s="216"/>
      <c r="H215" s="216"/>
      <c r="I215" s="216"/>
      <c r="J215" s="216"/>
      <c r="K215" s="216"/>
      <c r="L215" s="216"/>
      <c r="M215" s="235"/>
      <c r="N215" s="164"/>
      <c r="O215" s="165"/>
      <c r="P215" s="165"/>
      <c r="Q215" s="166"/>
      <c r="R215" s="127"/>
      <c r="S215" s="127"/>
      <c r="T215" s="127"/>
      <c r="U215" s="202"/>
      <c r="V215" s="203"/>
      <c r="W215" s="203"/>
      <c r="X215" s="203"/>
      <c r="Y215" s="203"/>
      <c r="Z215" s="203"/>
      <c r="AA215" s="203"/>
      <c r="AB215" s="203"/>
      <c r="AC215" s="203"/>
      <c r="AD215" s="203"/>
      <c r="AE215" s="203"/>
      <c r="AF215" s="203"/>
      <c r="AG215" s="203"/>
      <c r="AH215" s="203"/>
      <c r="AI215" s="203"/>
      <c r="AJ215" s="204"/>
      <c r="AK215" s="281"/>
      <c r="AL215" s="281"/>
      <c r="AM215" s="202"/>
      <c r="AN215" s="203"/>
      <c r="AO215" s="203"/>
      <c r="AP215" s="203"/>
      <c r="AQ215" s="203"/>
      <c r="AR215" s="203"/>
      <c r="AS215" s="203"/>
      <c r="AT215" s="203"/>
      <c r="AU215" s="203"/>
      <c r="AV215" s="203"/>
      <c r="AW215" s="203"/>
      <c r="AX215" s="203"/>
      <c r="AY215" s="203"/>
      <c r="AZ215" s="203"/>
      <c r="BA215" s="203"/>
      <c r="BB215" s="203"/>
      <c r="BC215" s="203"/>
      <c r="BD215" s="203"/>
      <c r="BE215" s="203"/>
      <c r="BF215" s="203"/>
      <c r="BG215" s="203"/>
      <c r="BH215" s="203"/>
      <c r="BI215" s="203"/>
      <c r="BJ215" s="203"/>
      <c r="BK215" s="203"/>
      <c r="BL215" s="203"/>
      <c r="BM215" s="203"/>
      <c r="BN215" s="203"/>
      <c r="BO215" s="203"/>
      <c r="BP215" s="203"/>
      <c r="BQ215" s="204"/>
      <c r="BR215" s="120"/>
      <c r="BS215" s="100"/>
    </row>
    <row r="216" spans="1:71" ht="15.6" customHeight="1">
      <c r="A216" s="1"/>
      <c r="B216" s="1"/>
      <c r="C216" s="205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206"/>
      <c r="AL216" s="206"/>
      <c r="AM216" s="206"/>
      <c r="AN216" s="206"/>
      <c r="AO216" s="206"/>
      <c r="AP216" s="206"/>
      <c r="AQ216" s="206"/>
      <c r="AR216" s="206"/>
      <c r="AS216" s="206"/>
      <c r="AT216" s="206"/>
      <c r="AU216" s="206"/>
      <c r="AV216" s="206"/>
      <c r="AW216" s="206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  <c r="BK216" s="206"/>
      <c r="BL216" s="206"/>
      <c r="BM216" s="206"/>
      <c r="BN216" s="206"/>
      <c r="BO216" s="206"/>
      <c r="BP216" s="206"/>
      <c r="BQ216" s="206"/>
      <c r="BR216" s="207"/>
      <c r="BS216" s="100"/>
    </row>
    <row r="217" spans="1:71" s="10" customFormat="1" ht="15.6" customHeight="1">
      <c r="A217" s="100"/>
      <c r="B217" s="100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  <c r="R217" s="208"/>
      <c r="S217" s="208"/>
      <c r="T217" s="208"/>
      <c r="U217" s="208"/>
      <c r="V217" s="208"/>
      <c r="W217" s="208"/>
      <c r="X217" s="208"/>
      <c r="Y217" s="208"/>
      <c r="Z217" s="208"/>
      <c r="AA217" s="208"/>
      <c r="AB217" s="208"/>
      <c r="AC217" s="208"/>
      <c r="AD217" s="208"/>
      <c r="AE217" s="208"/>
      <c r="AF217" s="208"/>
      <c r="AG217" s="208"/>
      <c r="AH217" s="208"/>
      <c r="AI217" s="208"/>
      <c r="AJ217" s="208"/>
      <c r="AK217" s="208"/>
      <c r="AL217" s="208"/>
      <c r="AM217" s="208"/>
      <c r="AN217" s="208"/>
      <c r="AO217" s="208"/>
      <c r="AP217" s="208"/>
      <c r="AQ217" s="208"/>
      <c r="AR217" s="208"/>
      <c r="AS217" s="208"/>
      <c r="AT217" s="208"/>
      <c r="AU217" s="208"/>
      <c r="AV217" s="208"/>
      <c r="AW217" s="208"/>
      <c r="AX217" s="208"/>
      <c r="AY217" s="208"/>
      <c r="AZ217" s="208"/>
      <c r="BA217" s="208"/>
      <c r="BB217" s="208"/>
      <c r="BC217" s="208"/>
      <c r="BD217" s="208"/>
      <c r="BE217" s="208"/>
      <c r="BF217" s="208"/>
      <c r="BG217" s="208"/>
      <c r="BH217" s="208"/>
      <c r="BI217" s="208"/>
      <c r="BJ217" s="208"/>
      <c r="BK217" s="208"/>
      <c r="BL217" s="208"/>
      <c r="BM217" s="208"/>
      <c r="BN217" s="208"/>
      <c r="BO217" s="208"/>
      <c r="BP217" s="208"/>
      <c r="BQ217" s="208"/>
      <c r="BR217" s="208"/>
      <c r="BS217" s="100"/>
    </row>
    <row r="218" spans="1:71" ht="15.6" customHeight="1">
      <c r="A218" s="1"/>
      <c r="B218" s="1"/>
      <c r="C218" s="102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  <c r="AC218" s="103"/>
      <c r="AD218" s="103"/>
      <c r="AE218" s="103"/>
      <c r="AF218" s="103"/>
      <c r="AG218" s="103"/>
      <c r="AH218" s="103"/>
      <c r="AI218" s="103"/>
      <c r="AJ218" s="103"/>
      <c r="AK218" s="103"/>
      <c r="AL218" s="103"/>
      <c r="AM218" s="103"/>
      <c r="AN218" s="103"/>
      <c r="AO218" s="103"/>
      <c r="AP218" s="103"/>
      <c r="AQ218" s="103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105"/>
      <c r="BD218" s="106"/>
      <c r="BE218" s="106"/>
      <c r="BF218" s="106"/>
      <c r="BG218" s="106"/>
      <c r="BH218" s="106"/>
      <c r="BI218" s="106"/>
      <c r="BJ218" s="106"/>
      <c r="BK218" s="106"/>
      <c r="BL218" s="106"/>
      <c r="BM218" s="106"/>
      <c r="BN218" s="106"/>
      <c r="BO218" s="106"/>
      <c r="BP218" s="106"/>
      <c r="BQ218" s="106"/>
      <c r="BR218" s="107"/>
      <c r="BS218" s="100"/>
    </row>
    <row r="219" spans="1:71" ht="15.6" customHeight="1">
      <c r="A219" s="131"/>
      <c r="B219" s="131"/>
      <c r="C219" s="109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76"/>
      <c r="Y219" s="76"/>
      <c r="Z219" s="76"/>
      <c r="AA219" s="117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19"/>
      <c r="AO219" s="128"/>
      <c r="AP219" s="129"/>
      <c r="AQ219" s="129"/>
      <c r="AR219" s="282"/>
      <c r="AS219" s="282"/>
      <c r="AT219" s="282"/>
      <c r="AU219" s="282"/>
      <c r="AV219" s="282"/>
      <c r="AW219" s="282"/>
      <c r="AX219" s="282"/>
      <c r="AY219" s="282"/>
      <c r="AZ219" s="282"/>
      <c r="BA219" s="282"/>
      <c r="BB219" s="282"/>
      <c r="BC219" s="116"/>
      <c r="BD219" s="117"/>
      <c r="BE219" s="117"/>
      <c r="BF219" s="117"/>
      <c r="BG219" s="117"/>
      <c r="BH219" s="117"/>
      <c r="BI219" s="117"/>
      <c r="BJ219" s="117"/>
      <c r="BK219" s="117"/>
      <c r="BL219" s="117"/>
      <c r="BM219" s="117"/>
      <c r="BN219" s="118"/>
      <c r="BO219" s="118"/>
      <c r="BP219" s="118"/>
      <c r="BQ219" s="119"/>
      <c r="BR219" s="120"/>
      <c r="BS219" s="100"/>
    </row>
    <row r="220" spans="1:71" ht="15.6" customHeight="1">
      <c r="A220" s="131"/>
      <c r="B220" s="131"/>
      <c r="C220" s="109"/>
      <c r="D220" s="110" t="s">
        <v>14</v>
      </c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2"/>
      <c r="R220" s="113" t="s">
        <v>68</v>
      </c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4"/>
      <c r="AJ220" s="114"/>
      <c r="AK220" s="114"/>
      <c r="AL220" s="114"/>
      <c r="AM220" s="114"/>
      <c r="AN220" s="114"/>
      <c r="AO220" s="114"/>
      <c r="AP220" s="114"/>
      <c r="AQ220" s="114"/>
      <c r="AR220" s="114"/>
      <c r="AS220" s="114"/>
      <c r="AT220" s="114"/>
      <c r="AU220" s="114"/>
      <c r="AV220" s="114"/>
      <c r="AW220" s="114"/>
      <c r="AX220" s="114"/>
      <c r="AY220" s="114"/>
      <c r="AZ220" s="114"/>
      <c r="BA220" s="114"/>
      <c r="BB220" s="115"/>
      <c r="BC220" s="116"/>
      <c r="BD220" s="117"/>
      <c r="BE220" s="117"/>
      <c r="BF220" s="117"/>
      <c r="BG220" s="117"/>
      <c r="BH220" s="117"/>
      <c r="BI220" s="117"/>
      <c r="BJ220" s="117"/>
      <c r="BK220" s="117"/>
      <c r="BL220" s="117"/>
      <c r="BM220" s="117"/>
      <c r="BN220" s="118"/>
      <c r="BO220" s="118"/>
      <c r="BP220" s="118"/>
      <c r="BQ220" s="119"/>
      <c r="BR220" s="120"/>
      <c r="BS220" s="100"/>
    </row>
    <row r="221" spans="1:71" ht="15.6" customHeight="1">
      <c r="A221" s="131"/>
      <c r="B221" s="131"/>
      <c r="C221" s="109"/>
      <c r="D221" s="121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3"/>
      <c r="R221" s="124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  <c r="AF221" s="125"/>
      <c r="AG221" s="125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  <c r="AY221" s="125"/>
      <c r="AZ221" s="125"/>
      <c r="BA221" s="125"/>
      <c r="BB221" s="126"/>
      <c r="BC221" s="116"/>
      <c r="BD221" s="117"/>
      <c r="BE221" s="117"/>
      <c r="BF221" s="117"/>
      <c r="BG221" s="117"/>
      <c r="BH221" s="117"/>
      <c r="BI221" s="117"/>
      <c r="BJ221" s="117"/>
      <c r="BK221" s="117"/>
      <c r="BL221" s="117"/>
      <c r="BM221" s="117"/>
      <c r="BN221" s="118"/>
      <c r="BO221" s="118"/>
      <c r="BP221" s="118"/>
      <c r="BQ221" s="119"/>
      <c r="BR221" s="120"/>
      <c r="BS221" s="100"/>
    </row>
    <row r="222" spans="1:71" ht="15.6" customHeight="1">
      <c r="A222" s="131"/>
      <c r="B222" s="131"/>
      <c r="C222" s="109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76"/>
      <c r="Y222" s="76"/>
      <c r="Z222" s="76"/>
      <c r="AA222" s="117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19"/>
      <c r="AO222" s="128"/>
      <c r="AP222" s="129"/>
      <c r="AQ222" s="129"/>
      <c r="AR222" s="130"/>
      <c r="AS222" s="130"/>
      <c r="AT222" s="130"/>
      <c r="AU222" s="130"/>
      <c r="AV222" s="130"/>
      <c r="AW222" s="130"/>
      <c r="AX222" s="130"/>
      <c r="AY222" s="130"/>
      <c r="AZ222" s="130"/>
      <c r="BA222" s="130"/>
      <c r="BB222" s="130"/>
      <c r="BC222" s="116"/>
      <c r="BD222" s="117"/>
      <c r="BE222" s="117"/>
      <c r="BF222" s="117"/>
      <c r="BG222" s="117"/>
      <c r="BH222" s="117"/>
      <c r="BI222" s="117"/>
      <c r="BJ222" s="117"/>
      <c r="BK222" s="117"/>
      <c r="BL222" s="117"/>
      <c r="BM222" s="117"/>
      <c r="BN222" s="118"/>
      <c r="BO222" s="118"/>
      <c r="BP222" s="118"/>
      <c r="BQ222" s="119"/>
      <c r="BR222" s="120"/>
      <c r="BS222" s="100"/>
    </row>
    <row r="223" spans="1:71" ht="19.350000000000001" customHeight="1">
      <c r="A223" s="131"/>
      <c r="B223" s="131"/>
      <c r="C223" s="109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32" t="s">
        <v>35</v>
      </c>
      <c r="V223" s="127"/>
      <c r="W223" s="127"/>
      <c r="X223" s="133"/>
      <c r="Y223" s="133"/>
      <c r="Z223" s="133"/>
      <c r="AA223" s="118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283" t="s">
        <v>69</v>
      </c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35"/>
      <c r="AY223" s="132"/>
      <c r="AZ223" s="132"/>
      <c r="BA223" s="284"/>
      <c r="BB223" s="284"/>
      <c r="BC223" s="116"/>
      <c r="BD223" s="117"/>
      <c r="BE223" s="117"/>
      <c r="BF223" s="139" t="s">
        <v>17</v>
      </c>
      <c r="BG223" s="209"/>
      <c r="BH223" s="209"/>
      <c r="BI223" s="209"/>
      <c r="BJ223" s="209"/>
      <c r="BK223" s="209"/>
      <c r="BL223" s="209"/>
      <c r="BM223" s="118"/>
      <c r="BN223" s="118"/>
      <c r="BO223" s="118"/>
      <c r="BP223" s="118"/>
      <c r="BQ223" s="135"/>
      <c r="BR223" s="120"/>
      <c r="BS223" s="100"/>
    </row>
    <row r="224" spans="1:71" ht="15.6" customHeight="1">
      <c r="A224" s="131"/>
      <c r="B224" s="131"/>
      <c r="C224" s="109"/>
      <c r="D224" s="113" t="s">
        <v>18</v>
      </c>
      <c r="E224" s="114"/>
      <c r="F224" s="114"/>
      <c r="G224" s="114"/>
      <c r="H224" s="114"/>
      <c r="I224" s="114"/>
      <c r="J224" s="114"/>
      <c r="K224" s="114"/>
      <c r="L224" s="114"/>
      <c r="M224" s="115"/>
      <c r="N224" s="140" t="str">
        <f>IF([1]回答表!X47="●","●","")</f>
        <v/>
      </c>
      <c r="O224" s="141"/>
      <c r="P224" s="141"/>
      <c r="Q224" s="142"/>
      <c r="R224" s="127"/>
      <c r="S224" s="127"/>
      <c r="T224" s="127"/>
      <c r="U224" s="143" t="str">
        <f>IF([1]回答表!X47="●",[1]回答表!B356,IF([1]回答表!AA47="●",[1]回答表!B379,""))</f>
        <v/>
      </c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7"/>
      <c r="AK224" s="146"/>
      <c r="AL224" s="146"/>
      <c r="AM224" s="146"/>
      <c r="AN224" s="143" t="str">
        <f>IF([1]回答表!X47="●",[1]回答表!B362,"")</f>
        <v/>
      </c>
      <c r="AO224" s="285"/>
      <c r="AP224" s="285"/>
      <c r="AQ224" s="285"/>
      <c r="AR224" s="285"/>
      <c r="AS224" s="285"/>
      <c r="AT224" s="285"/>
      <c r="AU224" s="285"/>
      <c r="AV224" s="285"/>
      <c r="AW224" s="285"/>
      <c r="AX224" s="285"/>
      <c r="AY224" s="285"/>
      <c r="AZ224" s="285"/>
      <c r="BA224" s="285"/>
      <c r="BB224" s="286"/>
      <c r="BC224" s="128"/>
      <c r="BD224" s="117"/>
      <c r="BE224" s="117"/>
      <c r="BF224" s="148" t="str">
        <f>IF([1]回答表!X47="●",[1]回答表!B368,IF([1]回答表!AA47="●",[1]回答表!B385,""))</f>
        <v/>
      </c>
      <c r="BG224" s="149"/>
      <c r="BH224" s="149"/>
      <c r="BI224" s="149"/>
      <c r="BJ224" s="148"/>
      <c r="BK224" s="149"/>
      <c r="BL224" s="149"/>
      <c r="BM224" s="149"/>
      <c r="BN224" s="148"/>
      <c r="BO224" s="149"/>
      <c r="BP224" s="149"/>
      <c r="BQ224" s="150"/>
      <c r="BR224" s="120"/>
      <c r="BS224" s="100"/>
    </row>
    <row r="225" spans="1:71" ht="15.6" customHeight="1">
      <c r="A225" s="131"/>
      <c r="B225" s="131"/>
      <c r="C225" s="109"/>
      <c r="D225" s="151"/>
      <c r="E225" s="152"/>
      <c r="F225" s="152"/>
      <c r="G225" s="152"/>
      <c r="H225" s="152"/>
      <c r="I225" s="152"/>
      <c r="J225" s="152"/>
      <c r="K225" s="152"/>
      <c r="L225" s="152"/>
      <c r="M225" s="153"/>
      <c r="N225" s="154"/>
      <c r="O225" s="155"/>
      <c r="P225" s="155"/>
      <c r="Q225" s="156"/>
      <c r="R225" s="127"/>
      <c r="S225" s="127"/>
      <c r="T225" s="127"/>
      <c r="U225" s="199"/>
      <c r="V225" s="200"/>
      <c r="W225" s="200"/>
      <c r="X225" s="200"/>
      <c r="Y225" s="200"/>
      <c r="Z225" s="200"/>
      <c r="AA225" s="200"/>
      <c r="AB225" s="200"/>
      <c r="AC225" s="200"/>
      <c r="AD225" s="200"/>
      <c r="AE225" s="200"/>
      <c r="AF225" s="200"/>
      <c r="AG225" s="200"/>
      <c r="AH225" s="200"/>
      <c r="AI225" s="200"/>
      <c r="AJ225" s="201"/>
      <c r="AK225" s="146"/>
      <c r="AL225" s="146"/>
      <c r="AM225" s="146"/>
      <c r="AN225" s="287"/>
      <c r="AO225" s="288"/>
      <c r="AP225" s="288"/>
      <c r="AQ225" s="288"/>
      <c r="AR225" s="288"/>
      <c r="AS225" s="288"/>
      <c r="AT225" s="288"/>
      <c r="AU225" s="288"/>
      <c r="AV225" s="288"/>
      <c r="AW225" s="288"/>
      <c r="AX225" s="288"/>
      <c r="AY225" s="288"/>
      <c r="AZ225" s="288"/>
      <c r="BA225" s="288"/>
      <c r="BB225" s="289"/>
      <c r="BC225" s="128"/>
      <c r="BD225" s="117"/>
      <c r="BE225" s="117"/>
      <c r="BF225" s="160"/>
      <c r="BG225" s="161"/>
      <c r="BH225" s="161"/>
      <c r="BI225" s="161"/>
      <c r="BJ225" s="160"/>
      <c r="BK225" s="161"/>
      <c r="BL225" s="161"/>
      <c r="BM225" s="161"/>
      <c r="BN225" s="160"/>
      <c r="BO225" s="161"/>
      <c r="BP225" s="161"/>
      <c r="BQ225" s="162"/>
      <c r="BR225" s="120"/>
      <c r="BS225" s="100"/>
    </row>
    <row r="226" spans="1:71" ht="15.6" customHeight="1">
      <c r="A226" s="131"/>
      <c r="B226" s="131"/>
      <c r="C226" s="109"/>
      <c r="D226" s="151"/>
      <c r="E226" s="152"/>
      <c r="F226" s="152"/>
      <c r="G226" s="152"/>
      <c r="H226" s="152"/>
      <c r="I226" s="152"/>
      <c r="J226" s="152"/>
      <c r="K226" s="152"/>
      <c r="L226" s="152"/>
      <c r="M226" s="153"/>
      <c r="N226" s="154"/>
      <c r="O226" s="155"/>
      <c r="P226" s="155"/>
      <c r="Q226" s="156"/>
      <c r="R226" s="127"/>
      <c r="S226" s="127"/>
      <c r="T226" s="127"/>
      <c r="U226" s="199"/>
      <c r="V226" s="200"/>
      <c r="W226" s="200"/>
      <c r="X226" s="200"/>
      <c r="Y226" s="200"/>
      <c r="Z226" s="200"/>
      <c r="AA226" s="200"/>
      <c r="AB226" s="200"/>
      <c r="AC226" s="200"/>
      <c r="AD226" s="200"/>
      <c r="AE226" s="200"/>
      <c r="AF226" s="200"/>
      <c r="AG226" s="200"/>
      <c r="AH226" s="200"/>
      <c r="AI226" s="200"/>
      <c r="AJ226" s="201"/>
      <c r="AK226" s="146"/>
      <c r="AL226" s="146"/>
      <c r="AM226" s="146"/>
      <c r="AN226" s="287"/>
      <c r="AO226" s="288"/>
      <c r="AP226" s="288"/>
      <c r="AQ226" s="288"/>
      <c r="AR226" s="288"/>
      <c r="AS226" s="288"/>
      <c r="AT226" s="288"/>
      <c r="AU226" s="288"/>
      <c r="AV226" s="288"/>
      <c r="AW226" s="288"/>
      <c r="AX226" s="288"/>
      <c r="AY226" s="288"/>
      <c r="AZ226" s="288"/>
      <c r="BA226" s="288"/>
      <c r="BB226" s="289"/>
      <c r="BC226" s="128"/>
      <c r="BD226" s="117"/>
      <c r="BE226" s="117"/>
      <c r="BF226" s="160"/>
      <c r="BG226" s="161"/>
      <c r="BH226" s="161"/>
      <c r="BI226" s="161"/>
      <c r="BJ226" s="160"/>
      <c r="BK226" s="161"/>
      <c r="BL226" s="161"/>
      <c r="BM226" s="161"/>
      <c r="BN226" s="160"/>
      <c r="BO226" s="161"/>
      <c r="BP226" s="161"/>
      <c r="BQ226" s="162"/>
      <c r="BR226" s="120"/>
      <c r="BS226" s="100"/>
    </row>
    <row r="227" spans="1:71" ht="15.6" customHeight="1">
      <c r="A227" s="131"/>
      <c r="B227" s="131"/>
      <c r="C227" s="109"/>
      <c r="D227" s="124"/>
      <c r="E227" s="125"/>
      <c r="F227" s="125"/>
      <c r="G227" s="125"/>
      <c r="H227" s="125"/>
      <c r="I227" s="125"/>
      <c r="J227" s="125"/>
      <c r="K227" s="125"/>
      <c r="L227" s="125"/>
      <c r="M227" s="126"/>
      <c r="N227" s="164"/>
      <c r="O227" s="165"/>
      <c r="P227" s="165"/>
      <c r="Q227" s="166"/>
      <c r="R227" s="127"/>
      <c r="S227" s="127"/>
      <c r="T227" s="127"/>
      <c r="U227" s="199"/>
      <c r="V227" s="200"/>
      <c r="W227" s="200"/>
      <c r="X227" s="200"/>
      <c r="Y227" s="200"/>
      <c r="Z227" s="200"/>
      <c r="AA227" s="200"/>
      <c r="AB227" s="200"/>
      <c r="AC227" s="200"/>
      <c r="AD227" s="200"/>
      <c r="AE227" s="200"/>
      <c r="AF227" s="200"/>
      <c r="AG227" s="200"/>
      <c r="AH227" s="200"/>
      <c r="AI227" s="200"/>
      <c r="AJ227" s="201"/>
      <c r="AK227" s="146"/>
      <c r="AL227" s="146"/>
      <c r="AM227" s="146"/>
      <c r="AN227" s="287"/>
      <c r="AO227" s="288"/>
      <c r="AP227" s="288"/>
      <c r="AQ227" s="288"/>
      <c r="AR227" s="288"/>
      <c r="AS227" s="288"/>
      <c r="AT227" s="288"/>
      <c r="AU227" s="288"/>
      <c r="AV227" s="288"/>
      <c r="AW227" s="288"/>
      <c r="AX227" s="288"/>
      <c r="AY227" s="288"/>
      <c r="AZ227" s="288"/>
      <c r="BA227" s="288"/>
      <c r="BB227" s="289"/>
      <c r="BC227" s="128"/>
      <c r="BD227" s="117"/>
      <c r="BE227" s="117"/>
      <c r="BF227" s="160" t="str">
        <f>IF([1]回答表!X47="●",[1]回答表!E368,IF([1]回答表!AA47="●",[1]回答表!E385,""))</f>
        <v/>
      </c>
      <c r="BG227" s="161"/>
      <c r="BH227" s="161"/>
      <c r="BI227" s="161"/>
      <c r="BJ227" s="160" t="str">
        <f>IF([1]回答表!X47="●",[1]回答表!E369,IF([1]回答表!AA47="●",[1]回答表!E386,""))</f>
        <v/>
      </c>
      <c r="BK227" s="161"/>
      <c r="BL227" s="161"/>
      <c r="BM227" s="162"/>
      <c r="BN227" s="160" t="str">
        <f>IF([1]回答表!X47="●",[1]回答表!E370,IF([1]回答表!AA47="●",[1]回答表!E387,""))</f>
        <v/>
      </c>
      <c r="BO227" s="161"/>
      <c r="BP227" s="161"/>
      <c r="BQ227" s="162"/>
      <c r="BR227" s="120"/>
      <c r="BS227" s="100"/>
    </row>
    <row r="228" spans="1:71" ht="15.6" customHeight="1">
      <c r="A228" s="131"/>
      <c r="B228" s="131"/>
      <c r="C228" s="109"/>
      <c r="D228" s="167"/>
      <c r="E228" s="167"/>
      <c r="F228" s="167"/>
      <c r="G228" s="167"/>
      <c r="H228" s="167"/>
      <c r="I228" s="167"/>
      <c r="J228" s="167"/>
      <c r="K228" s="167"/>
      <c r="L228" s="167"/>
      <c r="M228" s="167"/>
      <c r="N228" s="169"/>
      <c r="O228" s="169"/>
      <c r="P228" s="169"/>
      <c r="Q228" s="169"/>
      <c r="R228" s="169"/>
      <c r="S228" s="169"/>
      <c r="T228" s="169"/>
      <c r="U228" s="199"/>
      <c r="V228" s="200"/>
      <c r="W228" s="200"/>
      <c r="X228" s="200"/>
      <c r="Y228" s="200"/>
      <c r="Z228" s="200"/>
      <c r="AA228" s="200"/>
      <c r="AB228" s="200"/>
      <c r="AC228" s="200"/>
      <c r="AD228" s="200"/>
      <c r="AE228" s="200"/>
      <c r="AF228" s="200"/>
      <c r="AG228" s="200"/>
      <c r="AH228" s="200"/>
      <c r="AI228" s="200"/>
      <c r="AJ228" s="201"/>
      <c r="AK228" s="146"/>
      <c r="AL228" s="146"/>
      <c r="AM228" s="146"/>
      <c r="AN228" s="287"/>
      <c r="AO228" s="288"/>
      <c r="AP228" s="288"/>
      <c r="AQ228" s="288"/>
      <c r="AR228" s="288"/>
      <c r="AS228" s="288"/>
      <c r="AT228" s="288"/>
      <c r="AU228" s="288"/>
      <c r="AV228" s="288"/>
      <c r="AW228" s="288"/>
      <c r="AX228" s="288"/>
      <c r="AY228" s="288"/>
      <c r="AZ228" s="288"/>
      <c r="BA228" s="288"/>
      <c r="BB228" s="289"/>
      <c r="BC228" s="128"/>
      <c r="BD228" s="128"/>
      <c r="BE228" s="128"/>
      <c r="BF228" s="160"/>
      <c r="BG228" s="161"/>
      <c r="BH228" s="161"/>
      <c r="BI228" s="161"/>
      <c r="BJ228" s="160"/>
      <c r="BK228" s="161"/>
      <c r="BL228" s="161"/>
      <c r="BM228" s="162"/>
      <c r="BN228" s="160"/>
      <c r="BO228" s="161"/>
      <c r="BP228" s="161"/>
      <c r="BQ228" s="162"/>
      <c r="BR228" s="120"/>
      <c r="BS228" s="100"/>
    </row>
    <row r="229" spans="1:71" ht="15.6" customHeight="1">
      <c r="A229" s="131"/>
      <c r="B229" s="131"/>
      <c r="C229" s="109"/>
      <c r="D229" s="167"/>
      <c r="E229" s="167"/>
      <c r="F229" s="167"/>
      <c r="G229" s="167"/>
      <c r="H229" s="167"/>
      <c r="I229" s="167"/>
      <c r="J229" s="167"/>
      <c r="K229" s="167"/>
      <c r="L229" s="167"/>
      <c r="M229" s="167"/>
      <c r="N229" s="169"/>
      <c r="O229" s="169"/>
      <c r="P229" s="169"/>
      <c r="Q229" s="169"/>
      <c r="R229" s="169"/>
      <c r="S229" s="169"/>
      <c r="T229" s="169"/>
      <c r="U229" s="199"/>
      <c r="V229" s="200"/>
      <c r="W229" s="200"/>
      <c r="X229" s="200"/>
      <c r="Y229" s="200"/>
      <c r="Z229" s="200"/>
      <c r="AA229" s="200"/>
      <c r="AB229" s="200"/>
      <c r="AC229" s="200"/>
      <c r="AD229" s="200"/>
      <c r="AE229" s="200"/>
      <c r="AF229" s="200"/>
      <c r="AG229" s="200"/>
      <c r="AH229" s="200"/>
      <c r="AI229" s="200"/>
      <c r="AJ229" s="201"/>
      <c r="AK229" s="146"/>
      <c r="AL229" s="146"/>
      <c r="AM229" s="146"/>
      <c r="AN229" s="287"/>
      <c r="AO229" s="288"/>
      <c r="AP229" s="288"/>
      <c r="AQ229" s="288"/>
      <c r="AR229" s="288"/>
      <c r="AS229" s="288"/>
      <c r="AT229" s="288"/>
      <c r="AU229" s="288"/>
      <c r="AV229" s="288"/>
      <c r="AW229" s="288"/>
      <c r="AX229" s="288"/>
      <c r="AY229" s="288"/>
      <c r="AZ229" s="288"/>
      <c r="BA229" s="288"/>
      <c r="BB229" s="289"/>
      <c r="BC229" s="128"/>
      <c r="BD229" s="117"/>
      <c r="BE229" s="117"/>
      <c r="BF229" s="160"/>
      <c r="BG229" s="161"/>
      <c r="BH229" s="161"/>
      <c r="BI229" s="161"/>
      <c r="BJ229" s="160"/>
      <c r="BK229" s="161"/>
      <c r="BL229" s="161"/>
      <c r="BM229" s="162"/>
      <c r="BN229" s="160"/>
      <c r="BO229" s="161"/>
      <c r="BP229" s="161"/>
      <c r="BQ229" s="162"/>
      <c r="BR229" s="120"/>
      <c r="BS229" s="100"/>
    </row>
    <row r="230" spans="1:71" ht="15.6" customHeight="1">
      <c r="A230" s="131"/>
      <c r="B230" s="131"/>
      <c r="C230" s="109"/>
      <c r="D230" s="176" t="s">
        <v>26</v>
      </c>
      <c r="E230" s="177"/>
      <c r="F230" s="177"/>
      <c r="G230" s="177"/>
      <c r="H230" s="177"/>
      <c r="I230" s="177"/>
      <c r="J230" s="177"/>
      <c r="K230" s="177"/>
      <c r="L230" s="177"/>
      <c r="M230" s="178"/>
      <c r="N230" s="140" t="str">
        <f>IF([1]回答表!AA47="●","●","")</f>
        <v/>
      </c>
      <c r="O230" s="141"/>
      <c r="P230" s="141"/>
      <c r="Q230" s="142"/>
      <c r="R230" s="127"/>
      <c r="S230" s="127"/>
      <c r="T230" s="127"/>
      <c r="U230" s="199"/>
      <c r="V230" s="200"/>
      <c r="W230" s="200"/>
      <c r="X230" s="200"/>
      <c r="Y230" s="200"/>
      <c r="Z230" s="200"/>
      <c r="AA230" s="200"/>
      <c r="AB230" s="200"/>
      <c r="AC230" s="200"/>
      <c r="AD230" s="200"/>
      <c r="AE230" s="200"/>
      <c r="AF230" s="200"/>
      <c r="AG230" s="200"/>
      <c r="AH230" s="200"/>
      <c r="AI230" s="200"/>
      <c r="AJ230" s="201"/>
      <c r="AK230" s="146"/>
      <c r="AL230" s="146"/>
      <c r="AM230" s="146"/>
      <c r="AN230" s="287"/>
      <c r="AO230" s="288"/>
      <c r="AP230" s="288"/>
      <c r="AQ230" s="288"/>
      <c r="AR230" s="288"/>
      <c r="AS230" s="288"/>
      <c r="AT230" s="288"/>
      <c r="AU230" s="288"/>
      <c r="AV230" s="288"/>
      <c r="AW230" s="288"/>
      <c r="AX230" s="288"/>
      <c r="AY230" s="288"/>
      <c r="AZ230" s="288"/>
      <c r="BA230" s="288"/>
      <c r="BB230" s="289"/>
      <c r="BC230" s="128"/>
      <c r="BD230" s="182"/>
      <c r="BE230" s="182"/>
      <c r="BF230" s="160"/>
      <c r="BG230" s="161"/>
      <c r="BH230" s="161"/>
      <c r="BI230" s="161"/>
      <c r="BJ230" s="160"/>
      <c r="BK230" s="161"/>
      <c r="BL230" s="161"/>
      <c r="BM230" s="162"/>
      <c r="BN230" s="160"/>
      <c r="BO230" s="161"/>
      <c r="BP230" s="161"/>
      <c r="BQ230" s="162"/>
      <c r="BR230" s="120"/>
      <c r="BS230" s="100"/>
    </row>
    <row r="231" spans="1:71" ht="15.6" customHeight="1">
      <c r="A231" s="131"/>
      <c r="B231" s="131"/>
      <c r="C231" s="109"/>
      <c r="D231" s="183"/>
      <c r="E231" s="184"/>
      <c r="F231" s="184"/>
      <c r="G231" s="184"/>
      <c r="H231" s="184"/>
      <c r="I231" s="184"/>
      <c r="J231" s="184"/>
      <c r="K231" s="184"/>
      <c r="L231" s="184"/>
      <c r="M231" s="185"/>
      <c r="N231" s="154"/>
      <c r="O231" s="155"/>
      <c r="P231" s="155"/>
      <c r="Q231" s="156"/>
      <c r="R231" s="127"/>
      <c r="S231" s="127"/>
      <c r="T231" s="127"/>
      <c r="U231" s="199"/>
      <c r="V231" s="200"/>
      <c r="W231" s="200"/>
      <c r="X231" s="200"/>
      <c r="Y231" s="200"/>
      <c r="Z231" s="200"/>
      <c r="AA231" s="200"/>
      <c r="AB231" s="200"/>
      <c r="AC231" s="200"/>
      <c r="AD231" s="200"/>
      <c r="AE231" s="200"/>
      <c r="AF231" s="200"/>
      <c r="AG231" s="200"/>
      <c r="AH231" s="200"/>
      <c r="AI231" s="200"/>
      <c r="AJ231" s="201"/>
      <c r="AK231" s="146"/>
      <c r="AL231" s="146"/>
      <c r="AM231" s="146"/>
      <c r="AN231" s="287"/>
      <c r="AO231" s="288"/>
      <c r="AP231" s="288"/>
      <c r="AQ231" s="288"/>
      <c r="AR231" s="288"/>
      <c r="AS231" s="288"/>
      <c r="AT231" s="288"/>
      <c r="AU231" s="288"/>
      <c r="AV231" s="288"/>
      <c r="AW231" s="288"/>
      <c r="AX231" s="288"/>
      <c r="AY231" s="288"/>
      <c r="AZ231" s="288"/>
      <c r="BA231" s="288"/>
      <c r="BB231" s="289"/>
      <c r="BC231" s="128"/>
      <c r="BD231" s="182"/>
      <c r="BE231" s="182"/>
      <c r="BF231" s="160" t="s">
        <v>23</v>
      </c>
      <c r="BG231" s="161"/>
      <c r="BH231" s="161"/>
      <c r="BI231" s="161"/>
      <c r="BJ231" s="160" t="s">
        <v>24</v>
      </c>
      <c r="BK231" s="161"/>
      <c r="BL231" s="161"/>
      <c r="BM231" s="161"/>
      <c r="BN231" s="160" t="s">
        <v>25</v>
      </c>
      <c r="BO231" s="161"/>
      <c r="BP231" s="161"/>
      <c r="BQ231" s="162"/>
      <c r="BR231" s="120"/>
      <c r="BS231" s="100"/>
    </row>
    <row r="232" spans="1:71" ht="15.6" customHeight="1">
      <c r="A232" s="131"/>
      <c r="B232" s="131"/>
      <c r="C232" s="109"/>
      <c r="D232" s="183"/>
      <c r="E232" s="184"/>
      <c r="F232" s="184"/>
      <c r="G232" s="184"/>
      <c r="H232" s="184"/>
      <c r="I232" s="184"/>
      <c r="J232" s="184"/>
      <c r="K232" s="184"/>
      <c r="L232" s="184"/>
      <c r="M232" s="185"/>
      <c r="N232" s="154"/>
      <c r="O232" s="155"/>
      <c r="P232" s="155"/>
      <c r="Q232" s="156"/>
      <c r="R232" s="127"/>
      <c r="S232" s="127"/>
      <c r="T232" s="127"/>
      <c r="U232" s="199"/>
      <c r="V232" s="200"/>
      <c r="W232" s="200"/>
      <c r="X232" s="200"/>
      <c r="Y232" s="200"/>
      <c r="Z232" s="200"/>
      <c r="AA232" s="200"/>
      <c r="AB232" s="200"/>
      <c r="AC232" s="200"/>
      <c r="AD232" s="200"/>
      <c r="AE232" s="200"/>
      <c r="AF232" s="200"/>
      <c r="AG232" s="200"/>
      <c r="AH232" s="200"/>
      <c r="AI232" s="200"/>
      <c r="AJ232" s="201"/>
      <c r="AK232" s="146"/>
      <c r="AL232" s="146"/>
      <c r="AM232" s="146"/>
      <c r="AN232" s="287"/>
      <c r="AO232" s="288"/>
      <c r="AP232" s="288"/>
      <c r="AQ232" s="288"/>
      <c r="AR232" s="288"/>
      <c r="AS232" s="288"/>
      <c r="AT232" s="288"/>
      <c r="AU232" s="288"/>
      <c r="AV232" s="288"/>
      <c r="AW232" s="288"/>
      <c r="AX232" s="288"/>
      <c r="AY232" s="288"/>
      <c r="AZ232" s="288"/>
      <c r="BA232" s="288"/>
      <c r="BB232" s="289"/>
      <c r="BC232" s="128"/>
      <c r="BD232" s="182"/>
      <c r="BE232" s="182"/>
      <c r="BF232" s="160"/>
      <c r="BG232" s="161"/>
      <c r="BH232" s="161"/>
      <c r="BI232" s="161"/>
      <c r="BJ232" s="160"/>
      <c r="BK232" s="161"/>
      <c r="BL232" s="161"/>
      <c r="BM232" s="161"/>
      <c r="BN232" s="160"/>
      <c r="BO232" s="161"/>
      <c r="BP232" s="161"/>
      <c r="BQ232" s="162"/>
      <c r="BR232" s="120"/>
      <c r="BS232" s="100"/>
    </row>
    <row r="233" spans="1:71" ht="15.6" customHeight="1">
      <c r="A233" s="131"/>
      <c r="B233" s="131"/>
      <c r="C233" s="109"/>
      <c r="D233" s="188"/>
      <c r="E233" s="189"/>
      <c r="F233" s="189"/>
      <c r="G233" s="189"/>
      <c r="H233" s="189"/>
      <c r="I233" s="189"/>
      <c r="J233" s="189"/>
      <c r="K233" s="189"/>
      <c r="L233" s="189"/>
      <c r="M233" s="190"/>
      <c r="N233" s="164"/>
      <c r="O233" s="165"/>
      <c r="P233" s="165"/>
      <c r="Q233" s="166"/>
      <c r="R233" s="127"/>
      <c r="S233" s="127"/>
      <c r="T233" s="127"/>
      <c r="U233" s="202"/>
      <c r="V233" s="203"/>
      <c r="W233" s="203"/>
      <c r="X233" s="203"/>
      <c r="Y233" s="203"/>
      <c r="Z233" s="203"/>
      <c r="AA233" s="203"/>
      <c r="AB233" s="203"/>
      <c r="AC233" s="203"/>
      <c r="AD233" s="203"/>
      <c r="AE233" s="203"/>
      <c r="AF233" s="203"/>
      <c r="AG233" s="203"/>
      <c r="AH233" s="203"/>
      <c r="AI233" s="203"/>
      <c r="AJ233" s="204"/>
      <c r="AK233" s="146"/>
      <c r="AL233" s="146"/>
      <c r="AM233" s="146"/>
      <c r="AN233" s="290"/>
      <c r="AO233" s="291"/>
      <c r="AP233" s="291"/>
      <c r="AQ233" s="291"/>
      <c r="AR233" s="291"/>
      <c r="AS233" s="291"/>
      <c r="AT233" s="291"/>
      <c r="AU233" s="291"/>
      <c r="AV233" s="291"/>
      <c r="AW233" s="291"/>
      <c r="AX233" s="291"/>
      <c r="AY233" s="291"/>
      <c r="AZ233" s="291"/>
      <c r="BA233" s="291"/>
      <c r="BB233" s="292"/>
      <c r="BC233" s="128"/>
      <c r="BD233" s="182"/>
      <c r="BE233" s="182"/>
      <c r="BF233" s="211"/>
      <c r="BG233" s="212"/>
      <c r="BH233" s="212"/>
      <c r="BI233" s="212"/>
      <c r="BJ233" s="211"/>
      <c r="BK233" s="212"/>
      <c r="BL233" s="212"/>
      <c r="BM233" s="212"/>
      <c r="BN233" s="211"/>
      <c r="BO233" s="212"/>
      <c r="BP233" s="212"/>
      <c r="BQ233" s="213"/>
      <c r="BR233" s="120"/>
      <c r="BS233" s="100"/>
    </row>
    <row r="234" spans="1:71" ht="15.6" customHeight="1">
      <c r="A234" s="131"/>
      <c r="B234" s="131"/>
      <c r="C234" s="109"/>
      <c r="D234" s="167"/>
      <c r="E234" s="167"/>
      <c r="F234" s="167"/>
      <c r="G234" s="167"/>
      <c r="H234" s="167"/>
      <c r="I234" s="167"/>
      <c r="J234" s="167"/>
      <c r="K234" s="167"/>
      <c r="L234" s="167"/>
      <c r="M234" s="16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76"/>
      <c r="Y234" s="76"/>
      <c r="Z234" s="76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76"/>
      <c r="BA234" s="76"/>
      <c r="BB234" s="76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6"/>
      <c r="BR234" s="120"/>
      <c r="BS234" s="100"/>
    </row>
    <row r="235" spans="1:71" ht="19.350000000000001" customHeight="1">
      <c r="A235" s="1"/>
      <c r="B235" s="1"/>
      <c r="C235" s="109"/>
      <c r="D235" s="167"/>
      <c r="E235" s="167"/>
      <c r="F235" s="167"/>
      <c r="G235" s="167"/>
      <c r="H235" s="167"/>
      <c r="I235" s="167"/>
      <c r="J235" s="167"/>
      <c r="K235" s="167"/>
      <c r="L235" s="167"/>
      <c r="M235" s="167"/>
      <c r="N235" s="127"/>
      <c r="O235" s="127"/>
      <c r="P235" s="127"/>
      <c r="Q235" s="127"/>
      <c r="R235" s="127"/>
      <c r="S235" s="127"/>
      <c r="T235" s="127"/>
      <c r="U235" s="132" t="s">
        <v>31</v>
      </c>
      <c r="V235" s="127"/>
      <c r="W235" s="127"/>
      <c r="X235" s="133"/>
      <c r="Y235" s="133"/>
      <c r="Z235" s="133"/>
      <c r="AA235" s="118"/>
      <c r="AB235" s="134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32" t="s">
        <v>32</v>
      </c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7"/>
      <c r="AY235" s="117"/>
      <c r="AZ235" s="117"/>
      <c r="BA235" s="117"/>
      <c r="BB235" s="117"/>
      <c r="BC235" s="117"/>
      <c r="BD235" s="117"/>
      <c r="BE235" s="117"/>
      <c r="BF235" s="117"/>
      <c r="BG235" s="117"/>
      <c r="BH235" s="117"/>
      <c r="BI235" s="117"/>
      <c r="BJ235" s="117"/>
      <c r="BK235" s="117"/>
      <c r="BL235" s="117"/>
      <c r="BM235" s="117"/>
      <c r="BN235" s="117"/>
      <c r="BO235" s="117"/>
      <c r="BP235" s="117"/>
      <c r="BQ235" s="76"/>
      <c r="BR235" s="120"/>
      <c r="BS235" s="100"/>
    </row>
    <row r="236" spans="1:71" ht="15.6" customHeight="1">
      <c r="A236" s="1"/>
      <c r="B236" s="1"/>
      <c r="C236" s="109"/>
      <c r="D236" s="113" t="s">
        <v>33</v>
      </c>
      <c r="E236" s="114"/>
      <c r="F236" s="114"/>
      <c r="G236" s="114"/>
      <c r="H236" s="114"/>
      <c r="I236" s="114"/>
      <c r="J236" s="114"/>
      <c r="K236" s="114"/>
      <c r="L236" s="114"/>
      <c r="M236" s="115"/>
      <c r="N236" s="140" t="str">
        <f>IF([1]回答表!AD47="●","●","")</f>
        <v/>
      </c>
      <c r="O236" s="141"/>
      <c r="P236" s="141"/>
      <c r="Q236" s="142"/>
      <c r="R236" s="127"/>
      <c r="S236" s="127"/>
      <c r="T236" s="127"/>
      <c r="U236" s="143" t="str">
        <f>IF([1]回答表!AD47="●",[1]回答表!B392,"")</f>
        <v/>
      </c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7"/>
      <c r="AK236" s="281"/>
      <c r="AL236" s="281"/>
      <c r="AM236" s="143" t="str">
        <f>IF([1]回答表!AD47="●",[1]回答表!B398,"")</f>
        <v/>
      </c>
      <c r="AN236" s="196"/>
      <c r="AO236" s="196"/>
      <c r="AP236" s="196"/>
      <c r="AQ236" s="196"/>
      <c r="AR236" s="196"/>
      <c r="AS236" s="196"/>
      <c r="AT236" s="196"/>
      <c r="AU236" s="196"/>
      <c r="AV236" s="196"/>
      <c r="AW236" s="196"/>
      <c r="AX236" s="196"/>
      <c r="AY236" s="196"/>
      <c r="AZ236" s="196"/>
      <c r="BA236" s="196"/>
      <c r="BB236" s="196"/>
      <c r="BC236" s="196"/>
      <c r="BD236" s="196"/>
      <c r="BE236" s="196"/>
      <c r="BF236" s="196"/>
      <c r="BG236" s="196"/>
      <c r="BH236" s="196"/>
      <c r="BI236" s="196"/>
      <c r="BJ236" s="196"/>
      <c r="BK236" s="196"/>
      <c r="BL236" s="196"/>
      <c r="BM236" s="196"/>
      <c r="BN236" s="196"/>
      <c r="BO236" s="196"/>
      <c r="BP236" s="196"/>
      <c r="BQ236" s="197"/>
      <c r="BR236" s="120"/>
      <c r="BS236" s="100"/>
    </row>
    <row r="237" spans="1:71" ht="15.6" customHeight="1">
      <c r="A237" s="1"/>
      <c r="B237" s="1"/>
      <c r="C237" s="109"/>
      <c r="D237" s="151"/>
      <c r="E237" s="152"/>
      <c r="F237" s="152"/>
      <c r="G237" s="152"/>
      <c r="H237" s="152"/>
      <c r="I237" s="152"/>
      <c r="J237" s="152"/>
      <c r="K237" s="152"/>
      <c r="L237" s="152"/>
      <c r="M237" s="153"/>
      <c r="N237" s="154"/>
      <c r="O237" s="155"/>
      <c r="P237" s="155"/>
      <c r="Q237" s="156"/>
      <c r="R237" s="127"/>
      <c r="S237" s="127"/>
      <c r="T237" s="127"/>
      <c r="U237" s="199"/>
      <c r="V237" s="200"/>
      <c r="W237" s="200"/>
      <c r="X237" s="200"/>
      <c r="Y237" s="200"/>
      <c r="Z237" s="200"/>
      <c r="AA237" s="200"/>
      <c r="AB237" s="200"/>
      <c r="AC237" s="200"/>
      <c r="AD237" s="200"/>
      <c r="AE237" s="200"/>
      <c r="AF237" s="200"/>
      <c r="AG237" s="200"/>
      <c r="AH237" s="200"/>
      <c r="AI237" s="200"/>
      <c r="AJ237" s="201"/>
      <c r="AK237" s="281"/>
      <c r="AL237" s="281"/>
      <c r="AM237" s="199"/>
      <c r="AN237" s="200"/>
      <c r="AO237" s="200"/>
      <c r="AP237" s="200"/>
      <c r="AQ237" s="200"/>
      <c r="AR237" s="200"/>
      <c r="AS237" s="200"/>
      <c r="AT237" s="200"/>
      <c r="AU237" s="200"/>
      <c r="AV237" s="200"/>
      <c r="AW237" s="200"/>
      <c r="AX237" s="200"/>
      <c r="AY237" s="200"/>
      <c r="AZ237" s="200"/>
      <c r="BA237" s="200"/>
      <c r="BB237" s="200"/>
      <c r="BC237" s="200"/>
      <c r="BD237" s="200"/>
      <c r="BE237" s="200"/>
      <c r="BF237" s="200"/>
      <c r="BG237" s="200"/>
      <c r="BH237" s="200"/>
      <c r="BI237" s="200"/>
      <c r="BJ237" s="200"/>
      <c r="BK237" s="200"/>
      <c r="BL237" s="200"/>
      <c r="BM237" s="200"/>
      <c r="BN237" s="200"/>
      <c r="BO237" s="200"/>
      <c r="BP237" s="200"/>
      <c r="BQ237" s="201"/>
      <c r="BR237" s="120"/>
      <c r="BS237" s="100"/>
    </row>
    <row r="238" spans="1:71" ht="15.6" customHeight="1">
      <c r="A238" s="1"/>
      <c r="B238" s="1"/>
      <c r="C238" s="109"/>
      <c r="D238" s="151"/>
      <c r="E238" s="152"/>
      <c r="F238" s="152"/>
      <c r="G238" s="152"/>
      <c r="H238" s="152"/>
      <c r="I238" s="152"/>
      <c r="J238" s="152"/>
      <c r="K238" s="152"/>
      <c r="L238" s="152"/>
      <c r="M238" s="153"/>
      <c r="N238" s="154"/>
      <c r="O238" s="155"/>
      <c r="P238" s="155"/>
      <c r="Q238" s="156"/>
      <c r="R238" s="127"/>
      <c r="S238" s="127"/>
      <c r="T238" s="127"/>
      <c r="U238" s="199"/>
      <c r="V238" s="200"/>
      <c r="W238" s="200"/>
      <c r="X238" s="200"/>
      <c r="Y238" s="200"/>
      <c r="Z238" s="200"/>
      <c r="AA238" s="200"/>
      <c r="AB238" s="200"/>
      <c r="AC238" s="200"/>
      <c r="AD238" s="200"/>
      <c r="AE238" s="200"/>
      <c r="AF238" s="200"/>
      <c r="AG238" s="200"/>
      <c r="AH238" s="200"/>
      <c r="AI238" s="200"/>
      <c r="AJ238" s="201"/>
      <c r="AK238" s="281"/>
      <c r="AL238" s="281"/>
      <c r="AM238" s="199"/>
      <c r="AN238" s="200"/>
      <c r="AO238" s="200"/>
      <c r="AP238" s="200"/>
      <c r="AQ238" s="200"/>
      <c r="AR238" s="200"/>
      <c r="AS238" s="200"/>
      <c r="AT238" s="200"/>
      <c r="AU238" s="200"/>
      <c r="AV238" s="200"/>
      <c r="AW238" s="200"/>
      <c r="AX238" s="200"/>
      <c r="AY238" s="200"/>
      <c r="AZ238" s="200"/>
      <c r="BA238" s="200"/>
      <c r="BB238" s="200"/>
      <c r="BC238" s="200"/>
      <c r="BD238" s="200"/>
      <c r="BE238" s="200"/>
      <c r="BF238" s="200"/>
      <c r="BG238" s="200"/>
      <c r="BH238" s="200"/>
      <c r="BI238" s="200"/>
      <c r="BJ238" s="200"/>
      <c r="BK238" s="200"/>
      <c r="BL238" s="200"/>
      <c r="BM238" s="200"/>
      <c r="BN238" s="200"/>
      <c r="BO238" s="200"/>
      <c r="BP238" s="200"/>
      <c r="BQ238" s="201"/>
      <c r="BR238" s="120"/>
      <c r="BS238" s="100"/>
    </row>
    <row r="239" spans="1:71" ht="15.6" customHeight="1">
      <c r="A239" s="1"/>
      <c r="B239" s="1"/>
      <c r="C239" s="109"/>
      <c r="D239" s="124"/>
      <c r="E239" s="125"/>
      <c r="F239" s="125"/>
      <c r="G239" s="125"/>
      <c r="H239" s="125"/>
      <c r="I239" s="125"/>
      <c r="J239" s="125"/>
      <c r="K239" s="125"/>
      <c r="L239" s="125"/>
      <c r="M239" s="126"/>
      <c r="N239" s="164"/>
      <c r="O239" s="165"/>
      <c r="P239" s="165"/>
      <c r="Q239" s="166"/>
      <c r="R239" s="127"/>
      <c r="S239" s="127"/>
      <c r="T239" s="127"/>
      <c r="U239" s="202"/>
      <c r="V239" s="203"/>
      <c r="W239" s="203"/>
      <c r="X239" s="203"/>
      <c r="Y239" s="203"/>
      <c r="Z239" s="203"/>
      <c r="AA239" s="203"/>
      <c r="AB239" s="203"/>
      <c r="AC239" s="203"/>
      <c r="AD239" s="203"/>
      <c r="AE239" s="203"/>
      <c r="AF239" s="203"/>
      <c r="AG239" s="203"/>
      <c r="AH239" s="203"/>
      <c r="AI239" s="203"/>
      <c r="AJ239" s="204"/>
      <c r="AK239" s="281"/>
      <c r="AL239" s="281"/>
      <c r="AM239" s="202"/>
      <c r="AN239" s="203"/>
      <c r="AO239" s="203"/>
      <c r="AP239" s="203"/>
      <c r="AQ239" s="203"/>
      <c r="AR239" s="203"/>
      <c r="AS239" s="203"/>
      <c r="AT239" s="203"/>
      <c r="AU239" s="203"/>
      <c r="AV239" s="203"/>
      <c r="AW239" s="203"/>
      <c r="AX239" s="203"/>
      <c r="AY239" s="203"/>
      <c r="AZ239" s="203"/>
      <c r="BA239" s="203"/>
      <c r="BB239" s="203"/>
      <c r="BC239" s="203"/>
      <c r="BD239" s="203"/>
      <c r="BE239" s="203"/>
      <c r="BF239" s="203"/>
      <c r="BG239" s="203"/>
      <c r="BH239" s="203"/>
      <c r="BI239" s="203"/>
      <c r="BJ239" s="203"/>
      <c r="BK239" s="203"/>
      <c r="BL239" s="203"/>
      <c r="BM239" s="203"/>
      <c r="BN239" s="203"/>
      <c r="BO239" s="203"/>
      <c r="BP239" s="203"/>
      <c r="BQ239" s="204"/>
      <c r="BR239" s="120"/>
      <c r="BS239" s="100"/>
    </row>
    <row r="240" spans="1:71" ht="15.6" customHeight="1">
      <c r="A240" s="1"/>
      <c r="B240" s="1"/>
      <c r="C240" s="205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  <c r="Z240" s="206"/>
      <c r="AA240" s="206"/>
      <c r="AB240" s="206"/>
      <c r="AC240" s="206"/>
      <c r="AD240" s="206"/>
      <c r="AE240" s="206"/>
      <c r="AF240" s="206"/>
      <c r="AG240" s="206"/>
      <c r="AH240" s="206"/>
      <c r="AI240" s="206"/>
      <c r="AJ240" s="206"/>
      <c r="AK240" s="206"/>
      <c r="AL240" s="206"/>
      <c r="AM240" s="206"/>
      <c r="AN240" s="206"/>
      <c r="AO240" s="206"/>
      <c r="AP240" s="206"/>
      <c r="AQ240" s="206"/>
      <c r="AR240" s="206"/>
      <c r="AS240" s="206"/>
      <c r="AT240" s="206"/>
      <c r="AU240" s="206"/>
      <c r="AV240" s="206"/>
      <c r="AW240" s="206"/>
      <c r="AX240" s="206"/>
      <c r="AY240" s="206"/>
      <c r="AZ240" s="206"/>
      <c r="BA240" s="206"/>
      <c r="BB240" s="206"/>
      <c r="BC240" s="206"/>
      <c r="BD240" s="206"/>
      <c r="BE240" s="206"/>
      <c r="BF240" s="206"/>
      <c r="BG240" s="206"/>
      <c r="BH240" s="206"/>
      <c r="BI240" s="206"/>
      <c r="BJ240" s="206"/>
      <c r="BK240" s="206"/>
      <c r="BL240" s="206"/>
      <c r="BM240" s="206"/>
      <c r="BN240" s="206"/>
      <c r="BO240" s="206"/>
      <c r="BP240" s="206"/>
      <c r="BQ240" s="206"/>
      <c r="BR240" s="207"/>
      <c r="BS240" s="100"/>
    </row>
    <row r="241" spans="1:71" s="10" customFormat="1" ht="15.6" customHeight="1">
      <c r="A241" s="100"/>
      <c r="B241" s="100"/>
      <c r="C241" s="208"/>
      <c r="D241" s="208"/>
      <c r="E241" s="208"/>
      <c r="F241" s="208"/>
      <c r="G241" s="208"/>
      <c r="H241" s="208"/>
      <c r="I241" s="208"/>
      <c r="J241" s="208"/>
      <c r="K241" s="208"/>
      <c r="L241" s="208"/>
      <c r="M241" s="208"/>
      <c r="N241" s="208"/>
      <c r="O241" s="208"/>
      <c r="P241" s="208"/>
      <c r="Q241" s="208"/>
      <c r="R241" s="208"/>
      <c r="S241" s="208"/>
      <c r="T241" s="208"/>
      <c r="U241" s="208"/>
      <c r="V241" s="208"/>
      <c r="W241" s="208"/>
      <c r="X241" s="208"/>
      <c r="Y241" s="208"/>
      <c r="Z241" s="208"/>
      <c r="AA241" s="208"/>
      <c r="AB241" s="208"/>
      <c r="AC241" s="208"/>
      <c r="AD241" s="208"/>
      <c r="AE241" s="208"/>
      <c r="AF241" s="208"/>
      <c r="AG241" s="208"/>
      <c r="AH241" s="208"/>
      <c r="AI241" s="208"/>
      <c r="AJ241" s="208"/>
      <c r="AK241" s="208"/>
      <c r="AL241" s="208"/>
      <c r="AM241" s="208"/>
      <c r="AN241" s="208"/>
      <c r="AO241" s="208"/>
      <c r="AP241" s="208"/>
      <c r="AQ241" s="208"/>
      <c r="AR241" s="208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100"/>
    </row>
    <row r="242" spans="1:71" ht="15.6" customHeight="1">
      <c r="A242" s="1"/>
      <c r="B242" s="1"/>
      <c r="C242" s="102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  <c r="AC242" s="103"/>
      <c r="AD242" s="103"/>
      <c r="AE242" s="103"/>
      <c r="AF242" s="103"/>
      <c r="AG242" s="103"/>
      <c r="AH242" s="103"/>
      <c r="AI242" s="103"/>
      <c r="AJ242" s="103"/>
      <c r="AK242" s="103"/>
      <c r="AL242" s="103"/>
      <c r="AM242" s="103"/>
      <c r="AN242" s="103"/>
      <c r="AO242" s="103"/>
      <c r="AP242" s="103"/>
      <c r="AQ242" s="103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105"/>
      <c r="BD242" s="106"/>
      <c r="BE242" s="106"/>
      <c r="BF242" s="106"/>
      <c r="BG242" s="106"/>
      <c r="BH242" s="106"/>
      <c r="BI242" s="106"/>
      <c r="BJ242" s="106"/>
      <c r="BK242" s="106"/>
      <c r="BL242" s="106"/>
      <c r="BM242" s="106"/>
      <c r="BN242" s="106"/>
      <c r="BO242" s="106"/>
      <c r="BP242" s="106"/>
      <c r="BQ242" s="106"/>
      <c r="BR242" s="107"/>
      <c r="BS242" s="1"/>
    </row>
    <row r="243" spans="1:71" ht="15.6" customHeight="1">
      <c r="A243" s="1"/>
      <c r="B243" s="1"/>
      <c r="C243" s="109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76"/>
      <c r="Y243" s="76"/>
      <c r="Z243" s="76"/>
      <c r="AA243" s="117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19"/>
      <c r="AO243" s="128"/>
      <c r="AP243" s="129"/>
      <c r="AQ243" s="129"/>
      <c r="AR243" s="282"/>
      <c r="AS243" s="282"/>
      <c r="AT243" s="282"/>
      <c r="AU243" s="282"/>
      <c r="AV243" s="282"/>
      <c r="AW243" s="282"/>
      <c r="AX243" s="282"/>
      <c r="AY243" s="282"/>
      <c r="AZ243" s="282"/>
      <c r="BA243" s="282"/>
      <c r="BB243" s="282"/>
      <c r="BC243" s="116"/>
      <c r="BD243" s="117"/>
      <c r="BE243" s="117"/>
      <c r="BF243" s="117"/>
      <c r="BG243" s="117"/>
      <c r="BH243" s="117"/>
      <c r="BI243" s="117"/>
      <c r="BJ243" s="117"/>
      <c r="BK243" s="117"/>
      <c r="BL243" s="117"/>
      <c r="BM243" s="117"/>
      <c r="BN243" s="118"/>
      <c r="BO243" s="118"/>
      <c r="BP243" s="118"/>
      <c r="BQ243" s="119"/>
      <c r="BR243" s="120"/>
      <c r="BS243" s="1"/>
    </row>
    <row r="244" spans="1:71" ht="15.6" customHeight="1">
      <c r="A244" s="1"/>
      <c r="B244" s="1"/>
      <c r="C244" s="109"/>
      <c r="D244" s="110" t="s">
        <v>14</v>
      </c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2"/>
      <c r="R244" s="113" t="s">
        <v>70</v>
      </c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14"/>
      <c r="AX244" s="114"/>
      <c r="AY244" s="114"/>
      <c r="AZ244" s="114"/>
      <c r="BA244" s="114"/>
      <c r="BB244" s="115"/>
      <c r="BC244" s="116"/>
      <c r="BD244" s="117"/>
      <c r="BE244" s="117"/>
      <c r="BF244" s="117"/>
      <c r="BG244" s="117"/>
      <c r="BH244" s="117"/>
      <c r="BI244" s="117"/>
      <c r="BJ244" s="117"/>
      <c r="BK244" s="117"/>
      <c r="BL244" s="117"/>
      <c r="BM244" s="117"/>
      <c r="BN244" s="118"/>
      <c r="BO244" s="118"/>
      <c r="BP244" s="118"/>
      <c r="BQ244" s="119"/>
      <c r="BR244" s="120"/>
      <c r="BS244" s="1"/>
    </row>
    <row r="245" spans="1:71" ht="15.6" customHeight="1">
      <c r="A245" s="131"/>
      <c r="B245" s="131"/>
      <c r="C245" s="109"/>
      <c r="D245" s="121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3"/>
      <c r="R245" s="124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6"/>
      <c r="BC245" s="116"/>
      <c r="BD245" s="117"/>
      <c r="BE245" s="117"/>
      <c r="BF245" s="117"/>
      <c r="BG245" s="117"/>
      <c r="BH245" s="117"/>
      <c r="BI245" s="117"/>
      <c r="BJ245" s="117"/>
      <c r="BK245" s="117"/>
      <c r="BL245" s="117"/>
      <c r="BM245" s="117"/>
      <c r="BN245" s="118"/>
      <c r="BO245" s="118"/>
      <c r="BP245" s="118"/>
      <c r="BQ245" s="119"/>
      <c r="BR245" s="120"/>
      <c r="BS245" s="131"/>
    </row>
    <row r="246" spans="1:71" ht="15.6" customHeight="1">
      <c r="A246" s="131"/>
      <c r="B246" s="131"/>
      <c r="C246" s="109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76"/>
      <c r="Y246" s="76"/>
      <c r="Z246" s="76"/>
      <c r="AA246" s="117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19"/>
      <c r="AO246" s="128"/>
      <c r="AP246" s="129"/>
      <c r="AQ246" s="129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0"/>
      <c r="BB246" s="130"/>
      <c r="BC246" s="116"/>
      <c r="BD246" s="117"/>
      <c r="BE246" s="117"/>
      <c r="BF246" s="117"/>
      <c r="BG246" s="117"/>
      <c r="BH246" s="117"/>
      <c r="BI246" s="117"/>
      <c r="BJ246" s="117"/>
      <c r="BK246" s="117"/>
      <c r="BL246" s="117"/>
      <c r="BM246" s="117"/>
      <c r="BN246" s="118"/>
      <c r="BO246" s="118"/>
      <c r="BP246" s="118"/>
      <c r="BQ246" s="119"/>
      <c r="BR246" s="120"/>
      <c r="BS246" s="131"/>
    </row>
    <row r="247" spans="1:71" ht="25.5">
      <c r="A247" s="131"/>
      <c r="B247" s="131"/>
      <c r="C247" s="109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32" t="s">
        <v>35</v>
      </c>
      <c r="V247" s="127"/>
      <c r="W247" s="127"/>
      <c r="X247" s="133"/>
      <c r="Y247" s="133"/>
      <c r="Z247" s="133"/>
      <c r="AA247" s="118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2" t="s">
        <v>65</v>
      </c>
      <c r="AN247" s="135"/>
      <c r="AO247" s="134"/>
      <c r="AP247" s="136"/>
      <c r="AQ247" s="136"/>
      <c r="AR247" s="137"/>
      <c r="AS247" s="137"/>
      <c r="AT247" s="137"/>
      <c r="AU247" s="137"/>
      <c r="AV247" s="137"/>
      <c r="AW247" s="137"/>
      <c r="AX247" s="137"/>
      <c r="AY247" s="137"/>
      <c r="AZ247" s="137"/>
      <c r="BA247" s="137"/>
      <c r="BB247" s="137"/>
      <c r="BC247" s="138"/>
      <c r="BD247" s="118"/>
      <c r="BE247" s="118"/>
      <c r="BF247" s="283" t="s">
        <v>71</v>
      </c>
      <c r="BG247" s="209"/>
      <c r="BH247" s="209"/>
      <c r="BI247" s="209"/>
      <c r="BJ247" s="209"/>
      <c r="BK247" s="209"/>
      <c r="BL247" s="209"/>
      <c r="BM247" s="118"/>
      <c r="BN247" s="118"/>
      <c r="BO247" s="118"/>
      <c r="BP247" s="118"/>
      <c r="BQ247" s="135"/>
      <c r="BR247" s="120"/>
      <c r="BS247" s="131"/>
    </row>
    <row r="248" spans="1:71" ht="15.6" customHeight="1">
      <c r="A248" s="131"/>
      <c r="B248" s="131"/>
      <c r="C248" s="109"/>
      <c r="D248" s="113" t="s">
        <v>18</v>
      </c>
      <c r="E248" s="114"/>
      <c r="F248" s="114"/>
      <c r="G248" s="114"/>
      <c r="H248" s="114"/>
      <c r="I248" s="114"/>
      <c r="J248" s="114"/>
      <c r="K248" s="114"/>
      <c r="L248" s="114"/>
      <c r="M248" s="115"/>
      <c r="N248" s="140" t="str">
        <f>IF([1]回答表!X48="●","●","")</f>
        <v/>
      </c>
      <c r="O248" s="141"/>
      <c r="P248" s="141"/>
      <c r="Q248" s="142"/>
      <c r="R248" s="127"/>
      <c r="S248" s="127"/>
      <c r="T248" s="127"/>
      <c r="U248" s="143" t="str">
        <f>IF([1]回答表!X48="●",[1]回答表!B411,IF([1]回答表!AA48="●",[1]回答表!B425,""))</f>
        <v/>
      </c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7"/>
      <c r="AK248" s="146"/>
      <c r="AL248" s="146"/>
      <c r="AM248" s="293" t="s">
        <v>72</v>
      </c>
      <c r="AN248" s="293"/>
      <c r="AO248" s="293"/>
      <c r="AP248" s="293"/>
      <c r="AQ248" s="294" t="str">
        <f>IF([1]回答表!X48="●",[1]回答表!BC418,IF([1]回答表!AA48="●",[1]回答表!BC432,""))</f>
        <v/>
      </c>
      <c r="AR248" s="294"/>
      <c r="AS248" s="294"/>
      <c r="AT248" s="294"/>
      <c r="AU248" s="295" t="s">
        <v>73</v>
      </c>
      <c r="AV248" s="296"/>
      <c r="AW248" s="296"/>
      <c r="AX248" s="297"/>
      <c r="AY248" s="294" t="str">
        <f>IF([1]回答表!X48="●",[1]回答表!BC423,IF([1]回答表!AA48="●",[1]回答表!BC437,""))</f>
        <v/>
      </c>
      <c r="AZ248" s="294"/>
      <c r="BA248" s="294"/>
      <c r="BB248" s="294"/>
      <c r="BC248" s="128"/>
      <c r="BD248" s="117"/>
      <c r="BE248" s="117"/>
      <c r="BF248" s="148" t="str">
        <f>IF([1]回答表!X48="●",[1]回答表!S417,IF([1]回答表!AA48="●",[1]回答表!S431,""))</f>
        <v/>
      </c>
      <c r="BG248" s="149"/>
      <c r="BH248" s="149"/>
      <c r="BI248" s="149"/>
      <c r="BJ248" s="148"/>
      <c r="BK248" s="149"/>
      <c r="BL248" s="149"/>
      <c r="BM248" s="149"/>
      <c r="BN248" s="148"/>
      <c r="BO248" s="149"/>
      <c r="BP248" s="149"/>
      <c r="BQ248" s="150"/>
      <c r="BR248" s="120"/>
      <c r="BS248" s="131"/>
    </row>
    <row r="249" spans="1:71" ht="15.6" customHeight="1">
      <c r="A249" s="131"/>
      <c r="B249" s="131"/>
      <c r="C249" s="109"/>
      <c r="D249" s="151"/>
      <c r="E249" s="152"/>
      <c r="F249" s="152"/>
      <c r="G249" s="152"/>
      <c r="H249" s="152"/>
      <c r="I249" s="152"/>
      <c r="J249" s="152"/>
      <c r="K249" s="152"/>
      <c r="L249" s="152"/>
      <c r="M249" s="153"/>
      <c r="N249" s="154"/>
      <c r="O249" s="155"/>
      <c r="P249" s="155"/>
      <c r="Q249" s="156"/>
      <c r="R249" s="127"/>
      <c r="S249" s="127"/>
      <c r="T249" s="127"/>
      <c r="U249" s="199"/>
      <c r="V249" s="200"/>
      <c r="W249" s="200"/>
      <c r="X249" s="200"/>
      <c r="Y249" s="200"/>
      <c r="Z249" s="200"/>
      <c r="AA249" s="200"/>
      <c r="AB249" s="200"/>
      <c r="AC249" s="200"/>
      <c r="AD249" s="200"/>
      <c r="AE249" s="200"/>
      <c r="AF249" s="200"/>
      <c r="AG249" s="200"/>
      <c r="AH249" s="200"/>
      <c r="AI249" s="200"/>
      <c r="AJ249" s="201"/>
      <c r="AK249" s="146"/>
      <c r="AL249" s="146"/>
      <c r="AM249" s="293"/>
      <c r="AN249" s="293"/>
      <c r="AO249" s="293"/>
      <c r="AP249" s="293"/>
      <c r="AQ249" s="294"/>
      <c r="AR249" s="294"/>
      <c r="AS249" s="294"/>
      <c r="AT249" s="294"/>
      <c r="AU249" s="298"/>
      <c r="AV249" s="299"/>
      <c r="AW249" s="299"/>
      <c r="AX249" s="300"/>
      <c r="AY249" s="294"/>
      <c r="AZ249" s="294"/>
      <c r="BA249" s="294"/>
      <c r="BB249" s="294"/>
      <c r="BC249" s="128"/>
      <c r="BD249" s="117"/>
      <c r="BE249" s="117"/>
      <c r="BF249" s="160"/>
      <c r="BG249" s="161"/>
      <c r="BH249" s="161"/>
      <c r="BI249" s="161"/>
      <c r="BJ249" s="160"/>
      <c r="BK249" s="161"/>
      <c r="BL249" s="161"/>
      <c r="BM249" s="161"/>
      <c r="BN249" s="160"/>
      <c r="BO249" s="161"/>
      <c r="BP249" s="161"/>
      <c r="BQ249" s="162"/>
      <c r="BR249" s="120"/>
      <c r="BS249" s="131"/>
    </row>
    <row r="250" spans="1:71" ht="15.6" customHeight="1">
      <c r="A250" s="131"/>
      <c r="B250" s="131"/>
      <c r="C250" s="109"/>
      <c r="D250" s="151"/>
      <c r="E250" s="152"/>
      <c r="F250" s="152"/>
      <c r="G250" s="152"/>
      <c r="H250" s="152"/>
      <c r="I250" s="152"/>
      <c r="J250" s="152"/>
      <c r="K250" s="152"/>
      <c r="L250" s="152"/>
      <c r="M250" s="153"/>
      <c r="N250" s="154"/>
      <c r="O250" s="155"/>
      <c r="P250" s="155"/>
      <c r="Q250" s="156"/>
      <c r="R250" s="127"/>
      <c r="S250" s="127"/>
      <c r="T250" s="127"/>
      <c r="U250" s="199"/>
      <c r="V250" s="200"/>
      <c r="W250" s="200"/>
      <c r="X250" s="200"/>
      <c r="Y250" s="200"/>
      <c r="Z250" s="200"/>
      <c r="AA250" s="200"/>
      <c r="AB250" s="200"/>
      <c r="AC250" s="200"/>
      <c r="AD250" s="200"/>
      <c r="AE250" s="200"/>
      <c r="AF250" s="200"/>
      <c r="AG250" s="200"/>
      <c r="AH250" s="200"/>
      <c r="AI250" s="200"/>
      <c r="AJ250" s="201"/>
      <c r="AK250" s="146"/>
      <c r="AL250" s="146"/>
      <c r="AM250" s="293" t="s">
        <v>74</v>
      </c>
      <c r="AN250" s="293"/>
      <c r="AO250" s="293"/>
      <c r="AP250" s="293"/>
      <c r="AQ250" s="294" t="str">
        <f>IF([1]回答表!X48="●",[1]回答表!BC419,IF([1]回答表!AA48="●",[1]回答表!BC433,""))</f>
        <v/>
      </c>
      <c r="AR250" s="294"/>
      <c r="AS250" s="294"/>
      <c r="AT250" s="294"/>
      <c r="AU250" s="298"/>
      <c r="AV250" s="299"/>
      <c r="AW250" s="299"/>
      <c r="AX250" s="300"/>
      <c r="AY250" s="294"/>
      <c r="AZ250" s="294"/>
      <c r="BA250" s="294"/>
      <c r="BB250" s="294"/>
      <c r="BC250" s="128"/>
      <c r="BD250" s="117"/>
      <c r="BE250" s="117"/>
      <c r="BF250" s="160"/>
      <c r="BG250" s="161"/>
      <c r="BH250" s="161"/>
      <c r="BI250" s="161"/>
      <c r="BJ250" s="160"/>
      <c r="BK250" s="161"/>
      <c r="BL250" s="161"/>
      <c r="BM250" s="161"/>
      <c r="BN250" s="160"/>
      <c r="BO250" s="161"/>
      <c r="BP250" s="161"/>
      <c r="BQ250" s="162"/>
      <c r="BR250" s="120"/>
      <c r="BS250" s="131"/>
    </row>
    <row r="251" spans="1:71" ht="15.6" customHeight="1">
      <c r="A251" s="131"/>
      <c r="B251" s="131"/>
      <c r="C251" s="109"/>
      <c r="D251" s="124"/>
      <c r="E251" s="125"/>
      <c r="F251" s="125"/>
      <c r="G251" s="125"/>
      <c r="H251" s="125"/>
      <c r="I251" s="125"/>
      <c r="J251" s="125"/>
      <c r="K251" s="125"/>
      <c r="L251" s="125"/>
      <c r="M251" s="126"/>
      <c r="N251" s="164"/>
      <c r="O251" s="165"/>
      <c r="P251" s="165"/>
      <c r="Q251" s="166"/>
      <c r="R251" s="127"/>
      <c r="S251" s="127"/>
      <c r="T251" s="127"/>
      <c r="U251" s="199"/>
      <c r="V251" s="200"/>
      <c r="W251" s="200"/>
      <c r="X251" s="200"/>
      <c r="Y251" s="200"/>
      <c r="Z251" s="200"/>
      <c r="AA251" s="200"/>
      <c r="AB251" s="200"/>
      <c r="AC251" s="200"/>
      <c r="AD251" s="200"/>
      <c r="AE251" s="200"/>
      <c r="AF251" s="200"/>
      <c r="AG251" s="200"/>
      <c r="AH251" s="200"/>
      <c r="AI251" s="200"/>
      <c r="AJ251" s="201"/>
      <c r="AK251" s="146"/>
      <c r="AL251" s="146"/>
      <c r="AM251" s="293"/>
      <c r="AN251" s="293"/>
      <c r="AO251" s="293"/>
      <c r="AP251" s="293"/>
      <c r="AQ251" s="294"/>
      <c r="AR251" s="294"/>
      <c r="AS251" s="294"/>
      <c r="AT251" s="294"/>
      <c r="AU251" s="298"/>
      <c r="AV251" s="299"/>
      <c r="AW251" s="299"/>
      <c r="AX251" s="300"/>
      <c r="AY251" s="294"/>
      <c r="AZ251" s="294"/>
      <c r="BA251" s="294"/>
      <c r="BB251" s="294"/>
      <c r="BC251" s="128"/>
      <c r="BD251" s="117"/>
      <c r="BE251" s="117"/>
      <c r="BF251" s="160" t="str">
        <f>IF([1]回答表!X48="●",[1]回答表!V417,IF([1]回答表!AA48="●",[1]回答表!V431,""))</f>
        <v/>
      </c>
      <c r="BG251" s="161"/>
      <c r="BH251" s="161"/>
      <c r="BI251" s="161"/>
      <c r="BJ251" s="160" t="str">
        <f>IF([1]回答表!X48="●",[1]回答表!V418,IF([1]回答表!AA48="●",[1]回答表!V432,""))</f>
        <v/>
      </c>
      <c r="BK251" s="161"/>
      <c r="BL251" s="161"/>
      <c r="BM251" s="162"/>
      <c r="BN251" s="160" t="str">
        <f>IF([1]回答表!X48="●",[1]回答表!V419,IF([1]回答表!AA48="●",[1]回答表!V433,""))</f>
        <v/>
      </c>
      <c r="BO251" s="161"/>
      <c r="BP251" s="161"/>
      <c r="BQ251" s="162"/>
      <c r="BR251" s="120"/>
      <c r="BS251" s="131"/>
    </row>
    <row r="252" spans="1:71" ht="15.6" customHeight="1">
      <c r="A252" s="131"/>
      <c r="B252" s="131"/>
      <c r="C252" s="109"/>
      <c r="D252" s="167"/>
      <c r="E252" s="167"/>
      <c r="F252" s="167"/>
      <c r="G252" s="167"/>
      <c r="H252" s="167"/>
      <c r="I252" s="167"/>
      <c r="J252" s="167"/>
      <c r="K252" s="167"/>
      <c r="L252" s="167"/>
      <c r="M252" s="167"/>
      <c r="N252" s="169"/>
      <c r="O252" s="169"/>
      <c r="P252" s="169"/>
      <c r="Q252" s="169"/>
      <c r="R252" s="169"/>
      <c r="S252" s="169"/>
      <c r="T252" s="169"/>
      <c r="U252" s="199"/>
      <c r="V252" s="200"/>
      <c r="W252" s="200"/>
      <c r="X252" s="200"/>
      <c r="Y252" s="200"/>
      <c r="Z252" s="200"/>
      <c r="AA252" s="200"/>
      <c r="AB252" s="200"/>
      <c r="AC252" s="200"/>
      <c r="AD252" s="200"/>
      <c r="AE252" s="200"/>
      <c r="AF252" s="200"/>
      <c r="AG252" s="200"/>
      <c r="AH252" s="200"/>
      <c r="AI252" s="200"/>
      <c r="AJ252" s="201"/>
      <c r="AK252" s="146"/>
      <c r="AL252" s="146"/>
      <c r="AM252" s="293" t="s">
        <v>75</v>
      </c>
      <c r="AN252" s="293"/>
      <c r="AO252" s="293"/>
      <c r="AP252" s="293"/>
      <c r="AQ252" s="294" t="str">
        <f>IF([1]回答表!X48="●",[1]回答表!BC420,IF([1]回答表!AA48="●",[1]回答表!BC434,""))</f>
        <v/>
      </c>
      <c r="AR252" s="294"/>
      <c r="AS252" s="294"/>
      <c r="AT252" s="294"/>
      <c r="AU252" s="301"/>
      <c r="AV252" s="302"/>
      <c r="AW252" s="302"/>
      <c r="AX252" s="303"/>
      <c r="AY252" s="294"/>
      <c r="AZ252" s="294"/>
      <c r="BA252" s="294"/>
      <c r="BB252" s="294"/>
      <c r="BC252" s="128"/>
      <c r="BD252" s="128"/>
      <c r="BE252" s="128"/>
      <c r="BF252" s="160"/>
      <c r="BG252" s="161"/>
      <c r="BH252" s="161"/>
      <c r="BI252" s="161"/>
      <c r="BJ252" s="160"/>
      <c r="BK252" s="161"/>
      <c r="BL252" s="161"/>
      <c r="BM252" s="162"/>
      <c r="BN252" s="160"/>
      <c r="BO252" s="161"/>
      <c r="BP252" s="161"/>
      <c r="BQ252" s="162"/>
      <c r="BR252" s="120"/>
      <c r="BS252" s="131"/>
    </row>
    <row r="253" spans="1:71" ht="15.6" customHeight="1">
      <c r="A253" s="131"/>
      <c r="B253" s="131"/>
      <c r="C253" s="109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9"/>
      <c r="O253" s="169"/>
      <c r="P253" s="169"/>
      <c r="Q253" s="169"/>
      <c r="R253" s="169"/>
      <c r="S253" s="169"/>
      <c r="T253" s="169"/>
      <c r="U253" s="199"/>
      <c r="V253" s="200"/>
      <c r="W253" s="200"/>
      <c r="X253" s="200"/>
      <c r="Y253" s="200"/>
      <c r="Z253" s="200"/>
      <c r="AA253" s="200"/>
      <c r="AB253" s="200"/>
      <c r="AC253" s="200"/>
      <c r="AD253" s="200"/>
      <c r="AE253" s="200"/>
      <c r="AF253" s="200"/>
      <c r="AG253" s="200"/>
      <c r="AH253" s="200"/>
      <c r="AI253" s="200"/>
      <c r="AJ253" s="201"/>
      <c r="AK253" s="146"/>
      <c r="AL253" s="146"/>
      <c r="AM253" s="293"/>
      <c r="AN253" s="293"/>
      <c r="AO253" s="293"/>
      <c r="AP253" s="293"/>
      <c r="AQ253" s="294"/>
      <c r="AR253" s="294"/>
      <c r="AS253" s="294"/>
      <c r="AT253" s="294"/>
      <c r="AU253" s="246" t="s">
        <v>76</v>
      </c>
      <c r="AV253" s="247"/>
      <c r="AW253" s="247"/>
      <c r="AX253" s="248"/>
      <c r="AY253" s="304" t="str">
        <f>IF([1]回答表!X48="●",[1]回答表!BC424,IF([1]回答表!AA48="●",[1]回答表!BC438,""))</f>
        <v/>
      </c>
      <c r="AZ253" s="305"/>
      <c r="BA253" s="305"/>
      <c r="BB253" s="306"/>
      <c r="BC253" s="128"/>
      <c r="BD253" s="117"/>
      <c r="BE253" s="117"/>
      <c r="BF253" s="160"/>
      <c r="BG253" s="161"/>
      <c r="BH253" s="161"/>
      <c r="BI253" s="161"/>
      <c r="BJ253" s="160"/>
      <c r="BK253" s="161"/>
      <c r="BL253" s="161"/>
      <c r="BM253" s="162"/>
      <c r="BN253" s="160"/>
      <c r="BO253" s="161"/>
      <c r="BP253" s="161"/>
      <c r="BQ253" s="162"/>
      <c r="BR253" s="120"/>
      <c r="BS253" s="131"/>
    </row>
    <row r="254" spans="1:71" ht="15.6" customHeight="1">
      <c r="A254" s="131"/>
      <c r="B254" s="131"/>
      <c r="C254" s="109"/>
      <c r="D254" s="176" t="s">
        <v>26</v>
      </c>
      <c r="E254" s="177"/>
      <c r="F254" s="177"/>
      <c r="G254" s="177"/>
      <c r="H254" s="177"/>
      <c r="I254" s="177"/>
      <c r="J254" s="177"/>
      <c r="K254" s="177"/>
      <c r="L254" s="177"/>
      <c r="M254" s="178"/>
      <c r="N254" s="140" t="str">
        <f>IF([1]回答表!AA48="●","●","")</f>
        <v/>
      </c>
      <c r="O254" s="141"/>
      <c r="P254" s="141"/>
      <c r="Q254" s="142"/>
      <c r="R254" s="127"/>
      <c r="S254" s="127"/>
      <c r="T254" s="127"/>
      <c r="U254" s="199"/>
      <c r="V254" s="200"/>
      <c r="W254" s="200"/>
      <c r="X254" s="200"/>
      <c r="Y254" s="200"/>
      <c r="Z254" s="200"/>
      <c r="AA254" s="200"/>
      <c r="AB254" s="200"/>
      <c r="AC254" s="200"/>
      <c r="AD254" s="200"/>
      <c r="AE254" s="200"/>
      <c r="AF254" s="200"/>
      <c r="AG254" s="200"/>
      <c r="AH254" s="200"/>
      <c r="AI254" s="200"/>
      <c r="AJ254" s="201"/>
      <c r="AK254" s="146"/>
      <c r="AL254" s="146"/>
      <c r="AM254" s="293" t="s">
        <v>77</v>
      </c>
      <c r="AN254" s="293"/>
      <c r="AO254" s="293"/>
      <c r="AP254" s="293"/>
      <c r="AQ254" s="307" t="str">
        <f>IF([1]回答表!X48="●",[1]回答表!BC421,IF([1]回答表!AA48="●",[1]回答表!BC435,""))</f>
        <v/>
      </c>
      <c r="AR254" s="294"/>
      <c r="AS254" s="294"/>
      <c r="AT254" s="294"/>
      <c r="AU254" s="308"/>
      <c r="AV254" s="309"/>
      <c r="AW254" s="309"/>
      <c r="AX254" s="310"/>
      <c r="AY254" s="311"/>
      <c r="AZ254" s="312"/>
      <c r="BA254" s="312"/>
      <c r="BB254" s="313"/>
      <c r="BC254" s="128"/>
      <c r="BD254" s="182"/>
      <c r="BE254" s="182"/>
      <c r="BF254" s="160"/>
      <c r="BG254" s="161"/>
      <c r="BH254" s="161"/>
      <c r="BI254" s="161"/>
      <c r="BJ254" s="160"/>
      <c r="BK254" s="161"/>
      <c r="BL254" s="161"/>
      <c r="BM254" s="162"/>
      <c r="BN254" s="160"/>
      <c r="BO254" s="161"/>
      <c r="BP254" s="161"/>
      <c r="BQ254" s="162"/>
      <c r="BR254" s="120"/>
      <c r="BS254" s="131"/>
    </row>
    <row r="255" spans="1:71" ht="15.6" customHeight="1">
      <c r="A255" s="131"/>
      <c r="B255" s="131"/>
      <c r="C255" s="109"/>
      <c r="D255" s="183"/>
      <c r="E255" s="184"/>
      <c r="F255" s="184"/>
      <c r="G255" s="184"/>
      <c r="H255" s="184"/>
      <c r="I255" s="184"/>
      <c r="J255" s="184"/>
      <c r="K255" s="184"/>
      <c r="L255" s="184"/>
      <c r="M255" s="185"/>
      <c r="N255" s="154"/>
      <c r="O255" s="155"/>
      <c r="P255" s="155"/>
      <c r="Q255" s="156"/>
      <c r="R255" s="127"/>
      <c r="S255" s="127"/>
      <c r="T255" s="127"/>
      <c r="U255" s="199"/>
      <c r="V255" s="200"/>
      <c r="W255" s="200"/>
      <c r="X255" s="200"/>
      <c r="Y255" s="200"/>
      <c r="Z255" s="200"/>
      <c r="AA255" s="200"/>
      <c r="AB255" s="200"/>
      <c r="AC255" s="200"/>
      <c r="AD255" s="200"/>
      <c r="AE255" s="200"/>
      <c r="AF255" s="200"/>
      <c r="AG255" s="200"/>
      <c r="AH255" s="200"/>
      <c r="AI255" s="200"/>
      <c r="AJ255" s="201"/>
      <c r="AK255" s="146"/>
      <c r="AL255" s="146"/>
      <c r="AM255" s="293"/>
      <c r="AN255" s="293"/>
      <c r="AO255" s="293"/>
      <c r="AP255" s="293"/>
      <c r="AQ255" s="294"/>
      <c r="AR255" s="294"/>
      <c r="AS255" s="294"/>
      <c r="AT255" s="294"/>
      <c r="AU255" s="252"/>
      <c r="AV255" s="253"/>
      <c r="AW255" s="253"/>
      <c r="AX255" s="254"/>
      <c r="AY255" s="314"/>
      <c r="AZ255" s="315"/>
      <c r="BA255" s="315"/>
      <c r="BB255" s="316"/>
      <c r="BC255" s="128"/>
      <c r="BD255" s="182"/>
      <c r="BE255" s="182"/>
      <c r="BF255" s="160" t="s">
        <v>23</v>
      </c>
      <c r="BG255" s="161"/>
      <c r="BH255" s="161"/>
      <c r="BI255" s="161"/>
      <c r="BJ255" s="160" t="s">
        <v>24</v>
      </c>
      <c r="BK255" s="161"/>
      <c r="BL255" s="161"/>
      <c r="BM255" s="161"/>
      <c r="BN255" s="160" t="s">
        <v>25</v>
      </c>
      <c r="BO255" s="161"/>
      <c r="BP255" s="161"/>
      <c r="BQ255" s="162"/>
      <c r="BR255" s="120"/>
      <c r="BS255" s="131"/>
    </row>
    <row r="256" spans="1:71" ht="15.6" customHeight="1">
      <c r="A256" s="131"/>
      <c r="B256" s="131"/>
      <c r="C256" s="109"/>
      <c r="D256" s="183"/>
      <c r="E256" s="184"/>
      <c r="F256" s="184"/>
      <c r="G256" s="184"/>
      <c r="H256" s="184"/>
      <c r="I256" s="184"/>
      <c r="J256" s="184"/>
      <c r="K256" s="184"/>
      <c r="L256" s="184"/>
      <c r="M256" s="185"/>
      <c r="N256" s="154"/>
      <c r="O256" s="155"/>
      <c r="P256" s="155"/>
      <c r="Q256" s="156"/>
      <c r="R256" s="127"/>
      <c r="S256" s="127"/>
      <c r="T256" s="127"/>
      <c r="U256" s="199"/>
      <c r="V256" s="200"/>
      <c r="W256" s="200"/>
      <c r="X256" s="200"/>
      <c r="Y256" s="200"/>
      <c r="Z256" s="200"/>
      <c r="AA256" s="200"/>
      <c r="AB256" s="200"/>
      <c r="AC256" s="200"/>
      <c r="AD256" s="200"/>
      <c r="AE256" s="200"/>
      <c r="AF256" s="200"/>
      <c r="AG256" s="200"/>
      <c r="AH256" s="200"/>
      <c r="AI256" s="200"/>
      <c r="AJ256" s="201"/>
      <c r="AK256" s="146"/>
      <c r="AL256" s="146"/>
      <c r="AM256" s="293" t="s">
        <v>78</v>
      </c>
      <c r="AN256" s="293"/>
      <c r="AO256" s="293"/>
      <c r="AP256" s="293"/>
      <c r="AQ256" s="294" t="str">
        <f>IF([1]回答表!X48="●",[1]回答表!BC422,IF([1]回答表!AA48="●",[1]回答表!BC436,""))</f>
        <v/>
      </c>
      <c r="AR256" s="294"/>
      <c r="AS256" s="294"/>
      <c r="AT256" s="294"/>
      <c r="AU256" s="246" t="s">
        <v>79</v>
      </c>
      <c r="AV256" s="247"/>
      <c r="AW256" s="247"/>
      <c r="AX256" s="248"/>
      <c r="AY256" s="304" t="str">
        <f>IF([1]回答表!X48="●",[1]回答表!BC425,IF([1]回答表!AA48="●",[1]回答表!BC439,""))</f>
        <v/>
      </c>
      <c r="AZ256" s="305"/>
      <c r="BA256" s="305"/>
      <c r="BB256" s="306"/>
      <c r="BC256" s="128"/>
      <c r="BD256" s="182"/>
      <c r="BE256" s="182"/>
      <c r="BF256" s="160"/>
      <c r="BG256" s="161"/>
      <c r="BH256" s="161"/>
      <c r="BI256" s="161"/>
      <c r="BJ256" s="160"/>
      <c r="BK256" s="161"/>
      <c r="BL256" s="161"/>
      <c r="BM256" s="161"/>
      <c r="BN256" s="160"/>
      <c r="BO256" s="161"/>
      <c r="BP256" s="161"/>
      <c r="BQ256" s="162"/>
      <c r="BR256" s="120"/>
      <c r="BS256" s="131"/>
    </row>
    <row r="257" spans="1:71" ht="15.6" customHeight="1">
      <c r="A257" s="131"/>
      <c r="B257" s="131"/>
      <c r="C257" s="109"/>
      <c r="D257" s="188"/>
      <c r="E257" s="189"/>
      <c r="F257" s="189"/>
      <c r="G257" s="189"/>
      <c r="H257" s="189"/>
      <c r="I257" s="189"/>
      <c r="J257" s="189"/>
      <c r="K257" s="189"/>
      <c r="L257" s="189"/>
      <c r="M257" s="190"/>
      <c r="N257" s="164"/>
      <c r="O257" s="165"/>
      <c r="P257" s="165"/>
      <c r="Q257" s="166"/>
      <c r="R257" s="127"/>
      <c r="S257" s="127"/>
      <c r="T257" s="127"/>
      <c r="U257" s="202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203"/>
      <c r="AH257" s="203"/>
      <c r="AI257" s="203"/>
      <c r="AJ257" s="204"/>
      <c r="AK257" s="146"/>
      <c r="AL257" s="146"/>
      <c r="AM257" s="293"/>
      <c r="AN257" s="293"/>
      <c r="AO257" s="293"/>
      <c r="AP257" s="293"/>
      <c r="AQ257" s="294"/>
      <c r="AR257" s="294"/>
      <c r="AS257" s="294"/>
      <c r="AT257" s="294"/>
      <c r="AU257" s="252"/>
      <c r="AV257" s="253"/>
      <c r="AW257" s="253"/>
      <c r="AX257" s="254"/>
      <c r="AY257" s="314"/>
      <c r="AZ257" s="315"/>
      <c r="BA257" s="315"/>
      <c r="BB257" s="316"/>
      <c r="BC257" s="128"/>
      <c r="BD257" s="182"/>
      <c r="BE257" s="182"/>
      <c r="BF257" s="211"/>
      <c r="BG257" s="212"/>
      <c r="BH257" s="212"/>
      <c r="BI257" s="212"/>
      <c r="BJ257" s="211"/>
      <c r="BK257" s="212"/>
      <c r="BL257" s="212"/>
      <c r="BM257" s="212"/>
      <c r="BN257" s="211"/>
      <c r="BO257" s="212"/>
      <c r="BP257" s="212"/>
      <c r="BQ257" s="213"/>
      <c r="BR257" s="120"/>
      <c r="BS257" s="131"/>
    </row>
    <row r="258" spans="1:71" ht="15.6" customHeight="1">
      <c r="A258" s="131"/>
      <c r="B258" s="131"/>
      <c r="C258" s="109"/>
      <c r="D258" s="167"/>
      <c r="E258" s="167"/>
      <c r="F258" s="167"/>
      <c r="G258" s="167"/>
      <c r="H258" s="167"/>
      <c r="I258" s="167"/>
      <c r="J258" s="167"/>
      <c r="K258" s="167"/>
      <c r="L258" s="167"/>
      <c r="M258" s="16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76"/>
      <c r="Y258" s="76"/>
      <c r="Z258" s="76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76"/>
      <c r="AK258" s="76"/>
      <c r="AL258" s="76"/>
      <c r="AM258" s="76"/>
      <c r="AN258" s="76"/>
      <c r="AO258" s="76"/>
      <c r="AP258" s="76"/>
      <c r="AQ258" s="76"/>
      <c r="AR258" s="76"/>
      <c r="AS258" s="76"/>
      <c r="AT258" s="76"/>
      <c r="AU258" s="76"/>
      <c r="AV258" s="76"/>
      <c r="AW258" s="76"/>
      <c r="AX258" s="76"/>
      <c r="AY258" s="76"/>
      <c r="AZ258" s="76"/>
      <c r="BA258" s="76"/>
      <c r="BB258" s="76"/>
      <c r="BC258" s="76"/>
      <c r="BD258" s="76"/>
      <c r="BE258" s="76"/>
      <c r="BF258" s="76"/>
      <c r="BG258" s="76"/>
      <c r="BH258" s="76"/>
      <c r="BI258" s="76"/>
      <c r="BJ258" s="76"/>
      <c r="BK258" s="76"/>
      <c r="BL258" s="76"/>
      <c r="BM258" s="76"/>
      <c r="BN258" s="76"/>
      <c r="BO258" s="76"/>
      <c r="BP258" s="76"/>
      <c r="BQ258" s="76"/>
      <c r="BR258" s="120"/>
      <c r="BS258" s="131"/>
    </row>
    <row r="259" spans="1:71" ht="18.600000000000001" customHeight="1">
      <c r="A259" s="131"/>
      <c r="B259" s="131"/>
      <c r="C259" s="109"/>
      <c r="D259" s="167"/>
      <c r="E259" s="167"/>
      <c r="F259" s="167"/>
      <c r="G259" s="167"/>
      <c r="H259" s="167"/>
      <c r="I259" s="167"/>
      <c r="J259" s="167"/>
      <c r="K259" s="167"/>
      <c r="L259" s="167"/>
      <c r="M259" s="167"/>
      <c r="N259" s="127"/>
      <c r="O259" s="127"/>
      <c r="P259" s="127"/>
      <c r="Q259" s="127"/>
      <c r="R259" s="127"/>
      <c r="S259" s="127"/>
      <c r="T259" s="127"/>
      <c r="U259" s="132" t="s">
        <v>31</v>
      </c>
      <c r="V259" s="127"/>
      <c r="W259" s="127"/>
      <c r="X259" s="133"/>
      <c r="Y259" s="133"/>
      <c r="Z259" s="133"/>
      <c r="AA259" s="118"/>
      <c r="AB259" s="134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32" t="s">
        <v>32</v>
      </c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7"/>
      <c r="BC259" s="117"/>
      <c r="BD259" s="117"/>
      <c r="BE259" s="117"/>
      <c r="BF259" s="117"/>
      <c r="BG259" s="117"/>
      <c r="BH259" s="117"/>
      <c r="BI259" s="117"/>
      <c r="BJ259" s="117"/>
      <c r="BK259" s="117"/>
      <c r="BL259" s="117"/>
      <c r="BM259" s="117"/>
      <c r="BN259" s="117"/>
      <c r="BO259" s="117"/>
      <c r="BP259" s="117"/>
      <c r="BQ259" s="76"/>
      <c r="BR259" s="120"/>
      <c r="BS259" s="131"/>
    </row>
    <row r="260" spans="1:71" ht="15.6" customHeight="1">
      <c r="A260" s="131"/>
      <c r="B260" s="131"/>
      <c r="C260" s="109"/>
      <c r="D260" s="113" t="s">
        <v>33</v>
      </c>
      <c r="E260" s="114"/>
      <c r="F260" s="114"/>
      <c r="G260" s="114"/>
      <c r="H260" s="114"/>
      <c r="I260" s="114"/>
      <c r="J260" s="114"/>
      <c r="K260" s="114"/>
      <c r="L260" s="114"/>
      <c r="M260" s="115"/>
      <c r="N260" s="140" t="str">
        <f>IF([1]回答表!AD48="●","●","")</f>
        <v/>
      </c>
      <c r="O260" s="141"/>
      <c r="P260" s="141"/>
      <c r="Q260" s="142"/>
      <c r="R260" s="127"/>
      <c r="S260" s="127"/>
      <c r="T260" s="127"/>
      <c r="U260" s="143" t="str">
        <f>IF([1]回答表!AD48="●",[1]回答表!B439,"")</f>
        <v/>
      </c>
      <c r="V260" s="196"/>
      <c r="W260" s="196"/>
      <c r="X260" s="196"/>
      <c r="Y260" s="196"/>
      <c r="Z260" s="196"/>
      <c r="AA260" s="196"/>
      <c r="AB260" s="196"/>
      <c r="AC260" s="196"/>
      <c r="AD260" s="196"/>
      <c r="AE260" s="196"/>
      <c r="AF260" s="196"/>
      <c r="AG260" s="196"/>
      <c r="AH260" s="196"/>
      <c r="AI260" s="196"/>
      <c r="AJ260" s="197"/>
      <c r="AK260" s="198"/>
      <c r="AL260" s="198"/>
      <c r="AM260" s="143" t="str">
        <f>IF([1]回答表!AD48="●",[1]回答表!B445,"")</f>
        <v/>
      </c>
      <c r="AN260" s="196"/>
      <c r="AO260" s="196"/>
      <c r="AP260" s="196"/>
      <c r="AQ260" s="196"/>
      <c r="AR260" s="196"/>
      <c r="AS260" s="196"/>
      <c r="AT260" s="196"/>
      <c r="AU260" s="196"/>
      <c r="AV260" s="196"/>
      <c r="AW260" s="196"/>
      <c r="AX260" s="196"/>
      <c r="AY260" s="196"/>
      <c r="AZ260" s="196"/>
      <c r="BA260" s="196"/>
      <c r="BB260" s="196"/>
      <c r="BC260" s="196"/>
      <c r="BD260" s="196"/>
      <c r="BE260" s="196"/>
      <c r="BF260" s="196"/>
      <c r="BG260" s="196"/>
      <c r="BH260" s="196"/>
      <c r="BI260" s="196"/>
      <c r="BJ260" s="196"/>
      <c r="BK260" s="196"/>
      <c r="BL260" s="196"/>
      <c r="BM260" s="196"/>
      <c r="BN260" s="196"/>
      <c r="BO260" s="196"/>
      <c r="BP260" s="196"/>
      <c r="BQ260" s="197"/>
      <c r="BR260" s="120"/>
      <c r="BS260" s="131"/>
    </row>
    <row r="261" spans="1:71" ht="15.6" customHeight="1">
      <c r="A261" s="1"/>
      <c r="B261" s="1"/>
      <c r="C261" s="109"/>
      <c r="D261" s="151"/>
      <c r="E261" s="152"/>
      <c r="F261" s="152"/>
      <c r="G261" s="152"/>
      <c r="H261" s="152"/>
      <c r="I261" s="152"/>
      <c r="J261" s="152"/>
      <c r="K261" s="152"/>
      <c r="L261" s="152"/>
      <c r="M261" s="153"/>
      <c r="N261" s="154"/>
      <c r="O261" s="155"/>
      <c r="P261" s="155"/>
      <c r="Q261" s="156"/>
      <c r="R261" s="127"/>
      <c r="S261" s="127"/>
      <c r="T261" s="127"/>
      <c r="U261" s="199"/>
      <c r="V261" s="200"/>
      <c r="W261" s="200"/>
      <c r="X261" s="200"/>
      <c r="Y261" s="200"/>
      <c r="Z261" s="200"/>
      <c r="AA261" s="200"/>
      <c r="AB261" s="200"/>
      <c r="AC261" s="200"/>
      <c r="AD261" s="200"/>
      <c r="AE261" s="200"/>
      <c r="AF261" s="200"/>
      <c r="AG261" s="200"/>
      <c r="AH261" s="200"/>
      <c r="AI261" s="200"/>
      <c r="AJ261" s="201"/>
      <c r="AK261" s="198"/>
      <c r="AL261" s="198"/>
      <c r="AM261" s="199"/>
      <c r="AN261" s="200"/>
      <c r="AO261" s="200"/>
      <c r="AP261" s="200"/>
      <c r="AQ261" s="200"/>
      <c r="AR261" s="200"/>
      <c r="AS261" s="200"/>
      <c r="AT261" s="200"/>
      <c r="AU261" s="200"/>
      <c r="AV261" s="200"/>
      <c r="AW261" s="200"/>
      <c r="AX261" s="200"/>
      <c r="AY261" s="200"/>
      <c r="AZ261" s="200"/>
      <c r="BA261" s="200"/>
      <c r="BB261" s="200"/>
      <c r="BC261" s="200"/>
      <c r="BD261" s="200"/>
      <c r="BE261" s="200"/>
      <c r="BF261" s="200"/>
      <c r="BG261" s="200"/>
      <c r="BH261" s="200"/>
      <c r="BI261" s="200"/>
      <c r="BJ261" s="200"/>
      <c r="BK261" s="200"/>
      <c r="BL261" s="200"/>
      <c r="BM261" s="200"/>
      <c r="BN261" s="200"/>
      <c r="BO261" s="200"/>
      <c r="BP261" s="200"/>
      <c r="BQ261" s="201"/>
      <c r="BR261" s="120"/>
      <c r="BS261" s="1"/>
    </row>
    <row r="262" spans="1:71" ht="15.6" customHeight="1">
      <c r="A262" s="1"/>
      <c r="B262" s="1"/>
      <c r="C262" s="109"/>
      <c r="D262" s="151"/>
      <c r="E262" s="152"/>
      <c r="F262" s="152"/>
      <c r="G262" s="152"/>
      <c r="H262" s="152"/>
      <c r="I262" s="152"/>
      <c r="J262" s="152"/>
      <c r="K262" s="152"/>
      <c r="L262" s="152"/>
      <c r="M262" s="153"/>
      <c r="N262" s="154"/>
      <c r="O262" s="155"/>
      <c r="P262" s="155"/>
      <c r="Q262" s="156"/>
      <c r="R262" s="127"/>
      <c r="S262" s="127"/>
      <c r="T262" s="127"/>
      <c r="U262" s="199"/>
      <c r="V262" s="200"/>
      <c r="W262" s="200"/>
      <c r="X262" s="200"/>
      <c r="Y262" s="200"/>
      <c r="Z262" s="200"/>
      <c r="AA262" s="200"/>
      <c r="AB262" s="200"/>
      <c r="AC262" s="200"/>
      <c r="AD262" s="200"/>
      <c r="AE262" s="200"/>
      <c r="AF262" s="200"/>
      <c r="AG262" s="200"/>
      <c r="AH262" s="200"/>
      <c r="AI262" s="200"/>
      <c r="AJ262" s="201"/>
      <c r="AK262" s="198"/>
      <c r="AL262" s="198"/>
      <c r="AM262" s="199"/>
      <c r="AN262" s="200"/>
      <c r="AO262" s="200"/>
      <c r="AP262" s="200"/>
      <c r="AQ262" s="200"/>
      <c r="AR262" s="200"/>
      <c r="AS262" s="200"/>
      <c r="AT262" s="200"/>
      <c r="AU262" s="200"/>
      <c r="AV262" s="200"/>
      <c r="AW262" s="200"/>
      <c r="AX262" s="200"/>
      <c r="AY262" s="200"/>
      <c r="AZ262" s="200"/>
      <c r="BA262" s="200"/>
      <c r="BB262" s="200"/>
      <c r="BC262" s="200"/>
      <c r="BD262" s="200"/>
      <c r="BE262" s="200"/>
      <c r="BF262" s="200"/>
      <c r="BG262" s="200"/>
      <c r="BH262" s="200"/>
      <c r="BI262" s="200"/>
      <c r="BJ262" s="200"/>
      <c r="BK262" s="200"/>
      <c r="BL262" s="200"/>
      <c r="BM262" s="200"/>
      <c r="BN262" s="200"/>
      <c r="BO262" s="200"/>
      <c r="BP262" s="200"/>
      <c r="BQ262" s="201"/>
      <c r="BR262" s="120"/>
      <c r="BS262" s="1"/>
    </row>
    <row r="263" spans="1:71" ht="15.6" customHeight="1">
      <c r="A263" s="1"/>
      <c r="B263" s="1"/>
      <c r="C263" s="109"/>
      <c r="D263" s="124"/>
      <c r="E263" s="125"/>
      <c r="F263" s="125"/>
      <c r="G263" s="125"/>
      <c r="H263" s="125"/>
      <c r="I263" s="125"/>
      <c r="J263" s="125"/>
      <c r="K263" s="125"/>
      <c r="L263" s="125"/>
      <c r="M263" s="126"/>
      <c r="N263" s="164"/>
      <c r="O263" s="165"/>
      <c r="P263" s="165"/>
      <c r="Q263" s="166"/>
      <c r="R263" s="127"/>
      <c r="S263" s="127"/>
      <c r="T263" s="127"/>
      <c r="U263" s="202"/>
      <c r="V263" s="203"/>
      <c r="W263" s="203"/>
      <c r="X263" s="203"/>
      <c r="Y263" s="203"/>
      <c r="Z263" s="203"/>
      <c r="AA263" s="203"/>
      <c r="AB263" s="203"/>
      <c r="AC263" s="203"/>
      <c r="AD263" s="203"/>
      <c r="AE263" s="203"/>
      <c r="AF263" s="203"/>
      <c r="AG263" s="203"/>
      <c r="AH263" s="203"/>
      <c r="AI263" s="203"/>
      <c r="AJ263" s="204"/>
      <c r="AK263" s="198"/>
      <c r="AL263" s="198"/>
      <c r="AM263" s="202"/>
      <c r="AN263" s="203"/>
      <c r="AO263" s="203"/>
      <c r="AP263" s="203"/>
      <c r="AQ263" s="203"/>
      <c r="AR263" s="203"/>
      <c r="AS263" s="203"/>
      <c r="AT263" s="203"/>
      <c r="AU263" s="203"/>
      <c r="AV263" s="203"/>
      <c r="AW263" s="203"/>
      <c r="AX263" s="203"/>
      <c r="AY263" s="203"/>
      <c r="AZ263" s="203"/>
      <c r="BA263" s="203"/>
      <c r="BB263" s="203"/>
      <c r="BC263" s="203"/>
      <c r="BD263" s="203"/>
      <c r="BE263" s="203"/>
      <c r="BF263" s="203"/>
      <c r="BG263" s="203"/>
      <c r="BH263" s="203"/>
      <c r="BI263" s="203"/>
      <c r="BJ263" s="203"/>
      <c r="BK263" s="203"/>
      <c r="BL263" s="203"/>
      <c r="BM263" s="203"/>
      <c r="BN263" s="203"/>
      <c r="BO263" s="203"/>
      <c r="BP263" s="203"/>
      <c r="BQ263" s="204"/>
      <c r="BR263" s="120"/>
      <c r="BS263" s="1"/>
    </row>
    <row r="264" spans="1:71" ht="15.6" customHeight="1">
      <c r="A264" s="1"/>
      <c r="B264" s="1"/>
      <c r="C264" s="205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6"/>
      <c r="AK264" s="206"/>
      <c r="AL264" s="206"/>
      <c r="AM264" s="206"/>
      <c r="AN264" s="206"/>
      <c r="AO264" s="206"/>
      <c r="AP264" s="206"/>
      <c r="AQ264" s="206"/>
      <c r="AR264" s="206"/>
      <c r="AS264" s="206"/>
      <c r="AT264" s="206"/>
      <c r="AU264" s="206"/>
      <c r="AV264" s="206"/>
      <c r="AW264" s="206"/>
      <c r="AX264" s="206"/>
      <c r="AY264" s="206"/>
      <c r="AZ264" s="206"/>
      <c r="BA264" s="206"/>
      <c r="BB264" s="206"/>
      <c r="BC264" s="206"/>
      <c r="BD264" s="206"/>
      <c r="BE264" s="206"/>
      <c r="BF264" s="206"/>
      <c r="BG264" s="206"/>
      <c r="BH264" s="206"/>
      <c r="BI264" s="206"/>
      <c r="BJ264" s="206"/>
      <c r="BK264" s="206"/>
      <c r="BL264" s="206"/>
      <c r="BM264" s="206"/>
      <c r="BN264" s="206"/>
      <c r="BO264" s="206"/>
      <c r="BP264" s="206"/>
      <c r="BQ264" s="206"/>
      <c r="BR264" s="207"/>
      <c r="BS264" s="1"/>
    </row>
    <row r="265" spans="1:71" ht="15.6" customHeight="1">
      <c r="A265" s="1"/>
      <c r="B265" s="1"/>
      <c r="C265" s="208"/>
      <c r="D265" s="208"/>
      <c r="E265" s="208"/>
      <c r="F265" s="208"/>
      <c r="G265" s="208"/>
      <c r="H265" s="208"/>
      <c r="I265" s="208"/>
      <c r="J265" s="208"/>
      <c r="K265" s="208"/>
      <c r="L265" s="208"/>
      <c r="M265" s="208"/>
      <c r="N265" s="208"/>
      <c r="O265" s="208"/>
      <c r="P265" s="208"/>
      <c r="Q265" s="208"/>
      <c r="R265" s="208"/>
      <c r="S265" s="208"/>
      <c r="T265" s="208"/>
      <c r="U265" s="208"/>
      <c r="V265" s="208"/>
      <c r="W265" s="208"/>
      <c r="X265" s="208"/>
      <c r="Y265" s="208"/>
      <c r="Z265" s="208"/>
      <c r="AA265" s="208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  <c r="BD265" s="208"/>
      <c r="BE265" s="208"/>
      <c r="BF265" s="208"/>
      <c r="BG265" s="208"/>
      <c r="BH265" s="208"/>
      <c r="BI265" s="208"/>
      <c r="BJ265" s="208"/>
      <c r="BK265" s="208"/>
      <c r="BL265" s="208"/>
      <c r="BM265" s="208"/>
      <c r="BN265" s="208"/>
      <c r="BO265" s="208"/>
      <c r="BP265" s="208"/>
      <c r="BQ265" s="208"/>
      <c r="BR265" s="208"/>
      <c r="BS265" s="100"/>
    </row>
    <row r="266" spans="1:71" ht="15.6" customHeight="1">
      <c r="A266" s="1"/>
      <c r="B266" s="1"/>
      <c r="C266" s="102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  <c r="AC266" s="103"/>
      <c r="AD266" s="103"/>
      <c r="AE266" s="103"/>
      <c r="AF266" s="103"/>
      <c r="AG266" s="103"/>
      <c r="AH266" s="103"/>
      <c r="AI266" s="103"/>
      <c r="AJ266" s="103"/>
      <c r="AK266" s="103"/>
      <c r="AL266" s="103"/>
      <c r="AM266" s="103"/>
      <c r="AN266" s="103"/>
      <c r="AO266" s="103"/>
      <c r="AP266" s="103"/>
      <c r="AQ266" s="103"/>
      <c r="AR266" s="104"/>
      <c r="AS266" s="104"/>
      <c r="AT266" s="104"/>
      <c r="AU266" s="104"/>
      <c r="AV266" s="104"/>
      <c r="AW266" s="104"/>
      <c r="AX266" s="104"/>
      <c r="AY266" s="104"/>
      <c r="AZ266" s="104"/>
      <c r="BA266" s="104"/>
      <c r="BB266" s="104"/>
      <c r="BC266" s="105"/>
      <c r="BD266" s="106"/>
      <c r="BE266" s="106"/>
      <c r="BF266" s="106"/>
      <c r="BG266" s="106"/>
      <c r="BH266" s="106"/>
      <c r="BI266" s="106"/>
      <c r="BJ266" s="106"/>
      <c r="BK266" s="106"/>
      <c r="BL266" s="106"/>
      <c r="BM266" s="106"/>
      <c r="BN266" s="106"/>
      <c r="BO266" s="106"/>
      <c r="BP266" s="106"/>
      <c r="BQ266" s="106"/>
      <c r="BR266" s="107"/>
      <c r="BS266" s="1"/>
    </row>
    <row r="267" spans="1:71" ht="15.6" customHeight="1">
      <c r="A267" s="1"/>
      <c r="B267" s="1"/>
      <c r="C267" s="109"/>
      <c r="D267" s="110" t="s">
        <v>14</v>
      </c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2"/>
      <c r="R267" s="113" t="s">
        <v>80</v>
      </c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5"/>
      <c r="BC267" s="116"/>
      <c r="BD267" s="117"/>
      <c r="BE267" s="117"/>
      <c r="BF267" s="117"/>
      <c r="BG267" s="117"/>
      <c r="BH267" s="117"/>
      <c r="BI267" s="117"/>
      <c r="BJ267" s="117"/>
      <c r="BK267" s="117"/>
      <c r="BL267" s="117"/>
      <c r="BM267" s="117"/>
      <c r="BN267" s="118"/>
      <c r="BO267" s="118"/>
      <c r="BP267" s="118"/>
      <c r="BQ267" s="119"/>
      <c r="BR267" s="120"/>
      <c r="BS267" s="1"/>
    </row>
    <row r="268" spans="1:71" ht="15.6" customHeight="1">
      <c r="A268" s="1"/>
      <c r="B268" s="1"/>
      <c r="C268" s="109"/>
      <c r="D268" s="121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3"/>
      <c r="R268" s="124"/>
      <c r="S268" s="125"/>
      <c r="T268" s="125"/>
      <c r="U268" s="125"/>
      <c r="V268" s="125"/>
      <c r="W268" s="125"/>
      <c r="X268" s="125"/>
      <c r="Y268" s="125"/>
      <c r="Z268" s="125"/>
      <c r="AA268" s="125"/>
      <c r="AB268" s="125"/>
      <c r="AC268" s="125"/>
      <c r="AD268" s="125"/>
      <c r="AE268" s="125"/>
      <c r="AF268" s="125"/>
      <c r="AG268" s="125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  <c r="AY268" s="125"/>
      <c r="AZ268" s="125"/>
      <c r="BA268" s="125"/>
      <c r="BB268" s="126"/>
      <c r="BC268" s="116"/>
      <c r="BD268" s="117"/>
      <c r="BE268" s="117"/>
      <c r="BF268" s="117"/>
      <c r="BG268" s="117"/>
      <c r="BH268" s="117"/>
      <c r="BI268" s="117"/>
      <c r="BJ268" s="117"/>
      <c r="BK268" s="117"/>
      <c r="BL268" s="117"/>
      <c r="BM268" s="117"/>
      <c r="BN268" s="118"/>
      <c r="BO268" s="118"/>
      <c r="BP268" s="118"/>
      <c r="BQ268" s="119"/>
      <c r="BR268" s="120"/>
      <c r="BS268" s="1"/>
    </row>
    <row r="269" spans="1:71" ht="15.6" customHeight="1">
      <c r="A269" s="1"/>
      <c r="B269" s="1"/>
      <c r="C269" s="109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76"/>
      <c r="Y269" s="76"/>
      <c r="Z269" s="76"/>
      <c r="AA269" s="117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19"/>
      <c r="AO269" s="128"/>
      <c r="AP269" s="129"/>
      <c r="AQ269" s="129"/>
      <c r="AR269" s="130"/>
      <c r="AS269" s="130"/>
      <c r="AT269" s="130"/>
      <c r="AU269" s="130"/>
      <c r="AV269" s="130"/>
      <c r="AW269" s="130"/>
      <c r="AX269" s="130"/>
      <c r="AY269" s="130"/>
      <c r="AZ269" s="130"/>
      <c r="BA269" s="130"/>
      <c r="BB269" s="130"/>
      <c r="BC269" s="116"/>
      <c r="BD269" s="117"/>
      <c r="BE269" s="117"/>
      <c r="BF269" s="117"/>
      <c r="BG269" s="117"/>
      <c r="BH269" s="117"/>
      <c r="BI269" s="117"/>
      <c r="BJ269" s="117"/>
      <c r="BK269" s="117"/>
      <c r="BL269" s="117"/>
      <c r="BM269" s="117"/>
      <c r="BN269" s="118"/>
      <c r="BO269" s="118"/>
      <c r="BP269" s="118"/>
      <c r="BQ269" s="119"/>
      <c r="BR269" s="120"/>
      <c r="BS269" s="1"/>
    </row>
    <row r="270" spans="1:71" ht="19.350000000000001" customHeight="1">
      <c r="A270" s="131"/>
      <c r="B270" s="131"/>
      <c r="C270" s="109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32" t="s">
        <v>35</v>
      </c>
      <c r="V270" s="127"/>
      <c r="W270" s="127"/>
      <c r="X270" s="133"/>
      <c r="Y270" s="133"/>
      <c r="Z270" s="133"/>
      <c r="AA270" s="118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2" t="s">
        <v>81</v>
      </c>
      <c r="AN270" s="135"/>
      <c r="AO270" s="134"/>
      <c r="AP270" s="136"/>
      <c r="AQ270" s="136"/>
      <c r="AR270" s="137"/>
      <c r="AS270" s="137"/>
      <c r="AT270" s="137"/>
      <c r="AU270" s="137"/>
      <c r="AV270" s="137"/>
      <c r="AW270" s="137"/>
      <c r="AX270" s="137"/>
      <c r="AY270" s="137"/>
      <c r="AZ270" s="137"/>
      <c r="BA270" s="137"/>
      <c r="BB270" s="137"/>
      <c r="BC270" s="138"/>
      <c r="BD270" s="118"/>
      <c r="BE270" s="118"/>
      <c r="BF270" s="139" t="s">
        <v>17</v>
      </c>
      <c r="BG270" s="209"/>
      <c r="BH270" s="209"/>
      <c r="BI270" s="209"/>
      <c r="BJ270" s="209"/>
      <c r="BK270" s="209"/>
      <c r="BL270" s="209"/>
      <c r="BM270" s="118"/>
      <c r="BN270" s="118"/>
      <c r="BO270" s="118"/>
      <c r="BP270" s="118"/>
      <c r="BQ270" s="135"/>
      <c r="BR270" s="120"/>
      <c r="BS270" s="131"/>
    </row>
    <row r="271" spans="1:71" ht="15.6" customHeight="1">
      <c r="A271" s="131"/>
      <c r="B271" s="131"/>
      <c r="C271" s="109"/>
      <c r="D271" s="113" t="s">
        <v>18</v>
      </c>
      <c r="E271" s="114"/>
      <c r="F271" s="114"/>
      <c r="G271" s="114"/>
      <c r="H271" s="114"/>
      <c r="I271" s="114"/>
      <c r="J271" s="114"/>
      <c r="K271" s="114"/>
      <c r="L271" s="114"/>
      <c r="M271" s="115"/>
      <c r="N271" s="140" t="str">
        <f>IF([1]回答表!X49="●","●","")</f>
        <v/>
      </c>
      <c r="O271" s="141"/>
      <c r="P271" s="141"/>
      <c r="Q271" s="142"/>
      <c r="R271" s="127"/>
      <c r="S271" s="127"/>
      <c r="T271" s="127"/>
      <c r="U271" s="143" t="str">
        <f>IF([1]回答表!X49="●",[1]回答表!B458,IF([1]回答表!AA49="●",[1]回答表!B475,""))</f>
        <v/>
      </c>
      <c r="V271" s="196"/>
      <c r="W271" s="196"/>
      <c r="X271" s="196"/>
      <c r="Y271" s="196"/>
      <c r="Z271" s="196"/>
      <c r="AA271" s="196"/>
      <c r="AB271" s="196"/>
      <c r="AC271" s="196"/>
      <c r="AD271" s="196"/>
      <c r="AE271" s="196"/>
      <c r="AF271" s="196"/>
      <c r="AG271" s="196"/>
      <c r="AH271" s="196"/>
      <c r="AI271" s="196"/>
      <c r="AJ271" s="197"/>
      <c r="AK271" s="146"/>
      <c r="AL271" s="146"/>
      <c r="AM271" s="272" t="s">
        <v>82</v>
      </c>
      <c r="AN271" s="273"/>
      <c r="AO271" s="273"/>
      <c r="AP271" s="273"/>
      <c r="AQ271" s="273"/>
      <c r="AR271" s="273"/>
      <c r="AS271" s="273"/>
      <c r="AT271" s="274"/>
      <c r="AU271" s="272" t="s">
        <v>83</v>
      </c>
      <c r="AV271" s="273"/>
      <c r="AW271" s="273"/>
      <c r="AX271" s="273"/>
      <c r="AY271" s="273"/>
      <c r="AZ271" s="273"/>
      <c r="BA271" s="273"/>
      <c r="BB271" s="274"/>
      <c r="BC271" s="128"/>
      <c r="BD271" s="117"/>
      <c r="BE271" s="117"/>
      <c r="BF271" s="148" t="str">
        <f>IF([1]回答表!X49="●",[1]回答表!B468,IF([1]回答表!AA49="●",[1]回答表!B485,""))</f>
        <v/>
      </c>
      <c r="BG271" s="149"/>
      <c r="BH271" s="149"/>
      <c r="BI271" s="149"/>
      <c r="BJ271" s="148"/>
      <c r="BK271" s="149"/>
      <c r="BL271" s="149"/>
      <c r="BM271" s="149"/>
      <c r="BN271" s="148"/>
      <c r="BO271" s="149"/>
      <c r="BP271" s="149"/>
      <c r="BQ271" s="150"/>
      <c r="BR271" s="120"/>
      <c r="BS271" s="131"/>
    </row>
    <row r="272" spans="1:71" ht="15.6" customHeight="1">
      <c r="A272" s="131"/>
      <c r="B272" s="131"/>
      <c r="C272" s="109"/>
      <c r="D272" s="151"/>
      <c r="E272" s="152"/>
      <c r="F272" s="152"/>
      <c r="G272" s="152"/>
      <c r="H272" s="152"/>
      <c r="I272" s="152"/>
      <c r="J272" s="152"/>
      <c r="K272" s="152"/>
      <c r="L272" s="152"/>
      <c r="M272" s="153"/>
      <c r="N272" s="154"/>
      <c r="O272" s="155"/>
      <c r="P272" s="155"/>
      <c r="Q272" s="156"/>
      <c r="R272" s="127"/>
      <c r="S272" s="127"/>
      <c r="T272" s="127"/>
      <c r="U272" s="199"/>
      <c r="V272" s="200"/>
      <c r="W272" s="200"/>
      <c r="X272" s="200"/>
      <c r="Y272" s="200"/>
      <c r="Z272" s="200"/>
      <c r="AA272" s="200"/>
      <c r="AB272" s="200"/>
      <c r="AC272" s="200"/>
      <c r="AD272" s="200"/>
      <c r="AE272" s="200"/>
      <c r="AF272" s="200"/>
      <c r="AG272" s="200"/>
      <c r="AH272" s="200"/>
      <c r="AI272" s="200"/>
      <c r="AJ272" s="201"/>
      <c r="AK272" s="146"/>
      <c r="AL272" s="146"/>
      <c r="AM272" s="278"/>
      <c r="AN272" s="279"/>
      <c r="AO272" s="279"/>
      <c r="AP272" s="279"/>
      <c r="AQ272" s="279"/>
      <c r="AR272" s="279"/>
      <c r="AS272" s="279"/>
      <c r="AT272" s="280"/>
      <c r="AU272" s="278"/>
      <c r="AV272" s="279"/>
      <c r="AW272" s="279"/>
      <c r="AX272" s="279"/>
      <c r="AY272" s="279"/>
      <c r="AZ272" s="279"/>
      <c r="BA272" s="279"/>
      <c r="BB272" s="280"/>
      <c r="BC272" s="128"/>
      <c r="BD272" s="117"/>
      <c r="BE272" s="117"/>
      <c r="BF272" s="160"/>
      <c r="BG272" s="161"/>
      <c r="BH272" s="161"/>
      <c r="BI272" s="161"/>
      <c r="BJ272" s="160"/>
      <c r="BK272" s="161"/>
      <c r="BL272" s="161"/>
      <c r="BM272" s="161"/>
      <c r="BN272" s="160"/>
      <c r="BO272" s="161"/>
      <c r="BP272" s="161"/>
      <c r="BQ272" s="162"/>
      <c r="BR272" s="120"/>
      <c r="BS272" s="131"/>
    </row>
    <row r="273" spans="1:144" ht="15.6" customHeight="1">
      <c r="A273" s="131"/>
      <c r="B273" s="131"/>
      <c r="C273" s="109"/>
      <c r="D273" s="151"/>
      <c r="E273" s="152"/>
      <c r="F273" s="152"/>
      <c r="G273" s="152"/>
      <c r="H273" s="152"/>
      <c r="I273" s="152"/>
      <c r="J273" s="152"/>
      <c r="K273" s="152"/>
      <c r="L273" s="152"/>
      <c r="M273" s="153"/>
      <c r="N273" s="154"/>
      <c r="O273" s="155"/>
      <c r="P273" s="155"/>
      <c r="Q273" s="156"/>
      <c r="R273" s="127"/>
      <c r="S273" s="127"/>
      <c r="T273" s="127"/>
      <c r="U273" s="199"/>
      <c r="V273" s="200"/>
      <c r="W273" s="200"/>
      <c r="X273" s="200"/>
      <c r="Y273" s="200"/>
      <c r="Z273" s="200"/>
      <c r="AA273" s="200"/>
      <c r="AB273" s="200"/>
      <c r="AC273" s="200"/>
      <c r="AD273" s="200"/>
      <c r="AE273" s="200"/>
      <c r="AF273" s="200"/>
      <c r="AG273" s="200"/>
      <c r="AH273" s="200"/>
      <c r="AI273" s="200"/>
      <c r="AJ273" s="201"/>
      <c r="AK273" s="146"/>
      <c r="AL273" s="146"/>
      <c r="AM273" s="90" t="str">
        <f>IF([1]回答表!X49="●",[1]回答表!G464,IF([1]回答表!AA49="●",[1]回答表!G481,""))</f>
        <v/>
      </c>
      <c r="AN273" s="91"/>
      <c r="AO273" s="91"/>
      <c r="AP273" s="91"/>
      <c r="AQ273" s="91"/>
      <c r="AR273" s="91"/>
      <c r="AS273" s="91"/>
      <c r="AT273" s="163"/>
      <c r="AU273" s="90" t="str">
        <f>IF([1]回答表!X49="●",[1]回答表!G465,IF([1]回答表!AA49="●",[1]回答表!G482,""))</f>
        <v/>
      </c>
      <c r="AV273" s="91"/>
      <c r="AW273" s="91"/>
      <c r="AX273" s="91"/>
      <c r="AY273" s="91"/>
      <c r="AZ273" s="91"/>
      <c r="BA273" s="91"/>
      <c r="BB273" s="163"/>
      <c r="BC273" s="128"/>
      <c r="BD273" s="117"/>
      <c r="BE273" s="117"/>
      <c r="BF273" s="160"/>
      <c r="BG273" s="161"/>
      <c r="BH273" s="161"/>
      <c r="BI273" s="161"/>
      <c r="BJ273" s="160"/>
      <c r="BK273" s="161"/>
      <c r="BL273" s="161"/>
      <c r="BM273" s="161"/>
      <c r="BN273" s="160"/>
      <c r="BO273" s="161"/>
      <c r="BP273" s="161"/>
      <c r="BQ273" s="162"/>
      <c r="BR273" s="120"/>
      <c r="BS273" s="131"/>
    </row>
    <row r="274" spans="1:144" ht="15.6" customHeight="1">
      <c r="A274" s="131"/>
      <c r="B274" s="131"/>
      <c r="C274" s="109"/>
      <c r="D274" s="124"/>
      <c r="E274" s="125"/>
      <c r="F274" s="125"/>
      <c r="G274" s="125"/>
      <c r="H274" s="125"/>
      <c r="I274" s="125"/>
      <c r="J274" s="125"/>
      <c r="K274" s="125"/>
      <c r="L274" s="125"/>
      <c r="M274" s="126"/>
      <c r="N274" s="164"/>
      <c r="O274" s="165"/>
      <c r="P274" s="165"/>
      <c r="Q274" s="166"/>
      <c r="R274" s="127"/>
      <c r="S274" s="127"/>
      <c r="T274" s="127"/>
      <c r="U274" s="199"/>
      <c r="V274" s="200"/>
      <c r="W274" s="200"/>
      <c r="X274" s="200"/>
      <c r="Y274" s="200"/>
      <c r="Z274" s="200"/>
      <c r="AA274" s="200"/>
      <c r="AB274" s="200"/>
      <c r="AC274" s="200"/>
      <c r="AD274" s="200"/>
      <c r="AE274" s="200"/>
      <c r="AF274" s="200"/>
      <c r="AG274" s="200"/>
      <c r="AH274" s="200"/>
      <c r="AI274" s="200"/>
      <c r="AJ274" s="201"/>
      <c r="AK274" s="146"/>
      <c r="AL274" s="146"/>
      <c r="AM274" s="87"/>
      <c r="AN274" s="88"/>
      <c r="AO274" s="88"/>
      <c r="AP274" s="88"/>
      <c r="AQ274" s="88"/>
      <c r="AR274" s="88"/>
      <c r="AS274" s="88"/>
      <c r="AT274" s="89"/>
      <c r="AU274" s="87"/>
      <c r="AV274" s="88"/>
      <c r="AW274" s="88"/>
      <c r="AX274" s="88"/>
      <c r="AY274" s="88"/>
      <c r="AZ274" s="88"/>
      <c r="BA274" s="88"/>
      <c r="BB274" s="89"/>
      <c r="BC274" s="128"/>
      <c r="BD274" s="117"/>
      <c r="BE274" s="117"/>
      <c r="BF274" s="160" t="str">
        <f>IF([1]回答表!X49="●",[1]回答表!E468,IF([1]回答表!AA49="●",[1]回答表!E485,""))</f>
        <v/>
      </c>
      <c r="BG274" s="161"/>
      <c r="BH274" s="161"/>
      <c r="BI274" s="161"/>
      <c r="BJ274" s="160" t="str">
        <f>IF([1]回答表!X49="●",[1]回答表!E469,IF([1]回答表!AA49="●",[1]回答表!E486,""))</f>
        <v/>
      </c>
      <c r="BK274" s="161"/>
      <c r="BL274" s="161"/>
      <c r="BM274" s="162"/>
      <c r="BN274" s="160" t="str">
        <f>IF([1]回答表!X49="●",[1]回答表!E470,IF([1]回答表!AA49="●",[1]回答表!E487,""))</f>
        <v/>
      </c>
      <c r="BO274" s="161"/>
      <c r="BP274" s="161"/>
      <c r="BQ274" s="162"/>
      <c r="BR274" s="120"/>
      <c r="BS274" s="131"/>
    </row>
    <row r="275" spans="1:144" ht="15.6" customHeight="1">
      <c r="A275" s="131"/>
      <c r="B275" s="131"/>
      <c r="C275" s="109"/>
      <c r="D275" s="167"/>
      <c r="E275" s="167"/>
      <c r="F275" s="167"/>
      <c r="G275" s="167"/>
      <c r="H275" s="167"/>
      <c r="I275" s="167"/>
      <c r="J275" s="167"/>
      <c r="K275" s="167"/>
      <c r="L275" s="167"/>
      <c r="M275" s="167"/>
      <c r="N275" s="169"/>
      <c r="O275" s="169"/>
      <c r="P275" s="169"/>
      <c r="Q275" s="169"/>
      <c r="R275" s="169"/>
      <c r="S275" s="169"/>
      <c r="T275" s="169"/>
      <c r="U275" s="199"/>
      <c r="V275" s="200"/>
      <c r="W275" s="200"/>
      <c r="X275" s="200"/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200"/>
      <c r="AI275" s="200"/>
      <c r="AJ275" s="201"/>
      <c r="AK275" s="146"/>
      <c r="AL275" s="146"/>
      <c r="AM275" s="93"/>
      <c r="AN275" s="94"/>
      <c r="AO275" s="94"/>
      <c r="AP275" s="94"/>
      <c r="AQ275" s="94"/>
      <c r="AR275" s="94"/>
      <c r="AS275" s="94"/>
      <c r="AT275" s="95"/>
      <c r="AU275" s="93"/>
      <c r="AV275" s="94"/>
      <c r="AW275" s="94"/>
      <c r="AX275" s="94"/>
      <c r="AY275" s="94"/>
      <c r="AZ275" s="94"/>
      <c r="BA275" s="94"/>
      <c r="BB275" s="95"/>
      <c r="BC275" s="128"/>
      <c r="BD275" s="128"/>
      <c r="BE275" s="128"/>
      <c r="BF275" s="160"/>
      <c r="BG275" s="161"/>
      <c r="BH275" s="161"/>
      <c r="BI275" s="161"/>
      <c r="BJ275" s="160"/>
      <c r="BK275" s="161"/>
      <c r="BL275" s="161"/>
      <c r="BM275" s="162"/>
      <c r="BN275" s="160"/>
      <c r="BO275" s="161"/>
      <c r="BP275" s="161"/>
      <c r="BQ275" s="162"/>
      <c r="BR275" s="120"/>
      <c r="BS275" s="131"/>
      <c r="BV275" s="317"/>
      <c r="BW275" s="317"/>
      <c r="BX275" s="317"/>
      <c r="BY275" s="317"/>
      <c r="BZ275" s="317"/>
      <c r="CA275" s="317"/>
      <c r="CB275" s="317"/>
      <c r="CC275" s="317"/>
      <c r="CD275" s="317"/>
      <c r="CE275" s="317"/>
      <c r="CF275" s="317"/>
      <c r="CG275" s="317"/>
      <c r="CH275" s="317"/>
      <c r="CI275" s="317"/>
      <c r="CJ275" s="317"/>
      <c r="CK275" s="317"/>
      <c r="CL275" s="317"/>
      <c r="CM275" s="317"/>
      <c r="CN275" s="317"/>
      <c r="CO275" s="317"/>
      <c r="CP275" s="317"/>
      <c r="CQ275" s="317"/>
      <c r="CR275" s="317"/>
      <c r="CS275" s="317"/>
      <c r="CT275" s="317"/>
      <c r="CU275" s="317"/>
      <c r="CV275" s="317"/>
      <c r="CW275" s="317"/>
      <c r="CX275" s="317"/>
      <c r="CY275" s="317"/>
      <c r="CZ275" s="317"/>
      <c r="DA275" s="317"/>
      <c r="DB275" s="317"/>
      <c r="DC275" s="317"/>
      <c r="DD275" s="317"/>
      <c r="DE275" s="317"/>
      <c r="DF275" s="317"/>
      <c r="DG275" s="317"/>
      <c r="DH275" s="317"/>
      <c r="DI275" s="317"/>
      <c r="DJ275" s="317"/>
      <c r="DK275" s="317"/>
      <c r="DL275" s="317"/>
      <c r="DM275" s="317"/>
      <c r="DN275" s="317"/>
      <c r="DO275" s="317"/>
      <c r="DP275" s="317"/>
      <c r="DQ275" s="317"/>
      <c r="DR275" s="317"/>
      <c r="DS275" s="317"/>
      <c r="DT275" s="317"/>
      <c r="DU275" s="317"/>
      <c r="DV275" s="317"/>
      <c r="DW275" s="317"/>
      <c r="DX275" s="317"/>
      <c r="DY275" s="317"/>
      <c r="DZ275" s="317"/>
      <c r="EA275" s="317"/>
      <c r="EB275" s="317"/>
      <c r="EC275" s="317"/>
      <c r="ED275" s="317"/>
      <c r="EE275" s="317"/>
      <c r="EF275" s="317"/>
      <c r="EG275" s="317"/>
      <c r="EH275" s="317"/>
      <c r="EI275" s="317"/>
      <c r="EJ275" s="317"/>
      <c r="EK275" s="317"/>
      <c r="EL275" s="317"/>
      <c r="EM275" s="317"/>
      <c r="EN275" s="317"/>
    </row>
    <row r="276" spans="1:144" ht="15.6" customHeight="1">
      <c r="A276" s="131"/>
      <c r="B276" s="131"/>
      <c r="C276" s="109"/>
      <c r="D276" s="167"/>
      <c r="E276" s="167"/>
      <c r="F276" s="167"/>
      <c r="G276" s="167"/>
      <c r="H276" s="167"/>
      <c r="I276" s="167"/>
      <c r="J276" s="167"/>
      <c r="K276" s="167"/>
      <c r="L276" s="167"/>
      <c r="M276" s="167"/>
      <c r="N276" s="169"/>
      <c r="O276" s="169"/>
      <c r="P276" s="169"/>
      <c r="Q276" s="169"/>
      <c r="R276" s="169"/>
      <c r="S276" s="169"/>
      <c r="T276" s="169"/>
      <c r="U276" s="199"/>
      <c r="V276" s="200"/>
      <c r="W276" s="200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200"/>
      <c r="AI276" s="200"/>
      <c r="AJ276" s="201"/>
      <c r="AK276" s="146"/>
      <c r="AL276" s="146"/>
      <c r="AM276" s="117"/>
      <c r="AN276" s="117"/>
      <c r="AO276" s="117"/>
      <c r="AP276" s="117"/>
      <c r="AQ276" s="117"/>
      <c r="AR276" s="117"/>
      <c r="AS276" s="117"/>
      <c r="AT276" s="117"/>
      <c r="AU276" s="117"/>
      <c r="AV276" s="117"/>
      <c r="AW276" s="117"/>
      <c r="AX276" s="117"/>
      <c r="AY276" s="117"/>
      <c r="AZ276" s="117"/>
      <c r="BA276" s="117"/>
      <c r="BB276" s="117"/>
      <c r="BC276" s="128"/>
      <c r="BD276" s="117"/>
      <c r="BE276" s="117"/>
      <c r="BF276" s="160"/>
      <c r="BG276" s="161"/>
      <c r="BH276" s="161"/>
      <c r="BI276" s="161"/>
      <c r="BJ276" s="160"/>
      <c r="BK276" s="161"/>
      <c r="BL276" s="161"/>
      <c r="BM276" s="162"/>
      <c r="BN276" s="160"/>
      <c r="BO276" s="161"/>
      <c r="BP276" s="161"/>
      <c r="BQ276" s="162"/>
      <c r="BR276" s="120"/>
      <c r="BS276" s="131"/>
      <c r="BV276" s="317"/>
      <c r="BW276" s="317"/>
      <c r="BX276" s="317"/>
      <c r="BY276" s="317"/>
      <c r="BZ276" s="317"/>
      <c r="CA276" s="317"/>
      <c r="CB276" s="317"/>
      <c r="CC276" s="317"/>
      <c r="CD276" s="317"/>
      <c r="CE276" s="317"/>
      <c r="CF276" s="317"/>
      <c r="CG276" s="317"/>
      <c r="CH276" s="317"/>
      <c r="CI276" s="317"/>
      <c r="CJ276" s="317"/>
      <c r="CK276" s="317"/>
      <c r="CL276" s="317"/>
      <c r="CM276" s="317"/>
      <c r="CN276" s="317"/>
      <c r="CO276" s="317"/>
      <c r="CP276" s="317"/>
      <c r="CQ276" s="317"/>
      <c r="CR276" s="317"/>
      <c r="CS276" s="317"/>
      <c r="CT276" s="317"/>
      <c r="CU276" s="317"/>
      <c r="CV276" s="317"/>
      <c r="CW276" s="317"/>
      <c r="CX276" s="317"/>
      <c r="CY276" s="317"/>
      <c r="CZ276" s="317"/>
      <c r="DA276" s="317"/>
      <c r="DB276" s="317"/>
      <c r="DC276" s="317"/>
      <c r="DD276" s="317"/>
      <c r="DE276" s="317"/>
      <c r="DF276" s="317"/>
      <c r="DG276" s="317"/>
      <c r="DH276" s="317"/>
      <c r="DI276" s="317"/>
      <c r="DJ276" s="317"/>
      <c r="DK276" s="317"/>
      <c r="DL276" s="317"/>
      <c r="DM276" s="317"/>
      <c r="DN276" s="317"/>
      <c r="DO276" s="317"/>
      <c r="DP276" s="317"/>
      <c r="DQ276" s="317"/>
      <c r="DR276" s="317"/>
      <c r="DS276" s="317"/>
      <c r="DT276" s="317"/>
      <c r="DU276" s="317"/>
      <c r="DV276" s="317"/>
      <c r="DW276" s="317"/>
      <c r="DX276" s="317"/>
      <c r="DY276" s="317"/>
      <c r="DZ276" s="317"/>
      <c r="EA276" s="317"/>
      <c r="EB276" s="317"/>
      <c r="EC276" s="317"/>
      <c r="ED276" s="317"/>
      <c r="EE276" s="317"/>
      <c r="EF276" s="317"/>
      <c r="EG276" s="317"/>
      <c r="EH276" s="317"/>
      <c r="EI276" s="317"/>
      <c r="EJ276" s="317"/>
      <c r="EK276" s="317"/>
      <c r="EL276" s="317"/>
      <c r="EM276" s="317"/>
      <c r="EN276" s="317"/>
    </row>
    <row r="277" spans="1:144" ht="15.6" customHeight="1">
      <c r="A277" s="131"/>
      <c r="B277" s="131"/>
      <c r="C277" s="109"/>
      <c r="D277" s="176" t="s">
        <v>26</v>
      </c>
      <c r="E277" s="177"/>
      <c r="F277" s="177"/>
      <c r="G277" s="177"/>
      <c r="H277" s="177"/>
      <c r="I277" s="177"/>
      <c r="J277" s="177"/>
      <c r="K277" s="177"/>
      <c r="L277" s="177"/>
      <c r="M277" s="178"/>
      <c r="N277" s="140" t="str">
        <f>IF([1]回答表!AA49="●","●","")</f>
        <v/>
      </c>
      <c r="O277" s="141"/>
      <c r="P277" s="141"/>
      <c r="Q277" s="142"/>
      <c r="R277" s="127"/>
      <c r="S277" s="127"/>
      <c r="T277" s="127"/>
      <c r="U277" s="199"/>
      <c r="V277" s="200"/>
      <c r="W277" s="200"/>
      <c r="X277" s="200"/>
      <c r="Y277" s="200"/>
      <c r="Z277" s="200"/>
      <c r="AA277" s="200"/>
      <c r="AB277" s="200"/>
      <c r="AC277" s="200"/>
      <c r="AD277" s="200"/>
      <c r="AE277" s="200"/>
      <c r="AF277" s="200"/>
      <c r="AG277" s="200"/>
      <c r="AH277" s="200"/>
      <c r="AI277" s="200"/>
      <c r="AJ277" s="201"/>
      <c r="AK277" s="146"/>
      <c r="AL277" s="146"/>
      <c r="AM277" s="117"/>
      <c r="AN277" s="117"/>
      <c r="AO277" s="117"/>
      <c r="AP277" s="117"/>
      <c r="AQ277" s="117"/>
      <c r="AR277" s="117"/>
      <c r="AS277" s="117"/>
      <c r="AT277" s="117"/>
      <c r="AU277" s="117"/>
      <c r="AV277" s="117"/>
      <c r="AW277" s="117"/>
      <c r="AX277" s="117"/>
      <c r="AY277" s="117"/>
      <c r="AZ277" s="117"/>
      <c r="BA277" s="117"/>
      <c r="BB277" s="117"/>
      <c r="BC277" s="128"/>
      <c r="BD277" s="182"/>
      <c r="BE277" s="182"/>
      <c r="BF277" s="160"/>
      <c r="BG277" s="161"/>
      <c r="BH277" s="161"/>
      <c r="BI277" s="161"/>
      <c r="BJ277" s="160"/>
      <c r="BK277" s="161"/>
      <c r="BL277" s="161"/>
      <c r="BM277" s="162"/>
      <c r="BN277" s="160"/>
      <c r="BO277" s="161"/>
      <c r="BP277" s="161"/>
      <c r="BQ277" s="162"/>
      <c r="BR277" s="120"/>
      <c r="BS277" s="131"/>
      <c r="BV277" s="317"/>
      <c r="BW277" s="317"/>
      <c r="BX277" s="317"/>
      <c r="BY277" s="317"/>
      <c r="BZ277" s="317"/>
      <c r="CA277" s="317"/>
      <c r="CB277" s="317"/>
      <c r="CC277" s="317"/>
      <c r="CD277" s="317"/>
      <c r="CE277" s="317"/>
      <c r="CF277" s="317"/>
      <c r="CG277" s="317"/>
      <c r="CH277" s="317"/>
      <c r="CI277" s="317"/>
      <c r="CJ277" s="317"/>
      <c r="CK277" s="317"/>
      <c r="CL277" s="317"/>
      <c r="CM277" s="317"/>
      <c r="CN277" s="317"/>
      <c r="CO277" s="317"/>
      <c r="CP277" s="317"/>
      <c r="CQ277" s="317"/>
      <c r="CR277" s="317"/>
      <c r="CS277" s="317"/>
      <c r="CT277" s="317"/>
      <c r="CU277" s="317"/>
      <c r="CV277" s="317"/>
      <c r="CW277" s="317"/>
      <c r="CX277" s="317"/>
      <c r="CY277" s="317"/>
      <c r="CZ277" s="317"/>
      <c r="DA277" s="317"/>
      <c r="DB277" s="317"/>
      <c r="DC277" s="317"/>
      <c r="DD277" s="317"/>
      <c r="DE277" s="317"/>
      <c r="DF277" s="317"/>
      <c r="DG277" s="317"/>
      <c r="DH277" s="317"/>
      <c r="DI277" s="317"/>
      <c r="DJ277" s="317"/>
      <c r="DK277" s="317"/>
      <c r="DL277" s="317"/>
      <c r="DM277" s="317"/>
      <c r="DN277" s="317"/>
      <c r="DO277" s="317"/>
      <c r="DP277" s="317"/>
      <c r="DQ277" s="317"/>
      <c r="DR277" s="317"/>
      <c r="DS277" s="317"/>
      <c r="DT277" s="317"/>
      <c r="DU277" s="317"/>
      <c r="DV277" s="317"/>
      <c r="DW277" s="317"/>
      <c r="DX277" s="317"/>
      <c r="DY277" s="317"/>
      <c r="DZ277" s="317"/>
      <c r="EA277" s="317"/>
      <c r="EB277" s="317"/>
      <c r="EC277" s="317"/>
      <c r="ED277" s="317"/>
      <c r="EE277" s="317"/>
      <c r="EF277" s="317"/>
      <c r="EG277" s="317"/>
      <c r="EH277" s="317"/>
      <c r="EI277" s="317"/>
      <c r="EJ277" s="317"/>
      <c r="EK277" s="317"/>
      <c r="EL277" s="317"/>
      <c r="EM277" s="317"/>
      <c r="EN277" s="317"/>
    </row>
    <row r="278" spans="1:144" ht="15.6" customHeight="1">
      <c r="A278" s="131"/>
      <c r="B278" s="131"/>
      <c r="C278" s="109"/>
      <c r="D278" s="183"/>
      <c r="E278" s="184"/>
      <c r="F278" s="184"/>
      <c r="G278" s="184"/>
      <c r="H278" s="184"/>
      <c r="I278" s="184"/>
      <c r="J278" s="184"/>
      <c r="K278" s="184"/>
      <c r="L278" s="184"/>
      <c r="M278" s="185"/>
      <c r="N278" s="154"/>
      <c r="O278" s="155"/>
      <c r="P278" s="155"/>
      <c r="Q278" s="156"/>
      <c r="R278" s="127"/>
      <c r="S278" s="127"/>
      <c r="T278" s="127"/>
      <c r="U278" s="199"/>
      <c r="V278" s="200"/>
      <c r="W278" s="200"/>
      <c r="X278" s="200"/>
      <c r="Y278" s="200"/>
      <c r="Z278" s="200"/>
      <c r="AA278" s="200"/>
      <c r="AB278" s="200"/>
      <c r="AC278" s="200"/>
      <c r="AD278" s="200"/>
      <c r="AE278" s="200"/>
      <c r="AF278" s="200"/>
      <c r="AG278" s="200"/>
      <c r="AH278" s="200"/>
      <c r="AI278" s="200"/>
      <c r="AJ278" s="201"/>
      <c r="AK278" s="146"/>
      <c r="AL278" s="146"/>
      <c r="AM278" s="117"/>
      <c r="AN278" s="117"/>
      <c r="AO278" s="117"/>
      <c r="AP278" s="117"/>
      <c r="AQ278" s="117"/>
      <c r="AR278" s="117"/>
      <c r="AS278" s="117"/>
      <c r="AT278" s="117"/>
      <c r="AU278" s="117"/>
      <c r="AV278" s="117"/>
      <c r="AW278" s="117"/>
      <c r="AX278" s="117"/>
      <c r="AY278" s="117"/>
      <c r="AZ278" s="117"/>
      <c r="BA278" s="117"/>
      <c r="BB278" s="117"/>
      <c r="BC278" s="128"/>
      <c r="BD278" s="182"/>
      <c r="BE278" s="182"/>
      <c r="BF278" s="160" t="s">
        <v>23</v>
      </c>
      <c r="BG278" s="161"/>
      <c r="BH278" s="161"/>
      <c r="BI278" s="161"/>
      <c r="BJ278" s="160" t="s">
        <v>24</v>
      </c>
      <c r="BK278" s="161"/>
      <c r="BL278" s="161"/>
      <c r="BM278" s="161"/>
      <c r="BN278" s="160" t="s">
        <v>25</v>
      </c>
      <c r="BO278" s="161"/>
      <c r="BP278" s="161"/>
      <c r="BQ278" s="162"/>
      <c r="BR278" s="120"/>
      <c r="BS278" s="131"/>
      <c r="BV278" s="317"/>
      <c r="BW278" s="317"/>
      <c r="BX278" s="317"/>
      <c r="BY278" s="317"/>
      <c r="BZ278" s="317"/>
      <c r="CA278" s="317"/>
      <c r="CB278" s="317"/>
      <c r="CC278" s="317"/>
      <c r="CD278" s="317"/>
      <c r="CE278" s="317"/>
      <c r="CF278" s="317"/>
      <c r="CG278" s="317"/>
      <c r="CH278" s="317"/>
      <c r="CI278" s="317"/>
      <c r="CJ278" s="317"/>
      <c r="CK278" s="317"/>
      <c r="CL278" s="317"/>
      <c r="CM278" s="317"/>
      <c r="CN278" s="317"/>
      <c r="CO278" s="317"/>
      <c r="CP278" s="317"/>
      <c r="CQ278" s="317"/>
      <c r="CR278" s="317"/>
      <c r="CS278" s="317"/>
      <c r="CT278" s="317"/>
      <c r="CU278" s="317"/>
      <c r="CV278" s="317"/>
      <c r="CW278" s="317"/>
      <c r="CX278" s="317"/>
      <c r="CY278" s="317"/>
      <c r="CZ278" s="317"/>
      <c r="DA278" s="317"/>
      <c r="DB278" s="317"/>
      <c r="DC278" s="317"/>
      <c r="DD278" s="317"/>
      <c r="DE278" s="317"/>
      <c r="DF278" s="317"/>
      <c r="DG278" s="317"/>
      <c r="DH278" s="317"/>
      <c r="DI278" s="317"/>
      <c r="DJ278" s="317"/>
      <c r="DK278" s="317"/>
      <c r="DL278" s="317"/>
      <c r="DM278" s="317"/>
      <c r="DN278" s="317"/>
      <c r="DO278" s="317"/>
      <c r="DP278" s="317"/>
      <c r="DQ278" s="317"/>
      <c r="DR278" s="317"/>
      <c r="DS278" s="317"/>
      <c r="DT278" s="317"/>
      <c r="DU278" s="317"/>
      <c r="DV278" s="317"/>
      <c r="DW278" s="317"/>
      <c r="DX278" s="317"/>
      <c r="DY278" s="317"/>
      <c r="DZ278" s="317"/>
      <c r="EA278" s="317"/>
      <c r="EB278" s="317"/>
      <c r="EC278" s="317"/>
      <c r="ED278" s="317"/>
      <c r="EE278" s="317"/>
      <c r="EF278" s="317"/>
      <c r="EG278" s="317"/>
      <c r="EH278" s="317"/>
      <c r="EI278" s="317"/>
      <c r="EJ278" s="317"/>
      <c r="EK278" s="317"/>
      <c r="EL278" s="317"/>
      <c r="EM278" s="317"/>
      <c r="EN278" s="317"/>
    </row>
    <row r="279" spans="1:144" ht="15.6" customHeight="1">
      <c r="A279" s="131"/>
      <c r="B279" s="131"/>
      <c r="C279" s="109"/>
      <c r="D279" s="183"/>
      <c r="E279" s="184"/>
      <c r="F279" s="184"/>
      <c r="G279" s="184"/>
      <c r="H279" s="184"/>
      <c r="I279" s="184"/>
      <c r="J279" s="184"/>
      <c r="K279" s="184"/>
      <c r="L279" s="184"/>
      <c r="M279" s="185"/>
      <c r="N279" s="154"/>
      <c r="O279" s="155"/>
      <c r="P279" s="155"/>
      <c r="Q279" s="156"/>
      <c r="R279" s="127"/>
      <c r="S279" s="127"/>
      <c r="T279" s="127"/>
      <c r="U279" s="199"/>
      <c r="V279" s="200"/>
      <c r="W279" s="200"/>
      <c r="X279" s="200"/>
      <c r="Y279" s="200"/>
      <c r="Z279" s="200"/>
      <c r="AA279" s="200"/>
      <c r="AB279" s="200"/>
      <c r="AC279" s="200"/>
      <c r="AD279" s="200"/>
      <c r="AE279" s="200"/>
      <c r="AF279" s="200"/>
      <c r="AG279" s="200"/>
      <c r="AH279" s="200"/>
      <c r="AI279" s="200"/>
      <c r="AJ279" s="201"/>
      <c r="AK279" s="146"/>
      <c r="AL279" s="146"/>
      <c r="AM279" s="117"/>
      <c r="AN279" s="117"/>
      <c r="AO279" s="117"/>
      <c r="AP279" s="117"/>
      <c r="AQ279" s="117"/>
      <c r="AR279" s="117"/>
      <c r="AS279" s="117"/>
      <c r="AT279" s="117"/>
      <c r="AU279" s="117"/>
      <c r="AV279" s="117"/>
      <c r="AW279" s="117"/>
      <c r="AX279" s="117"/>
      <c r="AY279" s="117"/>
      <c r="AZ279" s="117"/>
      <c r="BA279" s="117"/>
      <c r="BB279" s="117"/>
      <c r="BC279" s="128"/>
      <c r="BD279" s="182"/>
      <c r="BE279" s="182"/>
      <c r="BF279" s="160"/>
      <c r="BG279" s="161"/>
      <c r="BH279" s="161"/>
      <c r="BI279" s="161"/>
      <c r="BJ279" s="160"/>
      <c r="BK279" s="161"/>
      <c r="BL279" s="161"/>
      <c r="BM279" s="161"/>
      <c r="BN279" s="160"/>
      <c r="BO279" s="161"/>
      <c r="BP279" s="161"/>
      <c r="BQ279" s="162"/>
      <c r="BR279" s="120"/>
      <c r="BS279" s="131"/>
      <c r="BV279" s="317"/>
      <c r="BW279" s="317"/>
      <c r="BX279" s="317"/>
      <c r="BY279" s="317"/>
      <c r="BZ279" s="317"/>
      <c r="CA279" s="317"/>
      <c r="CB279" s="317"/>
      <c r="CC279" s="317"/>
      <c r="CD279" s="317"/>
      <c r="CE279" s="317"/>
      <c r="CF279" s="317"/>
      <c r="CG279" s="317"/>
      <c r="CH279" s="317"/>
      <c r="CI279" s="317"/>
      <c r="CJ279" s="317"/>
      <c r="CK279" s="317"/>
      <c r="CL279" s="317"/>
      <c r="CM279" s="317"/>
      <c r="CN279" s="317"/>
      <c r="CO279" s="317"/>
      <c r="CP279" s="317"/>
      <c r="CQ279" s="317"/>
      <c r="CR279" s="317"/>
      <c r="CS279" s="317"/>
      <c r="CT279" s="317"/>
      <c r="CU279" s="317"/>
      <c r="CV279" s="317"/>
      <c r="CW279" s="317"/>
      <c r="CX279" s="317"/>
      <c r="CY279" s="317"/>
      <c r="CZ279" s="317"/>
      <c r="DA279" s="317"/>
      <c r="DB279" s="317"/>
      <c r="DC279" s="317"/>
      <c r="DD279" s="317"/>
      <c r="DE279" s="317"/>
      <c r="DF279" s="317"/>
      <c r="DG279" s="317"/>
      <c r="DH279" s="317"/>
      <c r="DI279" s="317"/>
      <c r="DJ279" s="317"/>
      <c r="DK279" s="317"/>
      <c r="DL279" s="317"/>
      <c r="DM279" s="317"/>
      <c r="DN279" s="317"/>
      <c r="DO279" s="317"/>
      <c r="DP279" s="317"/>
      <c r="DQ279" s="317"/>
      <c r="DR279" s="317"/>
      <c r="DS279" s="317"/>
      <c r="DT279" s="317"/>
      <c r="DU279" s="317"/>
      <c r="DV279" s="317"/>
      <c r="DW279" s="317"/>
      <c r="DX279" s="317"/>
      <c r="DY279" s="317"/>
      <c r="DZ279" s="317"/>
      <c r="EA279" s="317"/>
      <c r="EB279" s="317"/>
      <c r="EC279" s="317"/>
      <c r="ED279" s="317"/>
      <c r="EE279" s="317"/>
      <c r="EF279" s="317"/>
      <c r="EG279" s="317"/>
      <c r="EH279" s="317"/>
      <c r="EI279" s="317"/>
      <c r="EJ279" s="317"/>
      <c r="EK279" s="317"/>
      <c r="EL279" s="317"/>
      <c r="EM279" s="317"/>
      <c r="EN279" s="317"/>
    </row>
    <row r="280" spans="1:144" ht="15.6" customHeight="1">
      <c r="A280" s="131"/>
      <c r="B280" s="131"/>
      <c r="C280" s="109"/>
      <c r="D280" s="188"/>
      <c r="E280" s="189"/>
      <c r="F280" s="189"/>
      <c r="G280" s="189"/>
      <c r="H280" s="189"/>
      <c r="I280" s="189"/>
      <c r="J280" s="189"/>
      <c r="K280" s="189"/>
      <c r="L280" s="189"/>
      <c r="M280" s="190"/>
      <c r="N280" s="164"/>
      <c r="O280" s="165"/>
      <c r="P280" s="165"/>
      <c r="Q280" s="166"/>
      <c r="R280" s="127"/>
      <c r="S280" s="127"/>
      <c r="T280" s="127"/>
      <c r="U280" s="202"/>
      <c r="V280" s="203"/>
      <c r="W280" s="203"/>
      <c r="X280" s="203"/>
      <c r="Y280" s="203"/>
      <c r="Z280" s="203"/>
      <c r="AA280" s="203"/>
      <c r="AB280" s="203"/>
      <c r="AC280" s="203"/>
      <c r="AD280" s="203"/>
      <c r="AE280" s="203"/>
      <c r="AF280" s="203"/>
      <c r="AG280" s="203"/>
      <c r="AH280" s="203"/>
      <c r="AI280" s="203"/>
      <c r="AJ280" s="204"/>
      <c r="AK280" s="146"/>
      <c r="AL280" s="146"/>
      <c r="AM280" s="117"/>
      <c r="AN280" s="117"/>
      <c r="AO280" s="117"/>
      <c r="AP280" s="117"/>
      <c r="AQ280" s="117"/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7"/>
      <c r="BB280" s="117"/>
      <c r="BC280" s="128"/>
      <c r="BD280" s="182"/>
      <c r="BE280" s="182"/>
      <c r="BF280" s="211"/>
      <c r="BG280" s="212"/>
      <c r="BH280" s="212"/>
      <c r="BI280" s="212"/>
      <c r="BJ280" s="211"/>
      <c r="BK280" s="212"/>
      <c r="BL280" s="212"/>
      <c r="BM280" s="212"/>
      <c r="BN280" s="211"/>
      <c r="BO280" s="212"/>
      <c r="BP280" s="212"/>
      <c r="BQ280" s="213"/>
      <c r="BR280" s="120"/>
      <c r="BS280" s="131"/>
      <c r="BV280" s="317"/>
      <c r="BW280" s="317"/>
      <c r="BX280" s="317"/>
      <c r="BY280" s="317"/>
      <c r="BZ280" s="317"/>
      <c r="CA280" s="317"/>
      <c r="CB280" s="317"/>
      <c r="CC280" s="317"/>
      <c r="CD280" s="317"/>
      <c r="CE280" s="317"/>
      <c r="CF280" s="317"/>
      <c r="CG280" s="317"/>
      <c r="CH280" s="317"/>
      <c r="CI280" s="317"/>
      <c r="CJ280" s="317"/>
      <c r="CK280" s="317"/>
      <c r="CL280" s="317"/>
      <c r="CM280" s="317"/>
      <c r="CN280" s="317"/>
      <c r="CO280" s="317"/>
      <c r="CP280" s="317"/>
      <c r="CQ280" s="317"/>
      <c r="CR280" s="317"/>
      <c r="CS280" s="317"/>
      <c r="CT280" s="317"/>
      <c r="CU280" s="317"/>
      <c r="CV280" s="317"/>
      <c r="CW280" s="317"/>
      <c r="CX280" s="317"/>
      <c r="CY280" s="317"/>
      <c r="CZ280" s="317"/>
      <c r="DA280" s="317"/>
      <c r="DB280" s="317"/>
      <c r="DC280" s="317"/>
      <c r="DD280" s="317"/>
      <c r="DE280" s="317"/>
      <c r="DF280" s="317"/>
      <c r="DG280" s="317"/>
      <c r="DH280" s="317"/>
      <c r="DI280" s="317"/>
      <c r="DJ280" s="317"/>
      <c r="DK280" s="317"/>
      <c r="DL280" s="317"/>
      <c r="DM280" s="317"/>
      <c r="DN280" s="317"/>
      <c r="DO280" s="317"/>
      <c r="DP280" s="317"/>
      <c r="DQ280" s="317"/>
      <c r="DR280" s="317"/>
      <c r="DS280" s="317"/>
      <c r="DT280" s="317"/>
      <c r="DU280" s="317"/>
      <c r="DV280" s="317"/>
      <c r="DW280" s="317"/>
      <c r="DX280" s="317"/>
      <c r="DY280" s="317"/>
      <c r="DZ280" s="317"/>
      <c r="EA280" s="317"/>
      <c r="EB280" s="317"/>
      <c r="EC280" s="317"/>
      <c r="ED280" s="317"/>
      <c r="EE280" s="317"/>
      <c r="EF280" s="317"/>
      <c r="EG280" s="317"/>
      <c r="EH280" s="317"/>
      <c r="EI280" s="317"/>
      <c r="EJ280" s="317"/>
      <c r="EK280" s="317"/>
      <c r="EL280" s="317"/>
      <c r="EM280" s="317"/>
      <c r="EN280" s="317"/>
    </row>
    <row r="281" spans="1:144" ht="15.6" customHeight="1">
      <c r="A281" s="131"/>
      <c r="B281" s="131"/>
      <c r="C281" s="109"/>
      <c r="D281" s="167"/>
      <c r="E281" s="167"/>
      <c r="F281" s="167"/>
      <c r="G281" s="167"/>
      <c r="H281" s="167"/>
      <c r="I281" s="167"/>
      <c r="J281" s="167"/>
      <c r="K281" s="167"/>
      <c r="L281" s="167"/>
      <c r="M281" s="16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76"/>
      <c r="Y281" s="76"/>
      <c r="Z281" s="76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76"/>
      <c r="AK281" s="76"/>
      <c r="AL281" s="76"/>
      <c r="AM281" s="76"/>
      <c r="AN281" s="76"/>
      <c r="AO281" s="76"/>
      <c r="AP281" s="76"/>
      <c r="AQ281" s="76"/>
      <c r="AR281" s="76"/>
      <c r="AS281" s="76"/>
      <c r="AT281" s="76"/>
      <c r="AU281" s="76"/>
      <c r="AV281" s="76"/>
      <c r="AW281" s="76"/>
      <c r="AX281" s="76"/>
      <c r="AY281" s="76"/>
      <c r="AZ281" s="76"/>
      <c r="BA281" s="76"/>
      <c r="BB281" s="76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6"/>
      <c r="BR281" s="120"/>
      <c r="BS281" s="131"/>
      <c r="BV281" s="317"/>
      <c r="BW281" s="317"/>
      <c r="BX281" s="317"/>
      <c r="BY281" s="317"/>
      <c r="BZ281" s="317"/>
      <c r="CA281" s="317"/>
      <c r="CB281" s="317"/>
      <c r="CC281" s="317"/>
      <c r="CD281" s="317"/>
      <c r="CE281" s="317"/>
      <c r="CF281" s="317"/>
      <c r="CG281" s="317"/>
      <c r="CH281" s="317"/>
      <c r="CI281" s="317"/>
      <c r="CJ281" s="317"/>
      <c r="CK281" s="317"/>
      <c r="CL281" s="317"/>
      <c r="CM281" s="317"/>
      <c r="CN281" s="317"/>
      <c r="CO281" s="317"/>
      <c r="CP281" s="317"/>
      <c r="CQ281" s="317"/>
      <c r="CR281" s="317"/>
      <c r="CS281" s="317"/>
      <c r="CT281" s="317"/>
      <c r="CU281" s="317"/>
      <c r="CV281" s="317"/>
      <c r="CW281" s="317"/>
      <c r="CX281" s="317"/>
      <c r="CY281" s="317"/>
      <c r="CZ281" s="317"/>
      <c r="DA281" s="317"/>
      <c r="DB281" s="317"/>
      <c r="DC281" s="317"/>
      <c r="DD281" s="317"/>
      <c r="DE281" s="317"/>
      <c r="DF281" s="317"/>
      <c r="DG281" s="317"/>
      <c r="DH281" s="317"/>
      <c r="DI281" s="317"/>
      <c r="DJ281" s="317"/>
      <c r="DK281" s="317"/>
      <c r="DL281" s="317"/>
      <c r="DM281" s="317"/>
      <c r="DN281" s="317"/>
      <c r="DO281" s="317"/>
      <c r="DP281" s="317"/>
      <c r="DQ281" s="317"/>
      <c r="DR281" s="317"/>
      <c r="DS281" s="317"/>
      <c r="DT281" s="317"/>
      <c r="DU281" s="317"/>
      <c r="DV281" s="317"/>
      <c r="DW281" s="317"/>
      <c r="DX281" s="317"/>
      <c r="DY281" s="317"/>
      <c r="DZ281" s="317"/>
      <c r="EA281" s="317"/>
      <c r="EB281" s="317"/>
      <c r="EC281" s="317"/>
      <c r="ED281" s="317"/>
      <c r="EE281" s="317"/>
      <c r="EF281" s="317"/>
      <c r="EG281" s="317"/>
      <c r="EH281" s="317"/>
      <c r="EI281" s="317"/>
      <c r="EJ281" s="317"/>
      <c r="EK281" s="317"/>
      <c r="EL281" s="317"/>
      <c r="EM281" s="317"/>
      <c r="EN281" s="317"/>
    </row>
    <row r="282" spans="1:144" ht="19.350000000000001" customHeight="1">
      <c r="A282" s="131"/>
      <c r="B282" s="131"/>
      <c r="C282" s="109"/>
      <c r="D282" s="167"/>
      <c r="E282" s="167"/>
      <c r="F282" s="167"/>
      <c r="G282" s="167"/>
      <c r="H282" s="167"/>
      <c r="I282" s="167"/>
      <c r="J282" s="167"/>
      <c r="K282" s="167"/>
      <c r="L282" s="167"/>
      <c r="M282" s="167"/>
      <c r="N282" s="127"/>
      <c r="O282" s="127"/>
      <c r="P282" s="127"/>
      <c r="Q282" s="127"/>
      <c r="R282" s="127"/>
      <c r="S282" s="127"/>
      <c r="T282" s="127"/>
      <c r="U282" s="132" t="s">
        <v>31</v>
      </c>
      <c r="V282" s="127"/>
      <c r="W282" s="127"/>
      <c r="X282" s="133"/>
      <c r="Y282" s="133"/>
      <c r="Z282" s="133"/>
      <c r="AA282" s="118"/>
      <c r="AB282" s="134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32" t="s">
        <v>32</v>
      </c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7"/>
      <c r="BB282" s="117"/>
      <c r="BC282" s="117"/>
      <c r="BD282" s="117"/>
      <c r="BE282" s="117"/>
      <c r="BF282" s="117"/>
      <c r="BG282" s="117"/>
      <c r="BH282" s="117"/>
      <c r="BI282" s="117"/>
      <c r="BJ282" s="117"/>
      <c r="BK282" s="117"/>
      <c r="BL282" s="117"/>
      <c r="BM282" s="117"/>
      <c r="BN282" s="117"/>
      <c r="BO282" s="117"/>
      <c r="BP282" s="117"/>
      <c r="BQ282" s="76"/>
      <c r="BR282" s="120"/>
      <c r="BS282" s="131"/>
      <c r="BV282" s="317"/>
      <c r="BW282" s="317"/>
      <c r="BX282" s="317"/>
      <c r="BY282" s="317"/>
      <c r="BZ282" s="317"/>
      <c r="CA282" s="317"/>
      <c r="CB282" s="317"/>
      <c r="CC282" s="317"/>
      <c r="CD282" s="317"/>
      <c r="CE282" s="317"/>
      <c r="CF282" s="317"/>
      <c r="CG282" s="317"/>
      <c r="CH282" s="317"/>
      <c r="CI282" s="317"/>
      <c r="CJ282" s="317"/>
      <c r="CK282" s="317"/>
      <c r="CL282" s="317"/>
      <c r="CM282" s="317"/>
      <c r="CN282" s="317"/>
      <c r="CO282" s="317"/>
      <c r="CP282" s="317"/>
      <c r="CQ282" s="317"/>
      <c r="CR282" s="317"/>
      <c r="CS282" s="317"/>
      <c r="CT282" s="317"/>
      <c r="CU282" s="317"/>
      <c r="CV282" s="317"/>
      <c r="CW282" s="317"/>
      <c r="CX282" s="317"/>
      <c r="CY282" s="317"/>
      <c r="CZ282" s="317"/>
      <c r="DA282" s="317"/>
      <c r="DB282" s="317"/>
      <c r="DC282" s="317"/>
      <c r="DD282" s="317"/>
      <c r="DE282" s="317"/>
      <c r="DF282" s="317"/>
      <c r="DG282" s="317"/>
      <c r="DH282" s="317"/>
      <c r="DI282" s="317"/>
      <c r="DJ282" s="317"/>
      <c r="DK282" s="317"/>
      <c r="DL282" s="317"/>
      <c r="DM282" s="317"/>
      <c r="DN282" s="317"/>
      <c r="DO282" s="317"/>
      <c r="DP282" s="317"/>
      <c r="DQ282" s="317"/>
      <c r="DR282" s="317"/>
      <c r="DS282" s="317"/>
      <c r="DT282" s="317"/>
      <c r="DU282" s="317"/>
      <c r="DV282" s="317"/>
      <c r="DW282" s="317"/>
      <c r="DX282" s="317"/>
      <c r="DY282" s="317"/>
      <c r="DZ282" s="317"/>
      <c r="EA282" s="317"/>
      <c r="EB282" s="317"/>
      <c r="EC282" s="317"/>
      <c r="ED282" s="317"/>
      <c r="EE282" s="317"/>
      <c r="EF282" s="317"/>
      <c r="EG282" s="317"/>
      <c r="EH282" s="317"/>
      <c r="EI282" s="317"/>
      <c r="EJ282" s="317"/>
      <c r="EK282" s="317"/>
      <c r="EL282" s="317"/>
      <c r="EM282" s="317"/>
      <c r="EN282" s="317"/>
    </row>
    <row r="283" spans="1:144" ht="15.6" customHeight="1">
      <c r="A283" s="131"/>
      <c r="B283" s="131"/>
      <c r="C283" s="109"/>
      <c r="D283" s="113" t="s">
        <v>33</v>
      </c>
      <c r="E283" s="114"/>
      <c r="F283" s="114"/>
      <c r="G283" s="114"/>
      <c r="H283" s="114"/>
      <c r="I283" s="114"/>
      <c r="J283" s="114"/>
      <c r="K283" s="114"/>
      <c r="L283" s="114"/>
      <c r="M283" s="115"/>
      <c r="N283" s="140" t="str">
        <f>IF([1]回答表!AD49="●","●","")</f>
        <v/>
      </c>
      <c r="O283" s="141"/>
      <c r="P283" s="141"/>
      <c r="Q283" s="142"/>
      <c r="R283" s="127"/>
      <c r="S283" s="127"/>
      <c r="T283" s="127"/>
      <c r="U283" s="143" t="str">
        <f>IF([1]回答表!AD49="●",[1]回答表!B492,"")</f>
        <v/>
      </c>
      <c r="V283" s="196"/>
      <c r="W283" s="196"/>
      <c r="X283" s="196"/>
      <c r="Y283" s="196"/>
      <c r="Z283" s="196"/>
      <c r="AA283" s="196"/>
      <c r="AB283" s="196"/>
      <c r="AC283" s="196"/>
      <c r="AD283" s="196"/>
      <c r="AE283" s="196"/>
      <c r="AF283" s="196"/>
      <c r="AG283" s="196"/>
      <c r="AH283" s="196"/>
      <c r="AI283" s="196"/>
      <c r="AJ283" s="197"/>
      <c r="AK283" s="146"/>
      <c r="AL283" s="146"/>
      <c r="AM283" s="143" t="str">
        <f>IF([1]回答表!AD49="●",[1]回答表!B498,"")</f>
        <v/>
      </c>
      <c r="AN283" s="196"/>
      <c r="AO283" s="196"/>
      <c r="AP283" s="196"/>
      <c r="AQ283" s="196"/>
      <c r="AR283" s="196"/>
      <c r="AS283" s="196"/>
      <c r="AT283" s="196"/>
      <c r="AU283" s="196"/>
      <c r="AV283" s="196"/>
      <c r="AW283" s="196"/>
      <c r="AX283" s="196"/>
      <c r="AY283" s="196"/>
      <c r="AZ283" s="196"/>
      <c r="BA283" s="196"/>
      <c r="BB283" s="196"/>
      <c r="BC283" s="196"/>
      <c r="BD283" s="196"/>
      <c r="BE283" s="196"/>
      <c r="BF283" s="196"/>
      <c r="BG283" s="196"/>
      <c r="BH283" s="196"/>
      <c r="BI283" s="196"/>
      <c r="BJ283" s="196"/>
      <c r="BK283" s="196"/>
      <c r="BL283" s="196"/>
      <c r="BM283" s="196"/>
      <c r="BN283" s="196"/>
      <c r="BO283" s="196"/>
      <c r="BP283" s="196"/>
      <c r="BQ283" s="197"/>
      <c r="BR283" s="120"/>
      <c r="BS283" s="131"/>
      <c r="BV283" s="317"/>
      <c r="BW283" s="317"/>
      <c r="BX283" s="317"/>
      <c r="BY283" s="317"/>
      <c r="BZ283" s="317"/>
      <c r="CA283" s="317"/>
      <c r="CB283" s="317"/>
      <c r="CC283" s="317"/>
      <c r="CD283" s="317"/>
      <c r="CE283" s="317"/>
      <c r="CF283" s="317"/>
      <c r="CG283" s="317"/>
      <c r="CH283" s="317"/>
      <c r="CI283" s="317"/>
      <c r="CJ283" s="317"/>
      <c r="CK283" s="317"/>
      <c r="CL283" s="317"/>
      <c r="CM283" s="317"/>
      <c r="CN283" s="317"/>
      <c r="CO283" s="317"/>
      <c r="CP283" s="317"/>
      <c r="CQ283" s="317"/>
      <c r="CR283" s="317"/>
      <c r="CS283" s="317"/>
      <c r="CT283" s="317"/>
      <c r="CU283" s="317"/>
      <c r="CV283" s="317"/>
      <c r="CW283" s="317"/>
      <c r="CX283" s="317"/>
      <c r="CY283" s="317"/>
      <c r="CZ283" s="317"/>
      <c r="DA283" s="317"/>
      <c r="DB283" s="317"/>
      <c r="DC283" s="317"/>
      <c r="DD283" s="317"/>
      <c r="DE283" s="317"/>
      <c r="DF283" s="317"/>
      <c r="DG283" s="317"/>
      <c r="DH283" s="317"/>
      <c r="DI283" s="317"/>
      <c r="DJ283" s="317"/>
      <c r="DK283" s="317"/>
      <c r="DL283" s="317"/>
      <c r="DM283" s="317"/>
      <c r="DN283" s="317"/>
      <c r="DO283" s="317"/>
      <c r="DP283" s="317"/>
      <c r="DQ283" s="317"/>
      <c r="DR283" s="317"/>
      <c r="DS283" s="317"/>
      <c r="DT283" s="317"/>
      <c r="DU283" s="317"/>
      <c r="DV283" s="317"/>
      <c r="DW283" s="317"/>
      <c r="DX283" s="317"/>
      <c r="DY283" s="317"/>
      <c r="DZ283" s="317"/>
      <c r="EA283" s="317"/>
      <c r="EB283" s="317"/>
      <c r="EC283" s="317"/>
      <c r="ED283" s="317"/>
      <c r="EE283" s="317"/>
      <c r="EF283" s="317"/>
      <c r="EG283" s="317"/>
      <c r="EH283" s="317"/>
      <c r="EI283" s="317"/>
      <c r="EJ283" s="317"/>
      <c r="EK283" s="317"/>
      <c r="EL283" s="317"/>
      <c r="EM283" s="317"/>
      <c r="EN283" s="317"/>
    </row>
    <row r="284" spans="1:144" ht="15.6" customHeight="1">
      <c r="A284" s="131"/>
      <c r="B284" s="131"/>
      <c r="C284" s="109"/>
      <c r="D284" s="151"/>
      <c r="E284" s="152"/>
      <c r="F284" s="152"/>
      <c r="G284" s="152"/>
      <c r="H284" s="152"/>
      <c r="I284" s="152"/>
      <c r="J284" s="152"/>
      <c r="K284" s="152"/>
      <c r="L284" s="152"/>
      <c r="M284" s="153"/>
      <c r="N284" s="154"/>
      <c r="O284" s="155"/>
      <c r="P284" s="155"/>
      <c r="Q284" s="156"/>
      <c r="R284" s="127"/>
      <c r="S284" s="127"/>
      <c r="T284" s="127"/>
      <c r="U284" s="199"/>
      <c r="V284" s="200"/>
      <c r="W284" s="200"/>
      <c r="X284" s="200"/>
      <c r="Y284" s="200"/>
      <c r="Z284" s="200"/>
      <c r="AA284" s="200"/>
      <c r="AB284" s="200"/>
      <c r="AC284" s="200"/>
      <c r="AD284" s="200"/>
      <c r="AE284" s="200"/>
      <c r="AF284" s="200"/>
      <c r="AG284" s="200"/>
      <c r="AH284" s="200"/>
      <c r="AI284" s="200"/>
      <c r="AJ284" s="201"/>
      <c r="AK284" s="146"/>
      <c r="AL284" s="146"/>
      <c r="AM284" s="199"/>
      <c r="AN284" s="200"/>
      <c r="AO284" s="200"/>
      <c r="AP284" s="200"/>
      <c r="AQ284" s="200"/>
      <c r="AR284" s="200"/>
      <c r="AS284" s="200"/>
      <c r="AT284" s="200"/>
      <c r="AU284" s="200"/>
      <c r="AV284" s="200"/>
      <c r="AW284" s="200"/>
      <c r="AX284" s="200"/>
      <c r="AY284" s="200"/>
      <c r="AZ284" s="200"/>
      <c r="BA284" s="200"/>
      <c r="BB284" s="200"/>
      <c r="BC284" s="200"/>
      <c r="BD284" s="200"/>
      <c r="BE284" s="200"/>
      <c r="BF284" s="200"/>
      <c r="BG284" s="200"/>
      <c r="BH284" s="200"/>
      <c r="BI284" s="200"/>
      <c r="BJ284" s="200"/>
      <c r="BK284" s="200"/>
      <c r="BL284" s="200"/>
      <c r="BM284" s="200"/>
      <c r="BN284" s="200"/>
      <c r="BO284" s="200"/>
      <c r="BP284" s="200"/>
      <c r="BQ284" s="201"/>
      <c r="BR284" s="120"/>
      <c r="BS284" s="131"/>
      <c r="BV284" s="317"/>
      <c r="BW284" s="317"/>
      <c r="BX284" s="317"/>
      <c r="BY284" s="317"/>
      <c r="BZ284" s="317"/>
      <c r="CA284" s="317"/>
      <c r="CB284" s="317"/>
      <c r="CC284" s="317"/>
      <c r="CD284" s="317"/>
      <c r="CE284" s="317"/>
      <c r="CF284" s="317"/>
      <c r="CG284" s="317"/>
      <c r="CH284" s="317"/>
      <c r="CI284" s="317"/>
      <c r="CJ284" s="317"/>
      <c r="CK284" s="317"/>
      <c r="CL284" s="317"/>
      <c r="CM284" s="317"/>
      <c r="CN284" s="317"/>
      <c r="CO284" s="317"/>
      <c r="CP284" s="317"/>
      <c r="CQ284" s="317"/>
      <c r="CR284" s="317"/>
      <c r="CS284" s="317"/>
      <c r="CT284" s="317"/>
      <c r="CU284" s="317"/>
      <c r="CV284" s="317"/>
      <c r="CW284" s="317"/>
      <c r="CX284" s="317"/>
      <c r="CY284" s="317"/>
      <c r="CZ284" s="317"/>
      <c r="DA284" s="317"/>
      <c r="DB284" s="317"/>
      <c r="DC284" s="317"/>
      <c r="DD284" s="317"/>
      <c r="DE284" s="317"/>
      <c r="DF284" s="317"/>
      <c r="DG284" s="317"/>
      <c r="DH284" s="317"/>
      <c r="DI284" s="317"/>
      <c r="DJ284" s="317"/>
      <c r="DK284" s="317"/>
      <c r="DL284" s="317"/>
      <c r="DM284" s="317"/>
      <c r="DN284" s="317"/>
      <c r="DO284" s="317"/>
      <c r="DP284" s="317"/>
      <c r="DQ284" s="317"/>
      <c r="DR284" s="317"/>
      <c r="DS284" s="317"/>
      <c r="DT284" s="317"/>
      <c r="DU284" s="317"/>
      <c r="DV284" s="317"/>
      <c r="DW284" s="317"/>
      <c r="DX284" s="317"/>
      <c r="DY284" s="317"/>
      <c r="DZ284" s="317"/>
      <c r="EA284" s="317"/>
      <c r="EB284" s="317"/>
      <c r="EC284" s="317"/>
      <c r="ED284" s="317"/>
      <c r="EE284" s="317"/>
      <c r="EF284" s="317"/>
      <c r="EG284" s="317"/>
      <c r="EH284" s="317"/>
      <c r="EI284" s="317"/>
      <c r="EJ284" s="317"/>
      <c r="EK284" s="317"/>
      <c r="EL284" s="317"/>
      <c r="EM284" s="317"/>
      <c r="EN284" s="317"/>
    </row>
    <row r="285" spans="1:144" ht="15.6" customHeight="1">
      <c r="A285" s="131"/>
      <c r="B285" s="131"/>
      <c r="C285" s="109"/>
      <c r="D285" s="151"/>
      <c r="E285" s="152"/>
      <c r="F285" s="152"/>
      <c r="G285" s="152"/>
      <c r="H285" s="152"/>
      <c r="I285" s="152"/>
      <c r="J285" s="152"/>
      <c r="K285" s="152"/>
      <c r="L285" s="152"/>
      <c r="M285" s="153"/>
      <c r="N285" s="154"/>
      <c r="O285" s="155"/>
      <c r="P285" s="155"/>
      <c r="Q285" s="156"/>
      <c r="R285" s="127"/>
      <c r="S285" s="127"/>
      <c r="T285" s="127"/>
      <c r="U285" s="199"/>
      <c r="V285" s="200"/>
      <c r="W285" s="200"/>
      <c r="X285" s="200"/>
      <c r="Y285" s="200"/>
      <c r="Z285" s="200"/>
      <c r="AA285" s="200"/>
      <c r="AB285" s="200"/>
      <c r="AC285" s="200"/>
      <c r="AD285" s="200"/>
      <c r="AE285" s="200"/>
      <c r="AF285" s="200"/>
      <c r="AG285" s="200"/>
      <c r="AH285" s="200"/>
      <c r="AI285" s="200"/>
      <c r="AJ285" s="201"/>
      <c r="AK285" s="146"/>
      <c r="AL285" s="146"/>
      <c r="AM285" s="199"/>
      <c r="AN285" s="200"/>
      <c r="AO285" s="200"/>
      <c r="AP285" s="200"/>
      <c r="AQ285" s="200"/>
      <c r="AR285" s="200"/>
      <c r="AS285" s="200"/>
      <c r="AT285" s="200"/>
      <c r="AU285" s="200"/>
      <c r="AV285" s="200"/>
      <c r="AW285" s="200"/>
      <c r="AX285" s="200"/>
      <c r="AY285" s="200"/>
      <c r="AZ285" s="200"/>
      <c r="BA285" s="200"/>
      <c r="BB285" s="200"/>
      <c r="BC285" s="200"/>
      <c r="BD285" s="200"/>
      <c r="BE285" s="200"/>
      <c r="BF285" s="200"/>
      <c r="BG285" s="200"/>
      <c r="BH285" s="200"/>
      <c r="BI285" s="200"/>
      <c r="BJ285" s="200"/>
      <c r="BK285" s="200"/>
      <c r="BL285" s="200"/>
      <c r="BM285" s="200"/>
      <c r="BN285" s="200"/>
      <c r="BO285" s="200"/>
      <c r="BP285" s="200"/>
      <c r="BQ285" s="201"/>
      <c r="BR285" s="120"/>
      <c r="BS285" s="131"/>
      <c r="BV285" s="317"/>
      <c r="BW285" s="317"/>
      <c r="BX285" s="317"/>
      <c r="BY285" s="317"/>
      <c r="BZ285" s="317"/>
      <c r="CA285" s="317"/>
      <c r="CB285" s="317"/>
      <c r="CC285" s="317"/>
      <c r="CD285" s="317"/>
      <c r="CE285" s="317"/>
      <c r="CF285" s="317"/>
      <c r="CG285" s="317"/>
      <c r="CH285" s="317"/>
      <c r="CI285" s="317"/>
      <c r="CJ285" s="317"/>
      <c r="CK285" s="317"/>
      <c r="CL285" s="317"/>
      <c r="CM285" s="317"/>
      <c r="CN285" s="317"/>
      <c r="CO285" s="317"/>
      <c r="CP285" s="317"/>
      <c r="CQ285" s="317"/>
      <c r="CR285" s="317"/>
      <c r="CS285" s="317"/>
      <c r="CT285" s="317"/>
      <c r="CU285" s="317"/>
      <c r="CV285" s="317"/>
      <c r="CW285" s="317"/>
      <c r="CX285" s="317"/>
      <c r="CY285" s="317"/>
      <c r="CZ285" s="317"/>
      <c r="DA285" s="317"/>
      <c r="DB285" s="317"/>
      <c r="DC285" s="317"/>
      <c r="DD285" s="317"/>
      <c r="DE285" s="317"/>
      <c r="DF285" s="317"/>
      <c r="DG285" s="317"/>
      <c r="DH285" s="317"/>
      <c r="DI285" s="317"/>
      <c r="DJ285" s="317"/>
      <c r="DK285" s="317"/>
      <c r="DL285" s="317"/>
      <c r="DM285" s="317"/>
      <c r="DN285" s="317"/>
      <c r="DO285" s="317"/>
      <c r="DP285" s="317"/>
      <c r="DQ285" s="317"/>
      <c r="DR285" s="317"/>
      <c r="DS285" s="317"/>
      <c r="DT285" s="317"/>
      <c r="DU285" s="317"/>
      <c r="DV285" s="317"/>
      <c r="DW285" s="317"/>
      <c r="DX285" s="317"/>
      <c r="DY285" s="317"/>
      <c r="DZ285" s="317"/>
      <c r="EA285" s="317"/>
      <c r="EB285" s="317"/>
      <c r="EC285" s="317"/>
      <c r="ED285" s="317"/>
      <c r="EE285" s="317"/>
      <c r="EF285" s="317"/>
      <c r="EG285" s="317"/>
      <c r="EH285" s="317"/>
      <c r="EI285" s="317"/>
      <c r="EJ285" s="317"/>
      <c r="EK285" s="317"/>
      <c r="EL285" s="317"/>
      <c r="EM285" s="317"/>
      <c r="EN285" s="317"/>
    </row>
    <row r="286" spans="1:144" ht="15.6" customHeight="1">
      <c r="A286" s="1"/>
      <c r="B286" s="1"/>
      <c r="C286" s="109"/>
      <c r="D286" s="124"/>
      <c r="E286" s="125"/>
      <c r="F286" s="125"/>
      <c r="G286" s="125"/>
      <c r="H286" s="125"/>
      <c r="I286" s="125"/>
      <c r="J286" s="125"/>
      <c r="K286" s="125"/>
      <c r="L286" s="125"/>
      <c r="M286" s="126"/>
      <c r="N286" s="164"/>
      <c r="O286" s="165"/>
      <c r="P286" s="165"/>
      <c r="Q286" s="166"/>
      <c r="R286" s="127"/>
      <c r="S286" s="127"/>
      <c r="T286" s="127"/>
      <c r="U286" s="202"/>
      <c r="V286" s="203"/>
      <c r="W286" s="203"/>
      <c r="X286" s="203"/>
      <c r="Y286" s="203"/>
      <c r="Z286" s="203"/>
      <c r="AA286" s="203"/>
      <c r="AB286" s="203"/>
      <c r="AC286" s="203"/>
      <c r="AD286" s="203"/>
      <c r="AE286" s="203"/>
      <c r="AF286" s="203"/>
      <c r="AG286" s="203"/>
      <c r="AH286" s="203"/>
      <c r="AI286" s="203"/>
      <c r="AJ286" s="204"/>
      <c r="AK286" s="146"/>
      <c r="AL286" s="146"/>
      <c r="AM286" s="202"/>
      <c r="AN286" s="203"/>
      <c r="AO286" s="203"/>
      <c r="AP286" s="203"/>
      <c r="AQ286" s="203"/>
      <c r="AR286" s="203"/>
      <c r="AS286" s="203"/>
      <c r="AT286" s="203"/>
      <c r="AU286" s="203"/>
      <c r="AV286" s="203"/>
      <c r="AW286" s="203"/>
      <c r="AX286" s="203"/>
      <c r="AY286" s="203"/>
      <c r="AZ286" s="203"/>
      <c r="BA286" s="203"/>
      <c r="BB286" s="203"/>
      <c r="BC286" s="203"/>
      <c r="BD286" s="203"/>
      <c r="BE286" s="203"/>
      <c r="BF286" s="203"/>
      <c r="BG286" s="203"/>
      <c r="BH286" s="203"/>
      <c r="BI286" s="203"/>
      <c r="BJ286" s="203"/>
      <c r="BK286" s="203"/>
      <c r="BL286" s="203"/>
      <c r="BM286" s="203"/>
      <c r="BN286" s="203"/>
      <c r="BO286" s="203"/>
      <c r="BP286" s="203"/>
      <c r="BQ286" s="204"/>
      <c r="BR286" s="120"/>
      <c r="BS286" s="1"/>
      <c r="BV286" s="317"/>
      <c r="BW286" s="317"/>
      <c r="BX286" s="317"/>
      <c r="BY286" s="317"/>
      <c r="BZ286" s="317"/>
      <c r="CA286" s="317"/>
      <c r="CB286" s="317"/>
      <c r="CC286" s="317"/>
      <c r="CD286" s="317"/>
      <c r="CE286" s="317"/>
      <c r="CF286" s="317"/>
      <c r="CG286" s="317"/>
      <c r="CH286" s="317"/>
      <c r="CI286" s="317"/>
      <c r="CJ286" s="317"/>
      <c r="CK286" s="317"/>
      <c r="CL286" s="317"/>
      <c r="CM286" s="317"/>
      <c r="CN286" s="317"/>
      <c r="CO286" s="317"/>
      <c r="CP286" s="317"/>
      <c r="CQ286" s="317"/>
      <c r="CR286" s="317"/>
      <c r="CS286" s="317"/>
      <c r="CT286" s="317"/>
      <c r="CU286" s="317"/>
      <c r="CV286" s="317"/>
      <c r="CW286" s="317"/>
      <c r="CX286" s="317"/>
      <c r="CY286" s="317"/>
      <c r="CZ286" s="317"/>
      <c r="DA286" s="317"/>
      <c r="DB286" s="317"/>
      <c r="DC286" s="317"/>
      <c r="DD286" s="317"/>
      <c r="DE286" s="317"/>
      <c r="DF286" s="317"/>
      <c r="DG286" s="317"/>
      <c r="DH286" s="317"/>
      <c r="DI286" s="317"/>
      <c r="DJ286" s="317"/>
      <c r="DK286" s="317"/>
      <c r="DL286" s="317"/>
      <c r="DM286" s="317"/>
      <c r="DN286" s="317"/>
      <c r="DO286" s="317"/>
      <c r="DP286" s="317"/>
      <c r="DQ286" s="317"/>
      <c r="DR286" s="317"/>
      <c r="DS286" s="317"/>
      <c r="DT286" s="317"/>
      <c r="DU286" s="317"/>
      <c r="DV286" s="317"/>
      <c r="DW286" s="317"/>
      <c r="DX286" s="317"/>
      <c r="DY286" s="317"/>
      <c r="DZ286" s="317"/>
      <c r="EA286" s="317"/>
      <c r="EB286" s="317"/>
      <c r="EC286" s="317"/>
      <c r="ED286" s="317"/>
      <c r="EE286" s="317"/>
      <c r="EF286" s="317"/>
      <c r="EG286" s="317"/>
      <c r="EH286" s="317"/>
      <c r="EI286" s="317"/>
      <c r="EJ286" s="317"/>
      <c r="EK286" s="317"/>
      <c r="EL286" s="317"/>
      <c r="EM286" s="317"/>
      <c r="EN286" s="317"/>
    </row>
    <row r="287" spans="1:144" ht="15.6" customHeight="1">
      <c r="A287" s="1"/>
      <c r="B287" s="1"/>
      <c r="C287" s="205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6"/>
      <c r="AK287" s="206"/>
      <c r="AL287" s="206"/>
      <c r="AM287" s="206"/>
      <c r="AN287" s="206"/>
      <c r="AO287" s="206"/>
      <c r="AP287" s="206"/>
      <c r="AQ287" s="206"/>
      <c r="AR287" s="206"/>
      <c r="AS287" s="206"/>
      <c r="AT287" s="206"/>
      <c r="AU287" s="206"/>
      <c r="AV287" s="206"/>
      <c r="AW287" s="206"/>
      <c r="AX287" s="206"/>
      <c r="AY287" s="206"/>
      <c r="AZ287" s="206"/>
      <c r="BA287" s="206"/>
      <c r="BB287" s="206"/>
      <c r="BC287" s="206"/>
      <c r="BD287" s="206"/>
      <c r="BE287" s="206"/>
      <c r="BF287" s="206"/>
      <c r="BG287" s="206"/>
      <c r="BH287" s="206"/>
      <c r="BI287" s="206"/>
      <c r="BJ287" s="206"/>
      <c r="BK287" s="206"/>
      <c r="BL287" s="206"/>
      <c r="BM287" s="206"/>
      <c r="BN287" s="206"/>
      <c r="BO287" s="206"/>
      <c r="BP287" s="206"/>
      <c r="BQ287" s="206"/>
      <c r="BR287" s="207"/>
      <c r="BS287" s="1"/>
      <c r="BV287" s="317"/>
      <c r="BW287" s="317"/>
      <c r="BX287" s="317"/>
      <c r="BY287" s="317"/>
      <c r="BZ287" s="317"/>
      <c r="CA287" s="317"/>
      <c r="CB287" s="317"/>
      <c r="CC287" s="317"/>
      <c r="CD287" s="317"/>
      <c r="CE287" s="317"/>
      <c r="CF287" s="317"/>
      <c r="CG287" s="317"/>
      <c r="CH287" s="317"/>
      <c r="CI287" s="317"/>
      <c r="CJ287" s="317"/>
      <c r="CK287" s="317"/>
      <c r="CL287" s="317"/>
      <c r="CM287" s="317"/>
      <c r="CN287" s="317"/>
      <c r="CO287" s="317"/>
      <c r="CP287" s="317"/>
      <c r="CQ287" s="317"/>
      <c r="CR287" s="317"/>
      <c r="CS287" s="317"/>
      <c r="CT287" s="317"/>
      <c r="CU287" s="317"/>
      <c r="CV287" s="317"/>
      <c r="CW287" s="317"/>
      <c r="CX287" s="317"/>
      <c r="CY287" s="317"/>
      <c r="CZ287" s="317"/>
      <c r="DA287" s="317"/>
      <c r="DB287" s="317"/>
      <c r="DC287" s="317"/>
      <c r="DD287" s="317"/>
      <c r="DE287" s="317"/>
      <c r="DF287" s="317"/>
      <c r="DG287" s="317"/>
      <c r="DH287" s="317"/>
      <c r="DI287" s="317"/>
      <c r="DJ287" s="317"/>
      <c r="DK287" s="317"/>
      <c r="DL287" s="317"/>
      <c r="DM287" s="317"/>
      <c r="DN287" s="317"/>
      <c r="DO287" s="317"/>
      <c r="DP287" s="317"/>
      <c r="DQ287" s="317"/>
      <c r="DR287" s="317"/>
      <c r="DS287" s="317"/>
      <c r="DT287" s="317"/>
      <c r="DU287" s="317"/>
      <c r="DV287" s="317"/>
      <c r="DW287" s="317"/>
      <c r="DX287" s="317"/>
      <c r="DY287" s="317"/>
      <c r="DZ287" s="317"/>
      <c r="EA287" s="317"/>
      <c r="EB287" s="317"/>
      <c r="EC287" s="317"/>
      <c r="ED287" s="317"/>
      <c r="EE287" s="317"/>
      <c r="EF287" s="317"/>
      <c r="EG287" s="317"/>
      <c r="EH287" s="317"/>
      <c r="EI287" s="317"/>
      <c r="EJ287" s="317"/>
      <c r="EK287" s="317"/>
      <c r="EL287" s="317"/>
      <c r="EM287" s="317"/>
      <c r="EN287" s="317"/>
    </row>
    <row r="288" spans="1:144" ht="15.6" customHeight="1">
      <c r="A288" s="100"/>
      <c r="B288" s="100"/>
      <c r="C288" s="208"/>
      <c r="D288" s="208"/>
      <c r="E288" s="208"/>
      <c r="F288" s="208"/>
      <c r="G288" s="208"/>
      <c r="H288" s="208"/>
      <c r="I288" s="208"/>
      <c r="J288" s="208"/>
      <c r="K288" s="208"/>
      <c r="L288" s="208"/>
      <c r="M288" s="208"/>
      <c r="N288" s="208"/>
      <c r="O288" s="208"/>
      <c r="P288" s="208"/>
      <c r="Q288" s="208"/>
      <c r="R288" s="208"/>
      <c r="S288" s="208"/>
      <c r="T288" s="208"/>
      <c r="U288" s="208"/>
      <c r="V288" s="208"/>
      <c r="W288" s="208"/>
      <c r="X288" s="208"/>
      <c r="Y288" s="208"/>
      <c r="Z288" s="208"/>
      <c r="AA288" s="208"/>
      <c r="AB288" s="208"/>
      <c r="AC288" s="208"/>
      <c r="AD288" s="208"/>
      <c r="AE288" s="208"/>
      <c r="AF288" s="208"/>
      <c r="AG288" s="208"/>
      <c r="AH288" s="208"/>
      <c r="AI288" s="208"/>
      <c r="AJ288" s="208"/>
      <c r="AK288" s="208"/>
      <c r="AL288" s="208"/>
      <c r="AM288" s="208"/>
      <c r="AN288" s="208"/>
      <c r="AO288" s="208"/>
      <c r="AP288" s="208"/>
      <c r="AQ288" s="208"/>
      <c r="AR288" s="208"/>
      <c r="AS288" s="208"/>
      <c r="AT288" s="208"/>
      <c r="AU288" s="208"/>
      <c r="AV288" s="208"/>
      <c r="AW288" s="208"/>
      <c r="AX288" s="208"/>
      <c r="AY288" s="208"/>
      <c r="AZ288" s="208"/>
      <c r="BA288" s="208"/>
      <c r="BB288" s="208"/>
      <c r="BC288" s="208"/>
      <c r="BD288" s="208"/>
      <c r="BE288" s="208"/>
      <c r="BF288" s="208"/>
      <c r="BG288" s="208"/>
      <c r="BH288" s="208"/>
      <c r="BI288" s="208"/>
      <c r="BJ288" s="208"/>
      <c r="BK288" s="208"/>
      <c r="BL288" s="208"/>
      <c r="BM288" s="208"/>
      <c r="BN288" s="208"/>
      <c r="BO288" s="208"/>
      <c r="BP288" s="208"/>
      <c r="BQ288" s="208"/>
      <c r="BR288" s="208"/>
      <c r="BS288" s="100"/>
      <c r="BV288" s="317"/>
      <c r="BW288" s="317"/>
      <c r="BX288" s="317"/>
      <c r="BY288" s="317"/>
      <c r="BZ288" s="317"/>
      <c r="CA288" s="317"/>
      <c r="CB288" s="317"/>
      <c r="CC288" s="317"/>
      <c r="CD288" s="317"/>
      <c r="CE288" s="317"/>
      <c r="CF288" s="317"/>
      <c r="CG288" s="317"/>
      <c r="CH288" s="317"/>
      <c r="CI288" s="317"/>
      <c r="CJ288" s="317"/>
      <c r="CK288" s="317"/>
      <c r="CL288" s="317"/>
      <c r="CM288" s="317"/>
      <c r="CN288" s="317"/>
      <c r="CO288" s="317"/>
      <c r="CP288" s="317"/>
      <c r="CQ288" s="317"/>
      <c r="CR288" s="317"/>
      <c r="CS288" s="317"/>
      <c r="CT288" s="317"/>
      <c r="CU288" s="317"/>
      <c r="CV288" s="317"/>
      <c r="CW288" s="317"/>
      <c r="CX288" s="317"/>
      <c r="CY288" s="317"/>
      <c r="CZ288" s="317"/>
      <c r="DA288" s="317"/>
      <c r="DB288" s="317"/>
      <c r="DC288" s="317"/>
      <c r="DD288" s="317"/>
      <c r="DE288" s="317"/>
      <c r="DF288" s="317"/>
      <c r="DG288" s="317"/>
      <c r="DH288" s="317"/>
      <c r="DI288" s="317"/>
      <c r="DJ288" s="317"/>
      <c r="DK288" s="317"/>
      <c r="DL288" s="317"/>
      <c r="DM288" s="317"/>
      <c r="DN288" s="317"/>
      <c r="DO288" s="317"/>
      <c r="DP288" s="317"/>
      <c r="DQ288" s="317"/>
      <c r="DR288" s="317"/>
      <c r="DS288" s="317"/>
      <c r="DT288" s="317"/>
      <c r="DU288" s="317"/>
      <c r="DV288" s="317"/>
      <c r="DW288" s="317"/>
      <c r="DX288" s="317"/>
      <c r="DY288" s="317"/>
      <c r="DZ288" s="317"/>
      <c r="EA288" s="317"/>
      <c r="EB288" s="317"/>
      <c r="EC288" s="317"/>
      <c r="ED288" s="317"/>
      <c r="EE288" s="317"/>
      <c r="EF288" s="317"/>
      <c r="EG288" s="317"/>
      <c r="EH288" s="317"/>
      <c r="EI288" s="317"/>
      <c r="EJ288" s="317"/>
      <c r="EK288" s="317"/>
      <c r="EL288" s="317"/>
      <c r="EM288" s="317"/>
      <c r="EN288" s="317"/>
    </row>
    <row r="289" spans="1:144" ht="15.6" customHeight="1">
      <c r="A289" s="37"/>
      <c r="B289" s="37"/>
      <c r="C289" s="318"/>
      <c r="D289" s="318"/>
      <c r="E289" s="318"/>
      <c r="F289" s="318"/>
      <c r="G289" s="318"/>
      <c r="H289" s="318"/>
      <c r="I289" s="318"/>
      <c r="J289" s="318"/>
      <c r="K289" s="318"/>
      <c r="L289" s="318"/>
      <c r="M289" s="318"/>
      <c r="N289" s="318"/>
      <c r="O289" s="318"/>
      <c r="P289" s="318"/>
      <c r="Q289" s="318"/>
      <c r="R289" s="318"/>
      <c r="S289" s="318"/>
      <c r="T289" s="318"/>
      <c r="U289" s="318"/>
      <c r="V289" s="318"/>
      <c r="W289" s="318"/>
      <c r="X289" s="318"/>
      <c r="Y289" s="318"/>
      <c r="Z289" s="318"/>
      <c r="AA289" s="318"/>
      <c r="AB289" s="318"/>
      <c r="AC289" s="318"/>
      <c r="AD289" s="318"/>
      <c r="AE289" s="318"/>
      <c r="AF289" s="318"/>
      <c r="AG289" s="318"/>
      <c r="AH289" s="318"/>
      <c r="AI289" s="318"/>
      <c r="AJ289" s="318"/>
      <c r="AK289" s="318"/>
      <c r="AL289" s="318"/>
      <c r="AM289" s="318"/>
      <c r="AN289" s="318"/>
      <c r="AO289" s="318"/>
      <c r="AP289" s="318"/>
      <c r="AQ289" s="318"/>
      <c r="AR289" s="318"/>
      <c r="AS289" s="318"/>
      <c r="AT289" s="318"/>
      <c r="AU289" s="318"/>
      <c r="AV289" s="318"/>
      <c r="AW289" s="318"/>
      <c r="AX289" s="318"/>
      <c r="AY289" s="318"/>
      <c r="AZ289" s="318"/>
      <c r="BA289" s="318"/>
      <c r="BB289" s="318"/>
      <c r="BC289" s="318"/>
      <c r="BD289" s="318"/>
      <c r="BE289" s="318"/>
      <c r="BF289" s="318"/>
      <c r="BG289" s="318"/>
      <c r="BH289" s="318"/>
      <c r="BI289" s="318"/>
      <c r="BJ289" s="318"/>
      <c r="BK289" s="318"/>
      <c r="BL289" s="318"/>
      <c r="BM289" s="318"/>
      <c r="BN289" s="318"/>
      <c r="BO289" s="318"/>
      <c r="BP289" s="318"/>
      <c r="BQ289" s="318"/>
      <c r="BR289" s="318"/>
      <c r="BS289" s="37"/>
      <c r="BV289" s="317"/>
      <c r="BW289" s="317"/>
      <c r="BX289" s="317"/>
      <c r="BY289" s="317"/>
      <c r="BZ289" s="317"/>
      <c r="CA289" s="317"/>
      <c r="CB289" s="317"/>
      <c r="CC289" s="317"/>
      <c r="CD289" s="317"/>
      <c r="CE289" s="317"/>
      <c r="CF289" s="317"/>
      <c r="CG289" s="317"/>
      <c r="CH289" s="317"/>
      <c r="CI289" s="317"/>
      <c r="CJ289" s="317"/>
      <c r="CK289" s="317"/>
      <c r="CL289" s="317"/>
      <c r="CM289" s="317"/>
      <c r="CN289" s="317"/>
      <c r="CO289" s="317"/>
      <c r="CP289" s="317"/>
      <c r="CQ289" s="317"/>
      <c r="CR289" s="317"/>
      <c r="CS289" s="317"/>
      <c r="CT289" s="317"/>
      <c r="CU289" s="317"/>
      <c r="CV289" s="317"/>
      <c r="CW289" s="317"/>
      <c r="CX289" s="317"/>
      <c r="CY289" s="317"/>
      <c r="CZ289" s="317"/>
      <c r="DA289" s="317"/>
      <c r="DB289" s="317"/>
      <c r="DC289" s="317"/>
      <c r="DD289" s="317"/>
      <c r="DE289" s="317"/>
      <c r="DF289" s="317"/>
      <c r="DG289" s="317"/>
      <c r="DH289" s="317"/>
      <c r="DI289" s="317"/>
      <c r="DJ289" s="317"/>
      <c r="DK289" s="317"/>
      <c r="DL289" s="317"/>
      <c r="DM289" s="317"/>
      <c r="DN289" s="317"/>
      <c r="DO289" s="317"/>
      <c r="DP289" s="317"/>
      <c r="DQ289" s="317"/>
      <c r="DR289" s="317"/>
      <c r="DS289" s="317"/>
      <c r="DT289" s="317"/>
      <c r="DU289" s="317"/>
      <c r="DV289" s="317"/>
      <c r="DW289" s="317"/>
      <c r="DX289" s="317"/>
      <c r="DY289" s="317"/>
      <c r="DZ289" s="317"/>
      <c r="EA289" s="317"/>
      <c r="EB289" s="317"/>
      <c r="EC289" s="317"/>
      <c r="ED289" s="317"/>
      <c r="EE289" s="317"/>
      <c r="EF289" s="317"/>
      <c r="EG289" s="317"/>
      <c r="EH289" s="317"/>
      <c r="EI289" s="317"/>
      <c r="EJ289" s="317"/>
      <c r="EK289" s="317"/>
      <c r="EL289" s="317"/>
      <c r="EM289" s="317"/>
      <c r="EN289" s="317"/>
    </row>
    <row r="290" spans="1:144" ht="15.6" customHeight="1">
      <c r="A290" s="37"/>
      <c r="B290" s="37"/>
      <c r="C290" s="318"/>
      <c r="D290" s="318"/>
      <c r="E290" s="318"/>
      <c r="F290" s="318"/>
      <c r="G290" s="318"/>
      <c r="H290" s="318"/>
      <c r="I290" s="318"/>
      <c r="J290" s="318"/>
      <c r="K290" s="318"/>
      <c r="L290" s="318"/>
      <c r="M290" s="318"/>
      <c r="N290" s="318"/>
      <c r="O290" s="318"/>
      <c r="P290" s="318"/>
      <c r="Q290" s="318"/>
      <c r="R290" s="318"/>
      <c r="S290" s="318"/>
      <c r="T290" s="318"/>
      <c r="U290" s="318"/>
      <c r="V290" s="318"/>
      <c r="W290" s="318"/>
      <c r="X290" s="318"/>
      <c r="Y290" s="318"/>
      <c r="Z290" s="318"/>
      <c r="AA290" s="318"/>
      <c r="AB290" s="318"/>
      <c r="AC290" s="318"/>
      <c r="AD290" s="318"/>
      <c r="AE290" s="318"/>
      <c r="AF290" s="318"/>
      <c r="AG290" s="318"/>
      <c r="AH290" s="318"/>
      <c r="AI290" s="318"/>
      <c r="AJ290" s="318"/>
      <c r="AK290" s="318"/>
      <c r="AL290" s="318"/>
      <c r="AM290" s="318"/>
      <c r="AN290" s="318"/>
      <c r="AO290" s="318"/>
      <c r="AP290" s="318"/>
      <c r="AQ290" s="318"/>
      <c r="AR290" s="318"/>
      <c r="AS290" s="318"/>
      <c r="AT290" s="318"/>
      <c r="AU290" s="318"/>
      <c r="AV290" s="318"/>
      <c r="AW290" s="318"/>
      <c r="AX290" s="318"/>
      <c r="AY290" s="318"/>
      <c r="AZ290" s="318"/>
      <c r="BA290" s="318"/>
      <c r="BB290" s="318"/>
      <c r="BC290" s="318"/>
      <c r="BD290" s="318"/>
      <c r="BE290" s="318"/>
      <c r="BF290" s="318"/>
      <c r="BG290" s="318"/>
      <c r="BH290" s="318"/>
      <c r="BI290" s="318"/>
      <c r="BJ290" s="318"/>
      <c r="BK290" s="318"/>
      <c r="BL290" s="318"/>
      <c r="BM290" s="318"/>
      <c r="BN290" s="318"/>
      <c r="BO290" s="318"/>
      <c r="BP290" s="318"/>
      <c r="BQ290" s="318"/>
      <c r="BR290" s="318"/>
      <c r="BS290" s="37"/>
      <c r="BV290" s="317"/>
      <c r="BW290" s="317"/>
      <c r="BX290" s="317"/>
      <c r="BY290" s="317"/>
      <c r="BZ290" s="317"/>
      <c r="CA290" s="317"/>
      <c r="CB290" s="317"/>
      <c r="CC290" s="317"/>
      <c r="CD290" s="317"/>
      <c r="CE290" s="317"/>
      <c r="CF290" s="317"/>
      <c r="CG290" s="317"/>
      <c r="CH290" s="317"/>
      <c r="CI290" s="317"/>
      <c r="CJ290" s="317"/>
      <c r="CK290" s="317"/>
      <c r="CL290" s="317"/>
      <c r="CM290" s="317"/>
      <c r="CN290" s="317"/>
      <c r="CO290" s="317"/>
      <c r="CP290" s="317"/>
      <c r="CQ290" s="317"/>
      <c r="CR290" s="317"/>
      <c r="CS290" s="317"/>
      <c r="CT290" s="317"/>
      <c r="CU290" s="317"/>
      <c r="CV290" s="317"/>
      <c r="CW290" s="317"/>
      <c r="CX290" s="317"/>
      <c r="CY290" s="317"/>
      <c r="CZ290" s="317"/>
      <c r="DA290" s="317"/>
      <c r="DB290" s="317"/>
      <c r="DC290" s="317"/>
      <c r="DD290" s="317"/>
      <c r="DE290" s="317"/>
      <c r="DF290" s="317"/>
      <c r="DG290" s="317"/>
      <c r="DH290" s="317"/>
      <c r="DI290" s="317"/>
      <c r="DJ290" s="317"/>
      <c r="DK290" s="317"/>
      <c r="DL290" s="317"/>
      <c r="DM290" s="317"/>
      <c r="DN290" s="317"/>
      <c r="DO290" s="317"/>
      <c r="DP290" s="317"/>
      <c r="DQ290" s="317"/>
      <c r="DR290" s="317"/>
      <c r="DS290" s="317"/>
      <c r="DT290" s="317"/>
      <c r="DU290" s="317"/>
      <c r="DV290" s="317"/>
      <c r="DW290" s="317"/>
      <c r="DX290" s="317"/>
      <c r="DY290" s="317"/>
      <c r="DZ290" s="317"/>
      <c r="EA290" s="317"/>
      <c r="EB290" s="317"/>
      <c r="EC290" s="317"/>
      <c r="ED290" s="317"/>
      <c r="EE290" s="317"/>
      <c r="EF290" s="317"/>
      <c r="EG290" s="317"/>
      <c r="EH290" s="317"/>
      <c r="EI290" s="317"/>
      <c r="EJ290" s="317"/>
      <c r="EK290" s="317"/>
      <c r="EL290" s="317"/>
      <c r="EM290" s="317"/>
      <c r="EN290" s="317"/>
    </row>
    <row r="291" spans="1:144" ht="15.6" customHeight="1">
      <c r="C291" s="318"/>
      <c r="D291" s="318"/>
      <c r="E291" s="318"/>
      <c r="F291" s="318"/>
      <c r="G291" s="318"/>
      <c r="H291" s="318"/>
      <c r="I291" s="318"/>
      <c r="J291" s="318"/>
      <c r="K291" s="318"/>
      <c r="L291" s="318"/>
      <c r="M291" s="318"/>
      <c r="N291" s="318"/>
      <c r="O291" s="318"/>
      <c r="P291" s="318"/>
      <c r="Q291" s="318"/>
      <c r="R291" s="318"/>
      <c r="S291" s="318"/>
      <c r="T291" s="318"/>
      <c r="U291" s="318"/>
      <c r="V291" s="318"/>
      <c r="W291" s="318"/>
      <c r="X291" s="318"/>
      <c r="Y291" s="318"/>
      <c r="Z291" s="318"/>
      <c r="AA291" s="318"/>
      <c r="AB291" s="318"/>
      <c r="AC291" s="318"/>
      <c r="AD291" s="318"/>
      <c r="AE291" s="318"/>
      <c r="AF291" s="318"/>
      <c r="AG291" s="318"/>
      <c r="AH291" s="318"/>
      <c r="AI291" s="318"/>
      <c r="AJ291" s="318"/>
      <c r="AK291" s="318"/>
      <c r="AL291" s="318"/>
      <c r="AM291" s="318"/>
      <c r="AN291" s="318"/>
      <c r="AO291" s="318"/>
      <c r="AP291" s="318"/>
      <c r="AQ291" s="318"/>
      <c r="AR291" s="318"/>
      <c r="AS291" s="318"/>
      <c r="AT291" s="318"/>
      <c r="AU291" s="318"/>
      <c r="AV291" s="318"/>
      <c r="AW291" s="318"/>
      <c r="AX291" s="318"/>
      <c r="AY291" s="318"/>
      <c r="AZ291" s="318"/>
      <c r="BA291" s="318"/>
      <c r="BB291" s="318"/>
      <c r="BC291" s="318"/>
      <c r="BD291" s="318"/>
      <c r="BE291" s="318"/>
      <c r="BF291" s="318"/>
      <c r="BG291" s="318"/>
      <c r="BH291" s="318"/>
      <c r="BI291" s="318"/>
      <c r="BJ291" s="318"/>
      <c r="BK291" s="318"/>
      <c r="BL291" s="318"/>
      <c r="BM291" s="318"/>
      <c r="BN291" s="318"/>
      <c r="BO291" s="318"/>
      <c r="BP291" s="318"/>
      <c r="BQ291" s="318"/>
      <c r="BR291" s="318"/>
      <c r="BS291" s="37"/>
      <c r="BV291" s="317"/>
      <c r="BW291" s="317"/>
      <c r="BX291" s="317"/>
      <c r="BY291" s="317"/>
      <c r="BZ291" s="317"/>
      <c r="CA291" s="317"/>
      <c r="CB291" s="317"/>
      <c r="CC291" s="317"/>
      <c r="CD291" s="317"/>
      <c r="CE291" s="317"/>
      <c r="CF291" s="317"/>
      <c r="CG291" s="317"/>
      <c r="CH291" s="317"/>
      <c r="CI291" s="317"/>
      <c r="CJ291" s="317"/>
      <c r="CK291" s="317"/>
      <c r="CL291" s="317"/>
      <c r="CM291" s="317"/>
      <c r="CN291" s="317"/>
      <c r="CO291" s="317"/>
      <c r="CP291" s="317"/>
      <c r="CQ291" s="317"/>
      <c r="CR291" s="317"/>
      <c r="CS291" s="317"/>
      <c r="CT291" s="317"/>
      <c r="CU291" s="317"/>
      <c r="CV291" s="317"/>
      <c r="CW291" s="317"/>
      <c r="CX291" s="317"/>
      <c r="CY291" s="317"/>
      <c r="CZ291" s="317"/>
      <c r="DA291" s="317"/>
      <c r="DB291" s="317"/>
      <c r="DC291" s="317"/>
      <c r="DD291" s="317"/>
      <c r="DE291" s="317"/>
      <c r="DF291" s="317"/>
      <c r="DG291" s="317"/>
      <c r="DH291" s="317"/>
      <c r="DI291" s="317"/>
      <c r="DJ291" s="317"/>
      <c r="DK291" s="317"/>
      <c r="DL291" s="317"/>
      <c r="DM291" s="317"/>
      <c r="DN291" s="317"/>
      <c r="DO291" s="317"/>
      <c r="DP291" s="317"/>
      <c r="DQ291" s="317"/>
      <c r="DR291" s="317"/>
      <c r="DS291" s="317"/>
      <c r="DT291" s="317"/>
      <c r="DU291" s="317"/>
      <c r="DV291" s="317"/>
      <c r="DW291" s="317"/>
      <c r="DX291" s="317"/>
      <c r="DY291" s="317"/>
      <c r="DZ291" s="317"/>
      <c r="EA291" s="317"/>
      <c r="EB291" s="317"/>
      <c r="EC291" s="317"/>
      <c r="ED291" s="317"/>
      <c r="EE291" s="317"/>
      <c r="EF291" s="317"/>
      <c r="EG291" s="317"/>
      <c r="EH291" s="317"/>
      <c r="EI291" s="317"/>
      <c r="EJ291" s="317"/>
      <c r="EK291" s="317"/>
      <c r="EL291" s="317"/>
      <c r="EM291" s="317"/>
      <c r="EN291" s="317"/>
    </row>
    <row r="292" spans="1:144" ht="21.95" customHeight="1">
      <c r="C292" s="319" t="s">
        <v>84</v>
      </c>
      <c r="D292" s="319"/>
      <c r="E292" s="319"/>
      <c r="F292" s="319"/>
      <c r="G292" s="319"/>
      <c r="H292" s="319"/>
      <c r="I292" s="319"/>
      <c r="J292" s="319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  <c r="U292" s="319"/>
      <c r="V292" s="319"/>
      <c r="W292" s="319"/>
      <c r="X292" s="319"/>
      <c r="Y292" s="319"/>
      <c r="Z292" s="319"/>
      <c r="AA292" s="319"/>
      <c r="AB292" s="319"/>
      <c r="AC292" s="319"/>
      <c r="AD292" s="319"/>
      <c r="AE292" s="319"/>
      <c r="AF292" s="319"/>
      <c r="AG292" s="319"/>
      <c r="AH292" s="319"/>
      <c r="AI292" s="319"/>
      <c r="AJ292" s="319"/>
      <c r="AK292" s="319"/>
      <c r="AL292" s="319"/>
      <c r="AM292" s="319"/>
      <c r="AN292" s="319"/>
      <c r="AO292" s="319"/>
      <c r="AP292" s="319"/>
      <c r="AQ292" s="319"/>
      <c r="AR292" s="319"/>
      <c r="AS292" s="319"/>
      <c r="AT292" s="319"/>
      <c r="AU292" s="319"/>
      <c r="AV292" s="319"/>
      <c r="AW292" s="319"/>
      <c r="AX292" s="319"/>
      <c r="AY292" s="319"/>
      <c r="AZ292" s="319"/>
      <c r="BA292" s="319"/>
      <c r="BB292" s="319"/>
      <c r="BC292" s="319"/>
      <c r="BD292" s="319"/>
      <c r="BE292" s="319"/>
      <c r="BF292" s="319"/>
      <c r="BG292" s="319"/>
      <c r="BH292" s="319"/>
      <c r="BI292" s="319"/>
      <c r="BJ292" s="319"/>
      <c r="BK292" s="319"/>
      <c r="BL292" s="319"/>
      <c r="BM292" s="319"/>
      <c r="BN292" s="319"/>
      <c r="BO292" s="319"/>
      <c r="BP292" s="319"/>
      <c r="BQ292" s="319"/>
      <c r="BR292" s="319"/>
      <c r="BV292" s="317"/>
      <c r="BW292" s="317"/>
      <c r="BX292" s="317"/>
      <c r="BY292" s="317"/>
      <c r="BZ292" s="317"/>
      <c r="CA292" s="317"/>
      <c r="CB292" s="317"/>
      <c r="CC292" s="317"/>
      <c r="CD292" s="317"/>
      <c r="CE292" s="317"/>
      <c r="CF292" s="317"/>
      <c r="CG292" s="317"/>
      <c r="CH292" s="317"/>
      <c r="CI292" s="317"/>
      <c r="CJ292" s="317"/>
      <c r="CK292" s="317"/>
      <c r="CL292" s="317"/>
      <c r="CM292" s="317"/>
      <c r="CN292" s="317"/>
      <c r="CO292" s="317"/>
      <c r="CP292" s="317"/>
      <c r="CQ292" s="317"/>
      <c r="CR292" s="317"/>
      <c r="CS292" s="317"/>
      <c r="CT292" s="317"/>
      <c r="CU292" s="317"/>
      <c r="CV292" s="317"/>
      <c r="CW292" s="317"/>
      <c r="CX292" s="317"/>
      <c r="CY292" s="317"/>
      <c r="CZ292" s="317"/>
      <c r="DA292" s="317"/>
      <c r="DB292" s="317"/>
      <c r="DC292" s="317"/>
      <c r="DD292" s="317"/>
      <c r="DE292" s="317"/>
      <c r="DF292" s="317"/>
      <c r="DG292" s="317"/>
      <c r="DH292" s="317"/>
      <c r="DI292" s="317"/>
      <c r="DJ292" s="317"/>
      <c r="DK292" s="317"/>
      <c r="DL292" s="317"/>
      <c r="DM292" s="317"/>
      <c r="DN292" s="317"/>
      <c r="DO292" s="317"/>
      <c r="DP292" s="317"/>
      <c r="DQ292" s="317"/>
      <c r="DR292" s="317"/>
      <c r="DS292" s="317"/>
      <c r="DT292" s="317"/>
      <c r="DU292" s="317"/>
      <c r="DV292" s="317"/>
      <c r="DW292" s="317"/>
      <c r="DX292" s="317"/>
      <c r="DY292" s="317"/>
      <c r="DZ292" s="317"/>
      <c r="EA292" s="317"/>
      <c r="EB292" s="317"/>
      <c r="EC292" s="317"/>
      <c r="ED292" s="317"/>
      <c r="EE292" s="317"/>
      <c r="EF292" s="317"/>
      <c r="EG292" s="317"/>
      <c r="EH292" s="317"/>
      <c r="EI292" s="317"/>
      <c r="EJ292" s="317"/>
      <c r="EK292" s="317"/>
      <c r="EL292" s="317"/>
      <c r="EM292" s="317"/>
      <c r="EN292" s="317"/>
    </row>
    <row r="293" spans="1:144" ht="21.95" customHeight="1">
      <c r="C293" s="319"/>
      <c r="D293" s="319"/>
      <c r="E293" s="319"/>
      <c r="F293" s="319"/>
      <c r="G293" s="319"/>
      <c r="H293" s="319"/>
      <c r="I293" s="319"/>
      <c r="J293" s="319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  <c r="U293" s="319"/>
      <c r="V293" s="319"/>
      <c r="W293" s="319"/>
      <c r="X293" s="319"/>
      <c r="Y293" s="319"/>
      <c r="Z293" s="319"/>
      <c r="AA293" s="319"/>
      <c r="AB293" s="319"/>
      <c r="AC293" s="319"/>
      <c r="AD293" s="319"/>
      <c r="AE293" s="319"/>
      <c r="AF293" s="319"/>
      <c r="AG293" s="319"/>
      <c r="AH293" s="319"/>
      <c r="AI293" s="319"/>
      <c r="AJ293" s="319"/>
      <c r="AK293" s="319"/>
      <c r="AL293" s="319"/>
      <c r="AM293" s="319"/>
      <c r="AN293" s="319"/>
      <c r="AO293" s="319"/>
      <c r="AP293" s="319"/>
      <c r="AQ293" s="319"/>
      <c r="AR293" s="319"/>
      <c r="AS293" s="319"/>
      <c r="AT293" s="319"/>
      <c r="AU293" s="319"/>
      <c r="AV293" s="319"/>
      <c r="AW293" s="319"/>
      <c r="AX293" s="319"/>
      <c r="AY293" s="319"/>
      <c r="AZ293" s="319"/>
      <c r="BA293" s="319"/>
      <c r="BB293" s="319"/>
      <c r="BC293" s="319"/>
      <c r="BD293" s="319"/>
      <c r="BE293" s="319"/>
      <c r="BF293" s="319"/>
      <c r="BG293" s="319"/>
      <c r="BH293" s="319"/>
      <c r="BI293" s="319"/>
      <c r="BJ293" s="319"/>
      <c r="BK293" s="319"/>
      <c r="BL293" s="319"/>
      <c r="BM293" s="319"/>
      <c r="BN293" s="319"/>
      <c r="BO293" s="319"/>
      <c r="BP293" s="319"/>
      <c r="BQ293" s="319"/>
      <c r="BR293" s="319"/>
      <c r="BV293" s="317"/>
      <c r="BW293" s="317"/>
      <c r="BX293" s="317"/>
      <c r="BY293" s="317"/>
      <c r="BZ293" s="317"/>
      <c r="CA293" s="317"/>
      <c r="CB293" s="317"/>
      <c r="CC293" s="317"/>
      <c r="CD293" s="317"/>
      <c r="CE293" s="317"/>
      <c r="CF293" s="317"/>
      <c r="CG293" s="317"/>
      <c r="CH293" s="317"/>
      <c r="CI293" s="317"/>
      <c r="CJ293" s="317"/>
      <c r="CK293" s="317"/>
      <c r="CL293" s="317"/>
      <c r="CM293" s="317"/>
      <c r="CN293" s="317"/>
      <c r="CO293" s="317"/>
      <c r="CP293" s="317"/>
      <c r="CQ293" s="317"/>
      <c r="CR293" s="317"/>
      <c r="CS293" s="317"/>
      <c r="CT293" s="317"/>
      <c r="CU293" s="317"/>
      <c r="CV293" s="317"/>
      <c r="CW293" s="317"/>
      <c r="CX293" s="317"/>
      <c r="CY293" s="317"/>
      <c r="CZ293" s="317"/>
      <c r="DA293" s="317"/>
      <c r="DB293" s="317"/>
      <c r="DC293" s="317"/>
      <c r="DD293" s="317"/>
      <c r="DE293" s="317"/>
      <c r="DF293" s="317"/>
      <c r="DG293" s="317"/>
      <c r="DH293" s="317"/>
      <c r="DI293" s="317"/>
      <c r="DJ293" s="317"/>
      <c r="DK293" s="317"/>
      <c r="DL293" s="317"/>
      <c r="DM293" s="317"/>
      <c r="DN293" s="317"/>
      <c r="DO293" s="317"/>
      <c r="DP293" s="317"/>
      <c r="DQ293" s="317"/>
      <c r="DR293" s="317"/>
      <c r="DS293" s="317"/>
      <c r="DT293" s="317"/>
      <c r="DU293" s="317"/>
      <c r="DV293" s="317"/>
      <c r="DW293" s="317"/>
      <c r="DX293" s="317"/>
      <c r="DY293" s="317"/>
      <c r="DZ293" s="317"/>
      <c r="EA293" s="317"/>
      <c r="EB293" s="317"/>
      <c r="EC293" s="317"/>
      <c r="ED293" s="317"/>
      <c r="EE293" s="317"/>
      <c r="EF293" s="317"/>
      <c r="EG293" s="317"/>
      <c r="EH293" s="317"/>
      <c r="EI293" s="317"/>
      <c r="EJ293" s="317"/>
      <c r="EK293" s="317"/>
      <c r="EL293" s="317"/>
      <c r="EM293" s="317"/>
      <c r="EN293" s="317"/>
    </row>
    <row r="294" spans="1:144" ht="21.95" customHeight="1">
      <c r="C294" s="319"/>
      <c r="D294" s="319"/>
      <c r="E294" s="319"/>
      <c r="F294" s="319"/>
      <c r="G294" s="319"/>
      <c r="H294" s="319"/>
      <c r="I294" s="319"/>
      <c r="J294" s="319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  <c r="U294" s="319"/>
      <c r="V294" s="319"/>
      <c r="W294" s="319"/>
      <c r="X294" s="319"/>
      <c r="Y294" s="319"/>
      <c r="Z294" s="319"/>
      <c r="AA294" s="319"/>
      <c r="AB294" s="319"/>
      <c r="AC294" s="319"/>
      <c r="AD294" s="319"/>
      <c r="AE294" s="319"/>
      <c r="AF294" s="319"/>
      <c r="AG294" s="319"/>
      <c r="AH294" s="319"/>
      <c r="AI294" s="319"/>
      <c r="AJ294" s="319"/>
      <c r="AK294" s="319"/>
      <c r="AL294" s="319"/>
      <c r="AM294" s="319"/>
      <c r="AN294" s="319"/>
      <c r="AO294" s="319"/>
      <c r="AP294" s="319"/>
      <c r="AQ294" s="319"/>
      <c r="AR294" s="319"/>
      <c r="AS294" s="319"/>
      <c r="AT294" s="319"/>
      <c r="AU294" s="319"/>
      <c r="AV294" s="319"/>
      <c r="AW294" s="319"/>
      <c r="AX294" s="319"/>
      <c r="AY294" s="319"/>
      <c r="AZ294" s="319"/>
      <c r="BA294" s="319"/>
      <c r="BB294" s="319"/>
      <c r="BC294" s="319"/>
      <c r="BD294" s="319"/>
      <c r="BE294" s="319"/>
      <c r="BF294" s="319"/>
      <c r="BG294" s="319"/>
      <c r="BH294" s="319"/>
      <c r="BI294" s="319"/>
      <c r="BJ294" s="319"/>
      <c r="BK294" s="319"/>
      <c r="BL294" s="319"/>
      <c r="BM294" s="319"/>
      <c r="BN294" s="319"/>
      <c r="BO294" s="319"/>
      <c r="BP294" s="319"/>
      <c r="BQ294" s="319"/>
      <c r="BR294" s="319"/>
      <c r="BV294" s="317"/>
      <c r="BW294" s="317"/>
      <c r="BX294" s="317"/>
      <c r="BY294" s="317"/>
      <c r="BZ294" s="317"/>
      <c r="CA294" s="317"/>
      <c r="CB294" s="317"/>
      <c r="CC294" s="317"/>
      <c r="CD294" s="317"/>
      <c r="CE294" s="317"/>
      <c r="CF294" s="317"/>
      <c r="CG294" s="317"/>
      <c r="CH294" s="317"/>
      <c r="CI294" s="317"/>
      <c r="CJ294" s="317"/>
      <c r="CK294" s="317"/>
      <c r="CL294" s="317"/>
      <c r="CM294" s="317"/>
      <c r="CN294" s="317"/>
      <c r="CO294" s="317"/>
      <c r="CP294" s="317"/>
      <c r="CQ294" s="317"/>
      <c r="CR294" s="317"/>
      <c r="CS294" s="317"/>
      <c r="CT294" s="317"/>
      <c r="CU294" s="317"/>
      <c r="CV294" s="317"/>
      <c r="CW294" s="317"/>
      <c r="CX294" s="317"/>
      <c r="CY294" s="317"/>
      <c r="CZ294" s="317"/>
      <c r="DA294" s="317"/>
      <c r="DB294" s="317"/>
      <c r="DC294" s="317"/>
      <c r="DD294" s="317"/>
      <c r="DE294" s="317"/>
      <c r="DF294" s="317"/>
      <c r="DG294" s="317"/>
      <c r="DH294" s="317"/>
      <c r="DI294" s="317"/>
      <c r="DJ294" s="317"/>
      <c r="DK294" s="317"/>
      <c r="DL294" s="317"/>
      <c r="DM294" s="317"/>
      <c r="DN294" s="317"/>
      <c r="DO294" s="317"/>
      <c r="DP294" s="317"/>
      <c r="DQ294" s="317"/>
      <c r="DR294" s="317"/>
      <c r="DS294" s="317"/>
      <c r="DT294" s="317"/>
      <c r="DU294" s="317"/>
      <c r="DV294" s="317"/>
      <c r="DW294" s="317"/>
      <c r="DX294" s="317"/>
      <c r="DY294" s="317"/>
      <c r="DZ294" s="317"/>
      <c r="EA294" s="317"/>
      <c r="EB294" s="317"/>
      <c r="EC294" s="317"/>
      <c r="ED294" s="317"/>
      <c r="EE294" s="317"/>
      <c r="EF294" s="317"/>
      <c r="EG294" s="317"/>
      <c r="EH294" s="317"/>
      <c r="EI294" s="317"/>
      <c r="EJ294" s="317"/>
      <c r="EK294" s="317"/>
      <c r="EL294" s="317"/>
      <c r="EM294" s="317"/>
      <c r="EN294" s="317"/>
    </row>
    <row r="295" spans="1:144" ht="15.6" customHeight="1">
      <c r="C295" s="320"/>
      <c r="D295" s="321"/>
      <c r="E295" s="321"/>
      <c r="F295" s="321"/>
      <c r="G295" s="321"/>
      <c r="H295" s="321"/>
      <c r="I295" s="321"/>
      <c r="J295" s="321"/>
      <c r="K295" s="321"/>
      <c r="L295" s="321"/>
      <c r="M295" s="321"/>
      <c r="N295" s="321"/>
      <c r="O295" s="321"/>
      <c r="P295" s="321"/>
      <c r="Q295" s="321"/>
      <c r="R295" s="321"/>
      <c r="S295" s="321"/>
      <c r="T295" s="321"/>
      <c r="U295" s="321"/>
      <c r="V295" s="321"/>
      <c r="W295" s="321"/>
      <c r="X295" s="322"/>
      <c r="Y295" s="322"/>
      <c r="Z295" s="322"/>
      <c r="AA295" s="322"/>
      <c r="AB295" s="322"/>
      <c r="AC295" s="322"/>
      <c r="AD295" s="322"/>
      <c r="AE295" s="322"/>
      <c r="AF295" s="322"/>
      <c r="AG295" s="322"/>
      <c r="AH295" s="322"/>
      <c r="AI295" s="322"/>
      <c r="AJ295" s="322"/>
      <c r="AK295" s="322"/>
      <c r="AL295" s="322"/>
      <c r="AM295" s="322"/>
      <c r="AN295" s="322"/>
      <c r="AO295" s="322"/>
      <c r="AP295" s="322"/>
      <c r="AQ295" s="322"/>
      <c r="AR295" s="322"/>
      <c r="AS295" s="322"/>
      <c r="AT295" s="322"/>
      <c r="AU295" s="322"/>
      <c r="AV295" s="322"/>
      <c r="AW295" s="322"/>
      <c r="AX295" s="322"/>
      <c r="AY295" s="322"/>
      <c r="AZ295" s="322"/>
      <c r="BA295" s="322"/>
      <c r="BB295" s="322"/>
      <c r="BC295" s="322"/>
      <c r="BD295" s="322"/>
      <c r="BE295" s="322"/>
      <c r="BF295" s="322"/>
      <c r="BG295" s="322"/>
      <c r="BH295" s="322"/>
      <c r="BI295" s="322"/>
      <c r="BJ295" s="322"/>
      <c r="BK295" s="322"/>
      <c r="BL295" s="322"/>
      <c r="BM295" s="322"/>
      <c r="BN295" s="322"/>
      <c r="BO295" s="322"/>
      <c r="BP295" s="322"/>
      <c r="BQ295" s="322"/>
      <c r="BR295" s="323"/>
      <c r="BV295" s="317"/>
      <c r="BW295" s="317"/>
      <c r="BX295" s="317"/>
      <c r="BY295" s="317"/>
      <c r="BZ295" s="317"/>
      <c r="CA295" s="317"/>
      <c r="CB295" s="317"/>
      <c r="CC295" s="317"/>
      <c r="CD295" s="317"/>
      <c r="CE295" s="317"/>
      <c r="CF295" s="317"/>
      <c r="CG295" s="317"/>
      <c r="CH295" s="317"/>
      <c r="CI295" s="317"/>
      <c r="CJ295" s="317"/>
      <c r="CK295" s="317"/>
      <c r="CL295" s="317"/>
      <c r="CM295" s="317"/>
      <c r="CN295" s="317"/>
      <c r="CO295" s="317"/>
      <c r="CP295" s="317"/>
      <c r="CQ295" s="317"/>
      <c r="CR295" s="317"/>
      <c r="CS295" s="317"/>
      <c r="CT295" s="317"/>
      <c r="CU295" s="317"/>
      <c r="CV295" s="317"/>
      <c r="CW295" s="317"/>
      <c r="CX295" s="317"/>
      <c r="CY295" s="317"/>
      <c r="CZ295" s="317"/>
      <c r="DA295" s="317"/>
      <c r="DB295" s="317"/>
      <c r="DC295" s="317"/>
      <c r="DD295" s="317"/>
      <c r="DE295" s="317"/>
      <c r="DF295" s="317"/>
      <c r="DG295" s="317"/>
      <c r="DH295" s="317"/>
      <c r="DI295" s="317"/>
      <c r="DJ295" s="317"/>
      <c r="DK295" s="317"/>
      <c r="DL295" s="317"/>
      <c r="DM295" s="317"/>
      <c r="DN295" s="317"/>
      <c r="DO295" s="317"/>
      <c r="DP295" s="317"/>
      <c r="DQ295" s="317"/>
      <c r="DR295" s="317"/>
      <c r="DS295" s="317"/>
      <c r="DT295" s="317"/>
      <c r="DU295" s="317"/>
      <c r="DV295" s="317"/>
      <c r="DW295" s="317"/>
      <c r="DX295" s="317"/>
      <c r="DY295" s="317"/>
      <c r="DZ295" s="317"/>
      <c r="EA295" s="317"/>
      <c r="EB295" s="317"/>
      <c r="EC295" s="317"/>
      <c r="ED295" s="317"/>
      <c r="EE295" s="317"/>
      <c r="EF295" s="317"/>
      <c r="EG295" s="317"/>
      <c r="EH295" s="317"/>
      <c r="EI295" s="317"/>
      <c r="EJ295" s="317"/>
      <c r="EK295" s="317"/>
      <c r="EL295" s="317"/>
      <c r="EM295" s="317"/>
      <c r="EN295" s="317"/>
    </row>
    <row r="296" spans="1:144" ht="18.95" customHeight="1">
      <c r="C296" s="324"/>
      <c r="D296" s="325" t="str">
        <f>IF([1]回答表!R50="●",[1]回答表!B511,"")</f>
        <v>　平成30年度末に三条市公共下水道事業計画を変更し、施設の更新や維持管理に係る費用の負担軽減を図るため、特定環境公共下水道処理区と農業集落排水施設処理区の接続、処理区の統合、また接続を行わない農業集落排水施設処理区については、低コスト型更新支援事業（機能診断）、低コスト型更新支援事業（最適整備構想）、維持適正化事業及び機能強化事業を活用し、長寿命化を推進する。</v>
      </c>
      <c r="E296" s="326"/>
      <c r="F296" s="326"/>
      <c r="G296" s="326"/>
      <c r="H296" s="326"/>
      <c r="I296" s="326"/>
      <c r="J296" s="326"/>
      <c r="K296" s="326"/>
      <c r="L296" s="326"/>
      <c r="M296" s="326"/>
      <c r="N296" s="326"/>
      <c r="O296" s="326"/>
      <c r="P296" s="326"/>
      <c r="Q296" s="326"/>
      <c r="R296" s="326"/>
      <c r="S296" s="326"/>
      <c r="T296" s="326"/>
      <c r="U296" s="326"/>
      <c r="V296" s="326"/>
      <c r="W296" s="326"/>
      <c r="X296" s="326"/>
      <c r="Y296" s="326"/>
      <c r="Z296" s="326"/>
      <c r="AA296" s="326"/>
      <c r="AB296" s="326"/>
      <c r="AC296" s="326"/>
      <c r="AD296" s="326"/>
      <c r="AE296" s="326"/>
      <c r="AF296" s="326"/>
      <c r="AG296" s="326"/>
      <c r="AH296" s="326"/>
      <c r="AI296" s="326"/>
      <c r="AJ296" s="326"/>
      <c r="AK296" s="326"/>
      <c r="AL296" s="326"/>
      <c r="AM296" s="326"/>
      <c r="AN296" s="326"/>
      <c r="AO296" s="326"/>
      <c r="AP296" s="326"/>
      <c r="AQ296" s="326"/>
      <c r="AR296" s="326"/>
      <c r="AS296" s="326"/>
      <c r="AT296" s="326"/>
      <c r="AU296" s="326"/>
      <c r="AV296" s="326"/>
      <c r="AW296" s="326"/>
      <c r="AX296" s="326"/>
      <c r="AY296" s="326"/>
      <c r="AZ296" s="326"/>
      <c r="BA296" s="326"/>
      <c r="BB296" s="326"/>
      <c r="BC296" s="326"/>
      <c r="BD296" s="326"/>
      <c r="BE296" s="326"/>
      <c r="BF296" s="326"/>
      <c r="BG296" s="326"/>
      <c r="BH296" s="326"/>
      <c r="BI296" s="326"/>
      <c r="BJ296" s="326"/>
      <c r="BK296" s="326"/>
      <c r="BL296" s="326"/>
      <c r="BM296" s="326"/>
      <c r="BN296" s="326"/>
      <c r="BO296" s="326"/>
      <c r="BP296" s="326"/>
      <c r="BQ296" s="327"/>
      <c r="BR296" s="328"/>
      <c r="BV296" s="317"/>
      <c r="BW296" s="317"/>
      <c r="BX296" s="317"/>
      <c r="BY296" s="317"/>
      <c r="BZ296" s="317"/>
      <c r="CA296" s="317"/>
      <c r="CB296" s="317"/>
      <c r="CC296" s="317"/>
      <c r="CD296" s="317"/>
      <c r="CE296" s="317"/>
      <c r="CF296" s="317"/>
      <c r="CG296" s="317"/>
      <c r="CH296" s="317"/>
      <c r="CI296" s="317"/>
      <c r="CJ296" s="317"/>
      <c r="CK296" s="317"/>
      <c r="CL296" s="317"/>
      <c r="CM296" s="317"/>
      <c r="CN296" s="317"/>
      <c r="CO296" s="317"/>
      <c r="CP296" s="317"/>
      <c r="CQ296" s="317"/>
      <c r="CR296" s="317"/>
      <c r="CS296" s="317"/>
      <c r="CT296" s="317"/>
      <c r="CU296" s="317"/>
      <c r="CV296" s="317"/>
      <c r="CW296" s="317"/>
      <c r="CX296" s="317"/>
      <c r="CY296" s="317"/>
      <c r="CZ296" s="317"/>
      <c r="DA296" s="317"/>
      <c r="DB296" s="317"/>
      <c r="DC296" s="317"/>
      <c r="DD296" s="317"/>
      <c r="DE296" s="317"/>
      <c r="DF296" s="317"/>
      <c r="DG296" s="317"/>
      <c r="DH296" s="317"/>
      <c r="DI296" s="317"/>
      <c r="DJ296" s="317"/>
      <c r="DK296" s="317"/>
      <c r="DL296" s="317"/>
      <c r="DM296" s="317"/>
      <c r="DN296" s="317"/>
      <c r="DO296" s="317"/>
      <c r="DP296" s="317"/>
      <c r="DQ296" s="317"/>
      <c r="DR296" s="317"/>
      <c r="DS296" s="317"/>
      <c r="DT296" s="317"/>
      <c r="DU296" s="317"/>
      <c r="DV296" s="317"/>
      <c r="DW296" s="317"/>
      <c r="DX296" s="317"/>
      <c r="DY296" s="317"/>
      <c r="DZ296" s="317"/>
      <c r="EA296" s="317"/>
      <c r="EB296" s="317"/>
      <c r="EC296" s="317"/>
      <c r="ED296" s="317"/>
      <c r="EE296" s="317"/>
      <c r="EF296" s="317"/>
      <c r="EG296" s="317"/>
      <c r="EH296" s="317"/>
      <c r="EI296" s="317"/>
      <c r="EJ296" s="317"/>
      <c r="EK296" s="317"/>
      <c r="EL296" s="317"/>
      <c r="EM296" s="317"/>
      <c r="EN296" s="317"/>
    </row>
    <row r="297" spans="1:144" ht="23.45" customHeight="1">
      <c r="C297" s="324"/>
      <c r="D297" s="329"/>
      <c r="E297" s="330"/>
      <c r="F297" s="330"/>
      <c r="G297" s="330"/>
      <c r="H297" s="330"/>
      <c r="I297" s="330"/>
      <c r="J297" s="330"/>
      <c r="K297" s="330"/>
      <c r="L297" s="330"/>
      <c r="M297" s="330"/>
      <c r="N297" s="330"/>
      <c r="O297" s="330"/>
      <c r="P297" s="330"/>
      <c r="Q297" s="330"/>
      <c r="R297" s="330"/>
      <c r="S297" s="330"/>
      <c r="T297" s="330"/>
      <c r="U297" s="330"/>
      <c r="V297" s="330"/>
      <c r="W297" s="330"/>
      <c r="X297" s="330"/>
      <c r="Y297" s="330"/>
      <c r="Z297" s="330"/>
      <c r="AA297" s="330"/>
      <c r="AB297" s="330"/>
      <c r="AC297" s="330"/>
      <c r="AD297" s="330"/>
      <c r="AE297" s="330"/>
      <c r="AF297" s="330"/>
      <c r="AG297" s="330"/>
      <c r="AH297" s="330"/>
      <c r="AI297" s="330"/>
      <c r="AJ297" s="330"/>
      <c r="AK297" s="330"/>
      <c r="AL297" s="330"/>
      <c r="AM297" s="330"/>
      <c r="AN297" s="330"/>
      <c r="AO297" s="330"/>
      <c r="AP297" s="330"/>
      <c r="AQ297" s="330"/>
      <c r="AR297" s="330"/>
      <c r="AS297" s="330"/>
      <c r="AT297" s="330"/>
      <c r="AU297" s="330"/>
      <c r="AV297" s="330"/>
      <c r="AW297" s="330"/>
      <c r="AX297" s="330"/>
      <c r="AY297" s="330"/>
      <c r="AZ297" s="330"/>
      <c r="BA297" s="330"/>
      <c r="BB297" s="330"/>
      <c r="BC297" s="330"/>
      <c r="BD297" s="330"/>
      <c r="BE297" s="330"/>
      <c r="BF297" s="330"/>
      <c r="BG297" s="330"/>
      <c r="BH297" s="330"/>
      <c r="BI297" s="330"/>
      <c r="BJ297" s="330"/>
      <c r="BK297" s="330"/>
      <c r="BL297" s="330"/>
      <c r="BM297" s="330"/>
      <c r="BN297" s="330"/>
      <c r="BO297" s="330"/>
      <c r="BP297" s="330"/>
      <c r="BQ297" s="331"/>
      <c r="BR297" s="328"/>
      <c r="BV297" s="317"/>
      <c r="BW297" s="317"/>
      <c r="BX297" s="317"/>
      <c r="BY297" s="317"/>
      <c r="BZ297" s="317"/>
      <c r="CA297" s="317"/>
      <c r="CB297" s="317"/>
      <c r="CC297" s="317"/>
      <c r="CD297" s="317"/>
      <c r="CE297" s="317"/>
      <c r="CF297" s="317"/>
      <c r="CG297" s="317"/>
      <c r="CH297" s="317"/>
      <c r="CI297" s="317"/>
      <c r="CJ297" s="317"/>
      <c r="CK297" s="317"/>
      <c r="CL297" s="317"/>
      <c r="CM297" s="317"/>
      <c r="CN297" s="317"/>
      <c r="CO297" s="317"/>
      <c r="CP297" s="317"/>
      <c r="CQ297" s="317"/>
      <c r="CR297" s="317"/>
      <c r="CS297" s="317"/>
      <c r="CT297" s="317"/>
      <c r="CU297" s="317"/>
      <c r="CV297" s="317"/>
      <c r="CW297" s="317"/>
      <c r="CX297" s="317"/>
      <c r="CY297" s="317"/>
      <c r="CZ297" s="317"/>
      <c r="DA297" s="317"/>
      <c r="DB297" s="317"/>
      <c r="DC297" s="317"/>
      <c r="DD297" s="317"/>
      <c r="DE297" s="317"/>
      <c r="DF297" s="317"/>
      <c r="DG297" s="317"/>
      <c r="DH297" s="317"/>
      <c r="DI297" s="317"/>
      <c r="DJ297" s="317"/>
      <c r="DK297" s="317"/>
      <c r="DL297" s="317"/>
      <c r="DM297" s="317"/>
      <c r="DN297" s="317"/>
      <c r="DO297" s="317"/>
      <c r="DP297" s="317"/>
      <c r="DQ297" s="317"/>
      <c r="DR297" s="317"/>
      <c r="DS297" s="317"/>
      <c r="DT297" s="317"/>
      <c r="DU297" s="317"/>
      <c r="DV297" s="317"/>
      <c r="DW297" s="317"/>
      <c r="DX297" s="317"/>
      <c r="DY297" s="317"/>
      <c r="DZ297" s="317"/>
      <c r="EA297" s="317"/>
      <c r="EB297" s="317"/>
      <c r="EC297" s="317"/>
      <c r="ED297" s="317"/>
      <c r="EE297" s="317"/>
      <c r="EF297" s="317"/>
      <c r="EG297" s="317"/>
      <c r="EH297" s="317"/>
      <c r="EI297" s="317"/>
      <c r="EJ297" s="317"/>
      <c r="EK297" s="317"/>
      <c r="EL297" s="317"/>
      <c r="EM297" s="317"/>
      <c r="EN297" s="317"/>
    </row>
    <row r="298" spans="1:144" ht="23.45" customHeight="1">
      <c r="C298" s="324"/>
      <c r="D298" s="329"/>
      <c r="E298" s="330"/>
      <c r="F298" s="330"/>
      <c r="G298" s="330"/>
      <c r="H298" s="330"/>
      <c r="I298" s="330"/>
      <c r="J298" s="330"/>
      <c r="K298" s="330"/>
      <c r="L298" s="330"/>
      <c r="M298" s="330"/>
      <c r="N298" s="330"/>
      <c r="O298" s="330"/>
      <c r="P298" s="330"/>
      <c r="Q298" s="330"/>
      <c r="R298" s="330"/>
      <c r="S298" s="330"/>
      <c r="T298" s="330"/>
      <c r="U298" s="330"/>
      <c r="V298" s="330"/>
      <c r="W298" s="330"/>
      <c r="X298" s="330"/>
      <c r="Y298" s="330"/>
      <c r="Z298" s="330"/>
      <c r="AA298" s="330"/>
      <c r="AB298" s="330"/>
      <c r="AC298" s="330"/>
      <c r="AD298" s="330"/>
      <c r="AE298" s="330"/>
      <c r="AF298" s="330"/>
      <c r="AG298" s="330"/>
      <c r="AH298" s="330"/>
      <c r="AI298" s="330"/>
      <c r="AJ298" s="330"/>
      <c r="AK298" s="330"/>
      <c r="AL298" s="330"/>
      <c r="AM298" s="330"/>
      <c r="AN298" s="330"/>
      <c r="AO298" s="330"/>
      <c r="AP298" s="330"/>
      <c r="AQ298" s="330"/>
      <c r="AR298" s="330"/>
      <c r="AS298" s="330"/>
      <c r="AT298" s="330"/>
      <c r="AU298" s="330"/>
      <c r="AV298" s="330"/>
      <c r="AW298" s="330"/>
      <c r="AX298" s="330"/>
      <c r="AY298" s="330"/>
      <c r="AZ298" s="330"/>
      <c r="BA298" s="330"/>
      <c r="BB298" s="330"/>
      <c r="BC298" s="330"/>
      <c r="BD298" s="330"/>
      <c r="BE298" s="330"/>
      <c r="BF298" s="330"/>
      <c r="BG298" s="330"/>
      <c r="BH298" s="330"/>
      <c r="BI298" s="330"/>
      <c r="BJ298" s="330"/>
      <c r="BK298" s="330"/>
      <c r="BL298" s="330"/>
      <c r="BM298" s="330"/>
      <c r="BN298" s="330"/>
      <c r="BO298" s="330"/>
      <c r="BP298" s="330"/>
      <c r="BQ298" s="331"/>
      <c r="BR298" s="328"/>
      <c r="BV298" s="317"/>
      <c r="BW298" s="317"/>
      <c r="BX298" s="317"/>
      <c r="BY298" s="317"/>
      <c r="BZ298" s="317"/>
      <c r="CA298" s="317"/>
      <c r="CB298" s="317"/>
      <c r="CC298" s="317"/>
      <c r="CD298" s="317"/>
      <c r="CE298" s="317"/>
      <c r="CF298" s="317"/>
      <c r="CG298" s="317"/>
      <c r="CH298" s="317"/>
      <c r="CI298" s="317"/>
      <c r="CJ298" s="317"/>
      <c r="CK298" s="317"/>
      <c r="CL298" s="317"/>
      <c r="CM298" s="317"/>
      <c r="CN298" s="317"/>
      <c r="CO298" s="317"/>
      <c r="CP298" s="317"/>
      <c r="CQ298" s="317"/>
      <c r="CR298" s="317"/>
      <c r="CS298" s="317"/>
      <c r="CT298" s="317"/>
      <c r="CU298" s="317"/>
      <c r="CV298" s="317"/>
      <c r="CW298" s="317"/>
      <c r="CX298" s="317"/>
      <c r="CY298" s="317"/>
      <c r="CZ298" s="317"/>
      <c r="DA298" s="317"/>
      <c r="DB298" s="317"/>
      <c r="DC298" s="317"/>
      <c r="DD298" s="317"/>
      <c r="DE298" s="317"/>
      <c r="DF298" s="317"/>
      <c r="DG298" s="317"/>
      <c r="DH298" s="317"/>
      <c r="DI298" s="317"/>
      <c r="DJ298" s="317"/>
      <c r="DK298" s="317"/>
      <c r="DL298" s="317"/>
      <c r="DM298" s="317"/>
      <c r="DN298" s="317"/>
      <c r="DO298" s="317"/>
      <c r="DP298" s="317"/>
      <c r="DQ298" s="317"/>
      <c r="DR298" s="317"/>
      <c r="DS298" s="317"/>
      <c r="DT298" s="317"/>
      <c r="DU298" s="317"/>
      <c r="DV298" s="317"/>
      <c r="DW298" s="317"/>
      <c r="DX298" s="317"/>
      <c r="DY298" s="317"/>
      <c r="DZ298" s="317"/>
      <c r="EA298" s="317"/>
      <c r="EB298" s="317"/>
      <c r="EC298" s="317"/>
      <c r="ED298" s="317"/>
      <c r="EE298" s="317"/>
      <c r="EF298" s="317"/>
      <c r="EG298" s="317"/>
      <c r="EH298" s="317"/>
      <c r="EI298" s="317"/>
      <c r="EJ298" s="317"/>
      <c r="EK298" s="317"/>
      <c r="EL298" s="317"/>
      <c r="EM298" s="317"/>
      <c r="EN298" s="317"/>
    </row>
    <row r="299" spans="1:144" ht="23.45" customHeight="1">
      <c r="C299" s="324"/>
      <c r="D299" s="329"/>
      <c r="E299" s="330"/>
      <c r="F299" s="330"/>
      <c r="G299" s="330"/>
      <c r="H299" s="330"/>
      <c r="I299" s="330"/>
      <c r="J299" s="330"/>
      <c r="K299" s="330"/>
      <c r="L299" s="330"/>
      <c r="M299" s="330"/>
      <c r="N299" s="330"/>
      <c r="O299" s="330"/>
      <c r="P299" s="330"/>
      <c r="Q299" s="330"/>
      <c r="R299" s="330"/>
      <c r="S299" s="330"/>
      <c r="T299" s="330"/>
      <c r="U299" s="330"/>
      <c r="V299" s="330"/>
      <c r="W299" s="330"/>
      <c r="X299" s="330"/>
      <c r="Y299" s="330"/>
      <c r="Z299" s="330"/>
      <c r="AA299" s="330"/>
      <c r="AB299" s="330"/>
      <c r="AC299" s="330"/>
      <c r="AD299" s="330"/>
      <c r="AE299" s="330"/>
      <c r="AF299" s="330"/>
      <c r="AG299" s="330"/>
      <c r="AH299" s="330"/>
      <c r="AI299" s="330"/>
      <c r="AJ299" s="330"/>
      <c r="AK299" s="330"/>
      <c r="AL299" s="330"/>
      <c r="AM299" s="330"/>
      <c r="AN299" s="330"/>
      <c r="AO299" s="330"/>
      <c r="AP299" s="330"/>
      <c r="AQ299" s="330"/>
      <c r="AR299" s="330"/>
      <c r="AS299" s="330"/>
      <c r="AT299" s="330"/>
      <c r="AU299" s="330"/>
      <c r="AV299" s="330"/>
      <c r="AW299" s="330"/>
      <c r="AX299" s="330"/>
      <c r="AY299" s="330"/>
      <c r="AZ299" s="330"/>
      <c r="BA299" s="330"/>
      <c r="BB299" s="330"/>
      <c r="BC299" s="330"/>
      <c r="BD299" s="330"/>
      <c r="BE299" s="330"/>
      <c r="BF299" s="330"/>
      <c r="BG299" s="330"/>
      <c r="BH299" s="330"/>
      <c r="BI299" s="330"/>
      <c r="BJ299" s="330"/>
      <c r="BK299" s="330"/>
      <c r="BL299" s="330"/>
      <c r="BM299" s="330"/>
      <c r="BN299" s="330"/>
      <c r="BO299" s="330"/>
      <c r="BP299" s="330"/>
      <c r="BQ299" s="331"/>
      <c r="BR299" s="328"/>
      <c r="BV299" s="317"/>
      <c r="BW299" s="317"/>
      <c r="BX299" s="317"/>
      <c r="BY299" s="317"/>
      <c r="BZ299" s="317"/>
      <c r="CA299" s="317"/>
      <c r="CB299" s="317"/>
      <c r="CC299" s="317"/>
      <c r="CD299" s="317"/>
      <c r="CE299" s="317"/>
      <c r="CF299" s="317"/>
      <c r="CG299" s="317"/>
      <c r="CH299" s="317"/>
      <c r="CI299" s="317"/>
      <c r="CJ299" s="317"/>
      <c r="CK299" s="317"/>
      <c r="CL299" s="317"/>
      <c r="CM299" s="317"/>
      <c r="CN299" s="317"/>
      <c r="CO299" s="317"/>
      <c r="CP299" s="317"/>
      <c r="CQ299" s="317"/>
      <c r="CR299" s="317"/>
      <c r="CS299" s="317"/>
      <c r="CT299" s="317"/>
      <c r="CU299" s="317"/>
      <c r="CV299" s="317"/>
      <c r="CW299" s="317"/>
      <c r="CX299" s="317"/>
      <c r="CY299" s="317"/>
      <c r="CZ299" s="317"/>
      <c r="DA299" s="317"/>
      <c r="DB299" s="317"/>
      <c r="DC299" s="317"/>
      <c r="DD299" s="317"/>
      <c r="DE299" s="317"/>
      <c r="DF299" s="317"/>
      <c r="DG299" s="317"/>
      <c r="DH299" s="317"/>
      <c r="DI299" s="317"/>
      <c r="DJ299" s="317"/>
      <c r="DK299" s="317"/>
      <c r="DL299" s="317"/>
      <c r="DM299" s="317"/>
      <c r="DN299" s="317"/>
      <c r="DO299" s="317"/>
      <c r="DP299" s="317"/>
      <c r="DQ299" s="317"/>
      <c r="DR299" s="317"/>
      <c r="DS299" s="317"/>
      <c r="DT299" s="317"/>
      <c r="DU299" s="317"/>
      <c r="DV299" s="317"/>
      <c r="DW299" s="317"/>
      <c r="DX299" s="317"/>
      <c r="DY299" s="317"/>
      <c r="DZ299" s="317"/>
      <c r="EA299" s="317"/>
      <c r="EB299" s="317"/>
      <c r="EC299" s="317"/>
      <c r="ED299" s="317"/>
      <c r="EE299" s="317"/>
      <c r="EF299" s="317"/>
      <c r="EG299" s="317"/>
      <c r="EH299" s="317"/>
      <c r="EI299" s="317"/>
      <c r="EJ299" s="317"/>
      <c r="EK299" s="317"/>
      <c r="EL299" s="317"/>
      <c r="EM299" s="317"/>
      <c r="EN299" s="317"/>
    </row>
    <row r="300" spans="1:144" ht="23.45" customHeight="1">
      <c r="C300" s="324"/>
      <c r="D300" s="329"/>
      <c r="E300" s="330"/>
      <c r="F300" s="330"/>
      <c r="G300" s="330"/>
      <c r="H300" s="330"/>
      <c r="I300" s="330"/>
      <c r="J300" s="330"/>
      <c r="K300" s="330"/>
      <c r="L300" s="330"/>
      <c r="M300" s="330"/>
      <c r="N300" s="330"/>
      <c r="O300" s="330"/>
      <c r="P300" s="330"/>
      <c r="Q300" s="330"/>
      <c r="R300" s="330"/>
      <c r="S300" s="330"/>
      <c r="T300" s="330"/>
      <c r="U300" s="330"/>
      <c r="V300" s="330"/>
      <c r="W300" s="330"/>
      <c r="X300" s="330"/>
      <c r="Y300" s="330"/>
      <c r="Z300" s="330"/>
      <c r="AA300" s="330"/>
      <c r="AB300" s="330"/>
      <c r="AC300" s="330"/>
      <c r="AD300" s="330"/>
      <c r="AE300" s="330"/>
      <c r="AF300" s="330"/>
      <c r="AG300" s="330"/>
      <c r="AH300" s="330"/>
      <c r="AI300" s="330"/>
      <c r="AJ300" s="330"/>
      <c r="AK300" s="330"/>
      <c r="AL300" s="330"/>
      <c r="AM300" s="330"/>
      <c r="AN300" s="330"/>
      <c r="AO300" s="330"/>
      <c r="AP300" s="330"/>
      <c r="AQ300" s="330"/>
      <c r="AR300" s="330"/>
      <c r="AS300" s="330"/>
      <c r="AT300" s="330"/>
      <c r="AU300" s="330"/>
      <c r="AV300" s="330"/>
      <c r="AW300" s="330"/>
      <c r="AX300" s="330"/>
      <c r="AY300" s="330"/>
      <c r="AZ300" s="330"/>
      <c r="BA300" s="330"/>
      <c r="BB300" s="330"/>
      <c r="BC300" s="330"/>
      <c r="BD300" s="330"/>
      <c r="BE300" s="330"/>
      <c r="BF300" s="330"/>
      <c r="BG300" s="330"/>
      <c r="BH300" s="330"/>
      <c r="BI300" s="330"/>
      <c r="BJ300" s="330"/>
      <c r="BK300" s="330"/>
      <c r="BL300" s="330"/>
      <c r="BM300" s="330"/>
      <c r="BN300" s="330"/>
      <c r="BO300" s="330"/>
      <c r="BP300" s="330"/>
      <c r="BQ300" s="331"/>
      <c r="BR300" s="328"/>
      <c r="BV300" s="317"/>
      <c r="BW300" s="317"/>
      <c r="BX300" s="317"/>
      <c r="BY300" s="317"/>
      <c r="BZ300" s="317"/>
      <c r="CA300" s="317"/>
      <c r="CB300" s="317"/>
      <c r="CC300" s="317"/>
      <c r="CD300" s="317"/>
      <c r="CE300" s="317"/>
      <c r="CF300" s="317"/>
      <c r="CG300" s="317"/>
      <c r="CH300" s="317"/>
      <c r="CI300" s="317"/>
      <c r="CJ300" s="317"/>
      <c r="CK300" s="317"/>
      <c r="CL300" s="317"/>
      <c r="CM300" s="317"/>
      <c r="CN300" s="317"/>
      <c r="CO300" s="317"/>
      <c r="CP300" s="317"/>
      <c r="CQ300" s="317"/>
      <c r="CR300" s="317"/>
      <c r="CS300" s="317"/>
      <c r="CT300" s="317"/>
      <c r="CU300" s="317"/>
      <c r="CV300" s="317"/>
      <c r="CW300" s="317"/>
      <c r="CX300" s="317"/>
      <c r="CY300" s="317"/>
      <c r="CZ300" s="317"/>
      <c r="DA300" s="317"/>
      <c r="DB300" s="317"/>
      <c r="DC300" s="317"/>
      <c r="DD300" s="317"/>
      <c r="DE300" s="317"/>
      <c r="DF300" s="317"/>
      <c r="DG300" s="317"/>
      <c r="DH300" s="317"/>
      <c r="DI300" s="317"/>
      <c r="DJ300" s="317"/>
      <c r="DK300" s="317"/>
      <c r="DL300" s="317"/>
      <c r="DM300" s="317"/>
      <c r="DN300" s="317"/>
      <c r="DO300" s="317"/>
      <c r="DP300" s="317"/>
      <c r="DQ300" s="317"/>
      <c r="DR300" s="317"/>
      <c r="DS300" s="317"/>
      <c r="DT300" s="317"/>
      <c r="DU300" s="317"/>
      <c r="DV300" s="317"/>
      <c r="DW300" s="317"/>
      <c r="DX300" s="317"/>
      <c r="DY300" s="317"/>
      <c r="DZ300" s="317"/>
      <c r="EA300" s="317"/>
      <c r="EB300" s="317"/>
      <c r="EC300" s="317"/>
      <c r="ED300" s="317"/>
      <c r="EE300" s="317"/>
      <c r="EF300" s="317"/>
      <c r="EG300" s="317"/>
      <c r="EH300" s="317"/>
      <c r="EI300" s="317"/>
      <c r="EJ300" s="317"/>
      <c r="EK300" s="317"/>
      <c r="EL300" s="317"/>
      <c r="EM300" s="317"/>
      <c r="EN300" s="317"/>
    </row>
    <row r="301" spans="1:144" ht="23.45" customHeight="1">
      <c r="C301" s="324"/>
      <c r="D301" s="329"/>
      <c r="E301" s="330"/>
      <c r="F301" s="330"/>
      <c r="G301" s="330"/>
      <c r="H301" s="330"/>
      <c r="I301" s="330"/>
      <c r="J301" s="330"/>
      <c r="K301" s="330"/>
      <c r="L301" s="330"/>
      <c r="M301" s="330"/>
      <c r="N301" s="330"/>
      <c r="O301" s="330"/>
      <c r="P301" s="330"/>
      <c r="Q301" s="330"/>
      <c r="R301" s="330"/>
      <c r="S301" s="330"/>
      <c r="T301" s="330"/>
      <c r="U301" s="330"/>
      <c r="V301" s="330"/>
      <c r="W301" s="330"/>
      <c r="X301" s="330"/>
      <c r="Y301" s="330"/>
      <c r="Z301" s="330"/>
      <c r="AA301" s="330"/>
      <c r="AB301" s="330"/>
      <c r="AC301" s="330"/>
      <c r="AD301" s="330"/>
      <c r="AE301" s="330"/>
      <c r="AF301" s="330"/>
      <c r="AG301" s="330"/>
      <c r="AH301" s="330"/>
      <c r="AI301" s="330"/>
      <c r="AJ301" s="330"/>
      <c r="AK301" s="330"/>
      <c r="AL301" s="330"/>
      <c r="AM301" s="330"/>
      <c r="AN301" s="330"/>
      <c r="AO301" s="330"/>
      <c r="AP301" s="330"/>
      <c r="AQ301" s="330"/>
      <c r="AR301" s="330"/>
      <c r="AS301" s="330"/>
      <c r="AT301" s="330"/>
      <c r="AU301" s="330"/>
      <c r="AV301" s="330"/>
      <c r="AW301" s="330"/>
      <c r="AX301" s="330"/>
      <c r="AY301" s="330"/>
      <c r="AZ301" s="330"/>
      <c r="BA301" s="330"/>
      <c r="BB301" s="330"/>
      <c r="BC301" s="330"/>
      <c r="BD301" s="330"/>
      <c r="BE301" s="330"/>
      <c r="BF301" s="330"/>
      <c r="BG301" s="330"/>
      <c r="BH301" s="330"/>
      <c r="BI301" s="330"/>
      <c r="BJ301" s="330"/>
      <c r="BK301" s="330"/>
      <c r="BL301" s="330"/>
      <c r="BM301" s="330"/>
      <c r="BN301" s="330"/>
      <c r="BO301" s="330"/>
      <c r="BP301" s="330"/>
      <c r="BQ301" s="331"/>
      <c r="BR301" s="328"/>
      <c r="BV301" s="317"/>
      <c r="BW301" s="317"/>
      <c r="BX301" s="317"/>
      <c r="BY301" s="317"/>
      <c r="BZ301" s="317"/>
      <c r="CA301" s="317"/>
      <c r="CB301" s="317"/>
      <c r="CC301" s="317"/>
      <c r="CD301" s="317"/>
      <c r="CE301" s="317"/>
      <c r="CF301" s="317"/>
      <c r="CG301" s="317"/>
      <c r="CH301" s="317"/>
      <c r="CI301" s="317"/>
      <c r="CJ301" s="317"/>
      <c r="CK301" s="317"/>
      <c r="CL301" s="317"/>
      <c r="CM301" s="317"/>
      <c r="CN301" s="317"/>
      <c r="CO301" s="317"/>
      <c r="CP301" s="317"/>
      <c r="CQ301" s="317"/>
      <c r="CR301" s="317"/>
      <c r="CS301" s="317"/>
      <c r="CT301" s="317"/>
      <c r="CU301" s="317"/>
      <c r="CV301" s="317"/>
      <c r="CW301" s="317"/>
      <c r="CX301" s="317"/>
      <c r="CY301" s="317"/>
      <c r="CZ301" s="317"/>
      <c r="DA301" s="317"/>
      <c r="DB301" s="317"/>
      <c r="DC301" s="317"/>
      <c r="DD301" s="317"/>
      <c r="DE301" s="317"/>
      <c r="DF301" s="317"/>
      <c r="DG301" s="317"/>
      <c r="DH301" s="317"/>
      <c r="DI301" s="317"/>
      <c r="DJ301" s="317"/>
      <c r="DK301" s="317"/>
      <c r="DL301" s="317"/>
      <c r="DM301" s="317"/>
      <c r="DN301" s="317"/>
      <c r="DO301" s="317"/>
      <c r="DP301" s="317"/>
      <c r="DQ301" s="317"/>
      <c r="DR301" s="317"/>
      <c r="DS301" s="317"/>
      <c r="DT301" s="317"/>
      <c r="DU301" s="317"/>
      <c r="DV301" s="317"/>
      <c r="DW301" s="317"/>
      <c r="DX301" s="317"/>
      <c r="DY301" s="317"/>
      <c r="DZ301" s="317"/>
      <c r="EA301" s="317"/>
      <c r="EB301" s="317"/>
      <c r="EC301" s="317"/>
      <c r="ED301" s="317"/>
      <c r="EE301" s="317"/>
      <c r="EF301" s="317"/>
      <c r="EG301" s="317"/>
      <c r="EH301" s="317"/>
      <c r="EI301" s="317"/>
      <c r="EJ301" s="317"/>
      <c r="EK301" s="317"/>
      <c r="EL301" s="317"/>
      <c r="EM301" s="317"/>
      <c r="EN301" s="317"/>
    </row>
    <row r="302" spans="1:144" ht="23.45" customHeight="1">
      <c r="C302" s="324"/>
      <c r="D302" s="329"/>
      <c r="E302" s="330"/>
      <c r="F302" s="330"/>
      <c r="G302" s="330"/>
      <c r="H302" s="330"/>
      <c r="I302" s="330"/>
      <c r="J302" s="330"/>
      <c r="K302" s="330"/>
      <c r="L302" s="330"/>
      <c r="M302" s="330"/>
      <c r="N302" s="330"/>
      <c r="O302" s="330"/>
      <c r="P302" s="330"/>
      <c r="Q302" s="330"/>
      <c r="R302" s="330"/>
      <c r="S302" s="330"/>
      <c r="T302" s="330"/>
      <c r="U302" s="330"/>
      <c r="V302" s="330"/>
      <c r="W302" s="330"/>
      <c r="X302" s="330"/>
      <c r="Y302" s="330"/>
      <c r="Z302" s="330"/>
      <c r="AA302" s="330"/>
      <c r="AB302" s="330"/>
      <c r="AC302" s="330"/>
      <c r="AD302" s="330"/>
      <c r="AE302" s="330"/>
      <c r="AF302" s="330"/>
      <c r="AG302" s="330"/>
      <c r="AH302" s="330"/>
      <c r="AI302" s="330"/>
      <c r="AJ302" s="330"/>
      <c r="AK302" s="330"/>
      <c r="AL302" s="330"/>
      <c r="AM302" s="330"/>
      <c r="AN302" s="330"/>
      <c r="AO302" s="330"/>
      <c r="AP302" s="330"/>
      <c r="AQ302" s="330"/>
      <c r="AR302" s="330"/>
      <c r="AS302" s="330"/>
      <c r="AT302" s="330"/>
      <c r="AU302" s="330"/>
      <c r="AV302" s="330"/>
      <c r="AW302" s="330"/>
      <c r="AX302" s="330"/>
      <c r="AY302" s="330"/>
      <c r="AZ302" s="330"/>
      <c r="BA302" s="330"/>
      <c r="BB302" s="330"/>
      <c r="BC302" s="330"/>
      <c r="BD302" s="330"/>
      <c r="BE302" s="330"/>
      <c r="BF302" s="330"/>
      <c r="BG302" s="330"/>
      <c r="BH302" s="330"/>
      <c r="BI302" s="330"/>
      <c r="BJ302" s="330"/>
      <c r="BK302" s="330"/>
      <c r="BL302" s="330"/>
      <c r="BM302" s="330"/>
      <c r="BN302" s="330"/>
      <c r="BO302" s="330"/>
      <c r="BP302" s="330"/>
      <c r="BQ302" s="331"/>
      <c r="BR302" s="328"/>
      <c r="BV302" s="317"/>
      <c r="BW302" s="317"/>
      <c r="BX302" s="317"/>
      <c r="BY302" s="317"/>
      <c r="BZ302" s="317"/>
      <c r="CA302" s="317"/>
      <c r="CB302" s="317"/>
      <c r="CC302" s="317"/>
      <c r="CD302" s="317"/>
      <c r="CE302" s="317"/>
      <c r="CF302" s="317"/>
      <c r="CG302" s="317"/>
      <c r="CH302" s="317"/>
      <c r="CI302" s="317"/>
      <c r="CJ302" s="317"/>
      <c r="CK302" s="317"/>
      <c r="CL302" s="317"/>
      <c r="CM302" s="317"/>
      <c r="CN302" s="317"/>
      <c r="CO302" s="317"/>
      <c r="CP302" s="317"/>
      <c r="CQ302" s="317"/>
      <c r="CR302" s="317"/>
      <c r="CS302" s="317"/>
      <c r="CT302" s="317"/>
      <c r="CU302" s="317"/>
      <c r="CV302" s="317"/>
      <c r="CW302" s="317"/>
      <c r="CX302" s="317"/>
      <c r="CY302" s="317"/>
      <c r="CZ302" s="317"/>
      <c r="DA302" s="317"/>
      <c r="DB302" s="317"/>
      <c r="DC302" s="317"/>
      <c r="DD302" s="317"/>
      <c r="DE302" s="317"/>
      <c r="DF302" s="317"/>
      <c r="DG302" s="317"/>
      <c r="DH302" s="317"/>
      <c r="DI302" s="317"/>
      <c r="DJ302" s="317"/>
      <c r="DK302" s="317"/>
      <c r="DL302" s="317"/>
      <c r="DM302" s="317"/>
      <c r="DN302" s="317"/>
      <c r="DO302" s="317"/>
      <c r="DP302" s="317"/>
      <c r="DQ302" s="317"/>
      <c r="DR302" s="317"/>
      <c r="DS302" s="317"/>
      <c r="DT302" s="317"/>
      <c r="DU302" s="317"/>
      <c r="DV302" s="317"/>
      <c r="DW302" s="317"/>
      <c r="DX302" s="317"/>
      <c r="DY302" s="317"/>
      <c r="DZ302" s="317"/>
      <c r="EA302" s="317"/>
      <c r="EB302" s="317"/>
      <c r="EC302" s="317"/>
      <c r="ED302" s="317"/>
      <c r="EE302" s="317"/>
      <c r="EF302" s="317"/>
      <c r="EG302" s="317"/>
      <c r="EH302" s="317"/>
      <c r="EI302" s="317"/>
      <c r="EJ302" s="317"/>
      <c r="EK302" s="317"/>
      <c r="EL302" s="317"/>
      <c r="EM302" s="317"/>
      <c r="EN302" s="317"/>
    </row>
    <row r="303" spans="1:144" ht="23.45" customHeight="1">
      <c r="C303" s="324"/>
      <c r="D303" s="329"/>
      <c r="E303" s="330"/>
      <c r="F303" s="330"/>
      <c r="G303" s="330"/>
      <c r="H303" s="330"/>
      <c r="I303" s="330"/>
      <c r="J303" s="330"/>
      <c r="K303" s="330"/>
      <c r="L303" s="330"/>
      <c r="M303" s="330"/>
      <c r="N303" s="330"/>
      <c r="O303" s="330"/>
      <c r="P303" s="330"/>
      <c r="Q303" s="330"/>
      <c r="R303" s="330"/>
      <c r="S303" s="330"/>
      <c r="T303" s="330"/>
      <c r="U303" s="330"/>
      <c r="V303" s="330"/>
      <c r="W303" s="330"/>
      <c r="X303" s="330"/>
      <c r="Y303" s="330"/>
      <c r="Z303" s="330"/>
      <c r="AA303" s="330"/>
      <c r="AB303" s="330"/>
      <c r="AC303" s="330"/>
      <c r="AD303" s="330"/>
      <c r="AE303" s="330"/>
      <c r="AF303" s="330"/>
      <c r="AG303" s="330"/>
      <c r="AH303" s="330"/>
      <c r="AI303" s="330"/>
      <c r="AJ303" s="330"/>
      <c r="AK303" s="330"/>
      <c r="AL303" s="330"/>
      <c r="AM303" s="330"/>
      <c r="AN303" s="330"/>
      <c r="AO303" s="330"/>
      <c r="AP303" s="330"/>
      <c r="AQ303" s="330"/>
      <c r="AR303" s="330"/>
      <c r="AS303" s="330"/>
      <c r="AT303" s="330"/>
      <c r="AU303" s="330"/>
      <c r="AV303" s="330"/>
      <c r="AW303" s="330"/>
      <c r="AX303" s="330"/>
      <c r="AY303" s="330"/>
      <c r="AZ303" s="330"/>
      <c r="BA303" s="330"/>
      <c r="BB303" s="330"/>
      <c r="BC303" s="330"/>
      <c r="BD303" s="330"/>
      <c r="BE303" s="330"/>
      <c r="BF303" s="330"/>
      <c r="BG303" s="330"/>
      <c r="BH303" s="330"/>
      <c r="BI303" s="330"/>
      <c r="BJ303" s="330"/>
      <c r="BK303" s="330"/>
      <c r="BL303" s="330"/>
      <c r="BM303" s="330"/>
      <c r="BN303" s="330"/>
      <c r="BO303" s="330"/>
      <c r="BP303" s="330"/>
      <c r="BQ303" s="331"/>
      <c r="BR303" s="328"/>
      <c r="BV303" s="317"/>
      <c r="BW303" s="317"/>
      <c r="BX303" s="317"/>
      <c r="BY303" s="317"/>
      <c r="BZ303" s="317"/>
      <c r="CA303" s="317"/>
      <c r="CB303" s="317"/>
      <c r="CC303" s="317"/>
      <c r="CD303" s="317"/>
      <c r="CE303" s="317"/>
      <c r="CF303" s="317"/>
      <c r="CG303" s="317"/>
      <c r="CH303" s="317"/>
      <c r="CI303" s="317"/>
      <c r="CJ303" s="317"/>
      <c r="CK303" s="317"/>
      <c r="CL303" s="317"/>
      <c r="CM303" s="317"/>
      <c r="CN303" s="317"/>
      <c r="CO303" s="317"/>
      <c r="CP303" s="317"/>
      <c r="CQ303" s="317"/>
      <c r="CR303" s="317"/>
      <c r="CS303" s="317"/>
      <c r="CT303" s="317"/>
      <c r="CU303" s="317"/>
      <c r="CV303" s="317"/>
      <c r="CW303" s="317"/>
      <c r="CX303" s="317"/>
      <c r="CY303" s="317"/>
      <c r="CZ303" s="317"/>
      <c r="DA303" s="317"/>
      <c r="DB303" s="317"/>
      <c r="DC303" s="317"/>
      <c r="DD303" s="317"/>
      <c r="DE303" s="317"/>
      <c r="DF303" s="317"/>
      <c r="DG303" s="317"/>
      <c r="DH303" s="317"/>
      <c r="DI303" s="317"/>
      <c r="DJ303" s="317"/>
      <c r="DK303" s="317"/>
      <c r="DL303" s="317"/>
      <c r="DM303" s="317"/>
      <c r="DN303" s="317"/>
      <c r="DO303" s="317"/>
      <c r="DP303" s="317"/>
      <c r="DQ303" s="317"/>
      <c r="DR303" s="317"/>
      <c r="DS303" s="317"/>
      <c r="DT303" s="317"/>
      <c r="DU303" s="317"/>
      <c r="DV303" s="317"/>
      <c r="DW303" s="317"/>
      <c r="DX303" s="317"/>
      <c r="DY303" s="317"/>
      <c r="DZ303" s="317"/>
      <c r="EA303" s="317"/>
      <c r="EB303" s="317"/>
      <c r="EC303" s="317"/>
      <c r="ED303" s="317"/>
      <c r="EE303" s="317"/>
      <c r="EF303" s="317"/>
      <c r="EG303" s="317"/>
      <c r="EH303" s="317"/>
      <c r="EI303" s="317"/>
      <c r="EJ303" s="317"/>
      <c r="EK303" s="317"/>
      <c r="EL303" s="317"/>
      <c r="EM303" s="317"/>
      <c r="EN303" s="317"/>
    </row>
    <row r="304" spans="1:144" ht="23.45" customHeight="1">
      <c r="C304" s="324"/>
      <c r="D304" s="329"/>
      <c r="E304" s="330"/>
      <c r="F304" s="330"/>
      <c r="G304" s="330"/>
      <c r="H304" s="330"/>
      <c r="I304" s="330"/>
      <c r="J304" s="330"/>
      <c r="K304" s="330"/>
      <c r="L304" s="330"/>
      <c r="M304" s="330"/>
      <c r="N304" s="330"/>
      <c r="O304" s="330"/>
      <c r="P304" s="330"/>
      <c r="Q304" s="330"/>
      <c r="R304" s="330"/>
      <c r="S304" s="330"/>
      <c r="T304" s="330"/>
      <c r="U304" s="330"/>
      <c r="V304" s="330"/>
      <c r="W304" s="330"/>
      <c r="X304" s="330"/>
      <c r="Y304" s="330"/>
      <c r="Z304" s="330"/>
      <c r="AA304" s="330"/>
      <c r="AB304" s="330"/>
      <c r="AC304" s="330"/>
      <c r="AD304" s="330"/>
      <c r="AE304" s="330"/>
      <c r="AF304" s="330"/>
      <c r="AG304" s="330"/>
      <c r="AH304" s="330"/>
      <c r="AI304" s="330"/>
      <c r="AJ304" s="330"/>
      <c r="AK304" s="330"/>
      <c r="AL304" s="330"/>
      <c r="AM304" s="330"/>
      <c r="AN304" s="330"/>
      <c r="AO304" s="330"/>
      <c r="AP304" s="330"/>
      <c r="AQ304" s="330"/>
      <c r="AR304" s="330"/>
      <c r="AS304" s="330"/>
      <c r="AT304" s="330"/>
      <c r="AU304" s="330"/>
      <c r="AV304" s="330"/>
      <c r="AW304" s="330"/>
      <c r="AX304" s="330"/>
      <c r="AY304" s="330"/>
      <c r="AZ304" s="330"/>
      <c r="BA304" s="330"/>
      <c r="BB304" s="330"/>
      <c r="BC304" s="330"/>
      <c r="BD304" s="330"/>
      <c r="BE304" s="330"/>
      <c r="BF304" s="330"/>
      <c r="BG304" s="330"/>
      <c r="BH304" s="330"/>
      <c r="BI304" s="330"/>
      <c r="BJ304" s="330"/>
      <c r="BK304" s="330"/>
      <c r="BL304" s="330"/>
      <c r="BM304" s="330"/>
      <c r="BN304" s="330"/>
      <c r="BO304" s="330"/>
      <c r="BP304" s="330"/>
      <c r="BQ304" s="331"/>
      <c r="BR304" s="328"/>
      <c r="BV304" s="317"/>
      <c r="BW304" s="317"/>
      <c r="BX304" s="317"/>
      <c r="BY304" s="317"/>
      <c r="BZ304" s="317"/>
      <c r="CA304" s="317"/>
      <c r="CB304" s="317"/>
      <c r="CC304" s="317"/>
      <c r="CD304" s="317"/>
      <c r="CE304" s="317"/>
      <c r="CF304" s="317"/>
      <c r="CG304" s="317"/>
      <c r="CH304" s="317"/>
      <c r="CI304" s="317"/>
      <c r="CJ304" s="317"/>
      <c r="CK304" s="317"/>
      <c r="CL304" s="317"/>
      <c r="CM304" s="317"/>
      <c r="CN304" s="317"/>
      <c r="CO304" s="317"/>
      <c r="CP304" s="317"/>
      <c r="CQ304" s="317"/>
      <c r="CR304" s="317"/>
      <c r="CS304" s="317"/>
      <c r="CT304" s="317"/>
      <c r="CU304" s="317"/>
      <c r="CV304" s="317"/>
      <c r="CW304" s="317"/>
      <c r="CX304" s="317"/>
      <c r="CY304" s="317"/>
      <c r="CZ304" s="317"/>
      <c r="DA304" s="317"/>
      <c r="DB304" s="317"/>
      <c r="DC304" s="317"/>
      <c r="DD304" s="317"/>
      <c r="DE304" s="317"/>
      <c r="DF304" s="317"/>
      <c r="DG304" s="317"/>
      <c r="DH304" s="317"/>
      <c r="DI304" s="317"/>
      <c r="DJ304" s="317"/>
      <c r="DK304" s="317"/>
      <c r="DL304" s="317"/>
      <c r="DM304" s="317"/>
      <c r="DN304" s="317"/>
      <c r="DO304" s="317"/>
      <c r="DP304" s="317"/>
      <c r="DQ304" s="317"/>
      <c r="DR304" s="317"/>
      <c r="DS304" s="317"/>
      <c r="DT304" s="317"/>
      <c r="DU304" s="317"/>
      <c r="DV304" s="317"/>
      <c r="DW304" s="317"/>
      <c r="DX304" s="317"/>
      <c r="DY304" s="317"/>
      <c r="DZ304" s="317"/>
      <c r="EA304" s="317"/>
      <c r="EB304" s="317"/>
      <c r="EC304" s="317"/>
      <c r="ED304" s="317"/>
      <c r="EE304" s="317"/>
      <c r="EF304" s="317"/>
      <c r="EG304" s="317"/>
      <c r="EH304" s="317"/>
      <c r="EI304" s="317"/>
      <c r="EJ304" s="317"/>
      <c r="EK304" s="317"/>
      <c r="EL304" s="317"/>
      <c r="EM304" s="317"/>
      <c r="EN304" s="317"/>
    </row>
    <row r="305" spans="2:144" ht="23.45" customHeight="1">
      <c r="C305" s="324"/>
      <c r="D305" s="329"/>
      <c r="E305" s="330"/>
      <c r="F305" s="330"/>
      <c r="G305" s="330"/>
      <c r="H305" s="330"/>
      <c r="I305" s="330"/>
      <c r="J305" s="330"/>
      <c r="K305" s="330"/>
      <c r="L305" s="330"/>
      <c r="M305" s="330"/>
      <c r="N305" s="330"/>
      <c r="O305" s="330"/>
      <c r="P305" s="330"/>
      <c r="Q305" s="330"/>
      <c r="R305" s="330"/>
      <c r="S305" s="330"/>
      <c r="T305" s="330"/>
      <c r="U305" s="330"/>
      <c r="V305" s="330"/>
      <c r="W305" s="330"/>
      <c r="X305" s="330"/>
      <c r="Y305" s="330"/>
      <c r="Z305" s="330"/>
      <c r="AA305" s="330"/>
      <c r="AB305" s="330"/>
      <c r="AC305" s="330"/>
      <c r="AD305" s="330"/>
      <c r="AE305" s="330"/>
      <c r="AF305" s="330"/>
      <c r="AG305" s="330"/>
      <c r="AH305" s="330"/>
      <c r="AI305" s="330"/>
      <c r="AJ305" s="330"/>
      <c r="AK305" s="330"/>
      <c r="AL305" s="330"/>
      <c r="AM305" s="330"/>
      <c r="AN305" s="330"/>
      <c r="AO305" s="330"/>
      <c r="AP305" s="330"/>
      <c r="AQ305" s="330"/>
      <c r="AR305" s="330"/>
      <c r="AS305" s="330"/>
      <c r="AT305" s="330"/>
      <c r="AU305" s="330"/>
      <c r="AV305" s="330"/>
      <c r="AW305" s="330"/>
      <c r="AX305" s="330"/>
      <c r="AY305" s="330"/>
      <c r="AZ305" s="330"/>
      <c r="BA305" s="330"/>
      <c r="BB305" s="330"/>
      <c r="BC305" s="330"/>
      <c r="BD305" s="330"/>
      <c r="BE305" s="330"/>
      <c r="BF305" s="330"/>
      <c r="BG305" s="330"/>
      <c r="BH305" s="330"/>
      <c r="BI305" s="330"/>
      <c r="BJ305" s="330"/>
      <c r="BK305" s="330"/>
      <c r="BL305" s="330"/>
      <c r="BM305" s="330"/>
      <c r="BN305" s="330"/>
      <c r="BO305" s="330"/>
      <c r="BP305" s="330"/>
      <c r="BQ305" s="331"/>
      <c r="BR305" s="328"/>
      <c r="BV305" s="317"/>
      <c r="BW305" s="317"/>
      <c r="BX305" s="317"/>
      <c r="BY305" s="317"/>
      <c r="BZ305" s="317"/>
      <c r="CA305" s="317"/>
      <c r="CB305" s="317"/>
      <c r="CC305" s="317"/>
      <c r="CD305" s="317"/>
      <c r="CE305" s="317"/>
      <c r="CF305" s="317"/>
      <c r="CG305" s="317"/>
      <c r="CH305" s="317"/>
      <c r="CI305" s="317"/>
      <c r="CJ305" s="317"/>
      <c r="CK305" s="317"/>
      <c r="CL305" s="317"/>
      <c r="CM305" s="317"/>
      <c r="CN305" s="317"/>
      <c r="CO305" s="317"/>
      <c r="CP305" s="317"/>
      <c r="CQ305" s="317"/>
      <c r="CR305" s="317"/>
      <c r="CS305" s="317"/>
      <c r="CT305" s="317"/>
      <c r="CU305" s="317"/>
      <c r="CV305" s="317"/>
      <c r="CW305" s="317"/>
      <c r="CX305" s="317"/>
      <c r="CY305" s="317"/>
      <c r="CZ305" s="317"/>
      <c r="DA305" s="317"/>
      <c r="DB305" s="317"/>
      <c r="DC305" s="317"/>
      <c r="DD305" s="317"/>
      <c r="DE305" s="317"/>
      <c r="DF305" s="317"/>
      <c r="DG305" s="317"/>
      <c r="DH305" s="317"/>
      <c r="DI305" s="317"/>
      <c r="DJ305" s="317"/>
      <c r="DK305" s="317"/>
      <c r="DL305" s="317"/>
      <c r="DM305" s="317"/>
      <c r="DN305" s="317"/>
      <c r="DO305" s="317"/>
      <c r="DP305" s="317"/>
      <c r="DQ305" s="317"/>
      <c r="DR305" s="317"/>
      <c r="DS305" s="317"/>
      <c r="DT305" s="317"/>
      <c r="DU305" s="317"/>
      <c r="DV305" s="317"/>
      <c r="DW305" s="317"/>
      <c r="DX305" s="317"/>
      <c r="DY305" s="317"/>
      <c r="DZ305" s="317"/>
      <c r="EA305" s="317"/>
      <c r="EB305" s="317"/>
      <c r="EC305" s="317"/>
      <c r="ED305" s="317"/>
      <c r="EE305" s="317"/>
      <c r="EF305" s="317"/>
      <c r="EG305" s="317"/>
      <c r="EH305" s="317"/>
      <c r="EI305" s="317"/>
      <c r="EJ305" s="317"/>
      <c r="EK305" s="317"/>
      <c r="EL305" s="317"/>
      <c r="EM305" s="317"/>
      <c r="EN305" s="317"/>
    </row>
    <row r="306" spans="2:144" ht="23.45" customHeight="1">
      <c r="C306" s="324"/>
      <c r="D306" s="329"/>
      <c r="E306" s="330"/>
      <c r="F306" s="330"/>
      <c r="G306" s="330"/>
      <c r="H306" s="330"/>
      <c r="I306" s="330"/>
      <c r="J306" s="330"/>
      <c r="K306" s="330"/>
      <c r="L306" s="330"/>
      <c r="M306" s="330"/>
      <c r="N306" s="330"/>
      <c r="O306" s="330"/>
      <c r="P306" s="330"/>
      <c r="Q306" s="330"/>
      <c r="R306" s="330"/>
      <c r="S306" s="330"/>
      <c r="T306" s="330"/>
      <c r="U306" s="330"/>
      <c r="V306" s="330"/>
      <c r="W306" s="330"/>
      <c r="X306" s="330"/>
      <c r="Y306" s="330"/>
      <c r="Z306" s="330"/>
      <c r="AA306" s="330"/>
      <c r="AB306" s="330"/>
      <c r="AC306" s="330"/>
      <c r="AD306" s="330"/>
      <c r="AE306" s="330"/>
      <c r="AF306" s="330"/>
      <c r="AG306" s="330"/>
      <c r="AH306" s="330"/>
      <c r="AI306" s="330"/>
      <c r="AJ306" s="330"/>
      <c r="AK306" s="330"/>
      <c r="AL306" s="330"/>
      <c r="AM306" s="330"/>
      <c r="AN306" s="330"/>
      <c r="AO306" s="330"/>
      <c r="AP306" s="330"/>
      <c r="AQ306" s="330"/>
      <c r="AR306" s="330"/>
      <c r="AS306" s="330"/>
      <c r="AT306" s="330"/>
      <c r="AU306" s="330"/>
      <c r="AV306" s="330"/>
      <c r="AW306" s="330"/>
      <c r="AX306" s="330"/>
      <c r="AY306" s="330"/>
      <c r="AZ306" s="330"/>
      <c r="BA306" s="330"/>
      <c r="BB306" s="330"/>
      <c r="BC306" s="330"/>
      <c r="BD306" s="330"/>
      <c r="BE306" s="330"/>
      <c r="BF306" s="330"/>
      <c r="BG306" s="330"/>
      <c r="BH306" s="330"/>
      <c r="BI306" s="330"/>
      <c r="BJ306" s="330"/>
      <c r="BK306" s="330"/>
      <c r="BL306" s="330"/>
      <c r="BM306" s="330"/>
      <c r="BN306" s="330"/>
      <c r="BO306" s="330"/>
      <c r="BP306" s="330"/>
      <c r="BQ306" s="331"/>
      <c r="BR306" s="328"/>
      <c r="BV306" s="317"/>
      <c r="BW306" s="317"/>
      <c r="BX306" s="317"/>
      <c r="BY306" s="317"/>
      <c r="BZ306" s="317"/>
      <c r="CA306" s="317"/>
      <c r="CB306" s="317"/>
      <c r="CC306" s="317"/>
      <c r="CD306" s="317"/>
      <c r="CE306" s="317"/>
      <c r="CF306" s="317"/>
      <c r="CG306" s="317"/>
      <c r="CH306" s="317"/>
      <c r="CI306" s="317"/>
      <c r="CJ306" s="317"/>
      <c r="CK306" s="317"/>
      <c r="CL306" s="317"/>
      <c r="CM306" s="317"/>
      <c r="CN306" s="317"/>
      <c r="CO306" s="317"/>
      <c r="CP306" s="317"/>
      <c r="CQ306" s="317"/>
      <c r="CR306" s="317"/>
      <c r="CS306" s="317"/>
      <c r="CT306" s="317"/>
      <c r="CU306" s="317"/>
      <c r="CV306" s="317"/>
      <c r="CW306" s="317"/>
      <c r="CX306" s="317"/>
      <c r="CY306" s="317"/>
      <c r="CZ306" s="317"/>
      <c r="DA306" s="317"/>
      <c r="DB306" s="317"/>
      <c r="DC306" s="317"/>
      <c r="DD306" s="317"/>
      <c r="DE306" s="317"/>
      <c r="DF306" s="317"/>
      <c r="DG306" s="317"/>
      <c r="DH306" s="317"/>
      <c r="DI306" s="317"/>
      <c r="DJ306" s="317"/>
      <c r="DK306" s="317"/>
      <c r="DL306" s="317"/>
      <c r="DM306" s="317"/>
      <c r="DN306" s="317"/>
      <c r="DO306" s="317"/>
      <c r="DP306" s="317"/>
      <c r="DQ306" s="317"/>
      <c r="DR306" s="317"/>
      <c r="DS306" s="317"/>
      <c r="DT306" s="317"/>
      <c r="DU306" s="317"/>
      <c r="DV306" s="317"/>
      <c r="DW306" s="317"/>
      <c r="DX306" s="317"/>
      <c r="DY306" s="317"/>
      <c r="DZ306" s="317"/>
      <c r="EA306" s="317"/>
      <c r="EB306" s="317"/>
      <c r="EC306" s="317"/>
      <c r="ED306" s="317"/>
      <c r="EE306" s="317"/>
      <c r="EF306" s="317"/>
      <c r="EG306" s="317"/>
      <c r="EH306" s="317"/>
      <c r="EI306" s="317"/>
      <c r="EJ306" s="317"/>
      <c r="EK306" s="317"/>
      <c r="EL306" s="317"/>
      <c r="EM306" s="317"/>
      <c r="EN306" s="317"/>
    </row>
    <row r="307" spans="2:144" ht="23.45" customHeight="1">
      <c r="C307" s="324"/>
      <c r="D307" s="329"/>
      <c r="E307" s="330"/>
      <c r="F307" s="330"/>
      <c r="G307" s="330"/>
      <c r="H307" s="330"/>
      <c r="I307" s="330"/>
      <c r="J307" s="330"/>
      <c r="K307" s="330"/>
      <c r="L307" s="330"/>
      <c r="M307" s="330"/>
      <c r="N307" s="330"/>
      <c r="O307" s="330"/>
      <c r="P307" s="330"/>
      <c r="Q307" s="330"/>
      <c r="R307" s="330"/>
      <c r="S307" s="330"/>
      <c r="T307" s="330"/>
      <c r="U307" s="330"/>
      <c r="V307" s="330"/>
      <c r="W307" s="330"/>
      <c r="X307" s="330"/>
      <c r="Y307" s="330"/>
      <c r="Z307" s="330"/>
      <c r="AA307" s="330"/>
      <c r="AB307" s="330"/>
      <c r="AC307" s="330"/>
      <c r="AD307" s="330"/>
      <c r="AE307" s="330"/>
      <c r="AF307" s="330"/>
      <c r="AG307" s="330"/>
      <c r="AH307" s="330"/>
      <c r="AI307" s="330"/>
      <c r="AJ307" s="330"/>
      <c r="AK307" s="330"/>
      <c r="AL307" s="330"/>
      <c r="AM307" s="330"/>
      <c r="AN307" s="330"/>
      <c r="AO307" s="330"/>
      <c r="AP307" s="330"/>
      <c r="AQ307" s="330"/>
      <c r="AR307" s="330"/>
      <c r="AS307" s="330"/>
      <c r="AT307" s="330"/>
      <c r="AU307" s="330"/>
      <c r="AV307" s="330"/>
      <c r="AW307" s="330"/>
      <c r="AX307" s="330"/>
      <c r="AY307" s="330"/>
      <c r="AZ307" s="330"/>
      <c r="BA307" s="330"/>
      <c r="BB307" s="330"/>
      <c r="BC307" s="330"/>
      <c r="BD307" s="330"/>
      <c r="BE307" s="330"/>
      <c r="BF307" s="330"/>
      <c r="BG307" s="330"/>
      <c r="BH307" s="330"/>
      <c r="BI307" s="330"/>
      <c r="BJ307" s="330"/>
      <c r="BK307" s="330"/>
      <c r="BL307" s="330"/>
      <c r="BM307" s="330"/>
      <c r="BN307" s="330"/>
      <c r="BO307" s="330"/>
      <c r="BP307" s="330"/>
      <c r="BQ307" s="331"/>
      <c r="BR307" s="328"/>
      <c r="BV307" s="317"/>
      <c r="BW307" s="317"/>
      <c r="BX307" s="317"/>
      <c r="BY307" s="317"/>
      <c r="BZ307" s="317"/>
      <c r="CA307" s="317"/>
      <c r="CB307" s="317"/>
      <c r="CC307" s="317"/>
      <c r="CD307" s="317"/>
      <c r="CE307" s="317"/>
      <c r="CF307" s="317"/>
      <c r="CG307" s="317"/>
      <c r="CH307" s="317"/>
      <c r="CI307" s="317"/>
      <c r="CJ307" s="317"/>
      <c r="CK307" s="317"/>
      <c r="CL307" s="317"/>
      <c r="CM307" s="317"/>
      <c r="CN307" s="317"/>
      <c r="CO307" s="317"/>
      <c r="CP307" s="317"/>
      <c r="CQ307" s="317"/>
      <c r="CR307" s="317"/>
      <c r="CS307" s="317"/>
      <c r="CT307" s="317"/>
      <c r="CU307" s="317"/>
      <c r="CV307" s="317"/>
      <c r="CW307" s="317"/>
      <c r="CX307" s="317"/>
      <c r="CY307" s="317"/>
      <c r="CZ307" s="317"/>
      <c r="DA307" s="317"/>
      <c r="DB307" s="317"/>
      <c r="DC307" s="317"/>
      <c r="DD307" s="317"/>
      <c r="DE307" s="317"/>
      <c r="DF307" s="317"/>
      <c r="DG307" s="317"/>
      <c r="DH307" s="317"/>
      <c r="DI307" s="317"/>
      <c r="DJ307" s="317"/>
      <c r="DK307" s="317"/>
      <c r="DL307" s="317"/>
      <c r="DM307" s="317"/>
      <c r="DN307" s="317"/>
      <c r="DO307" s="317"/>
      <c r="DP307" s="317"/>
      <c r="DQ307" s="317"/>
      <c r="DR307" s="317"/>
      <c r="DS307" s="317"/>
      <c r="DT307" s="317"/>
      <c r="DU307" s="317"/>
      <c r="DV307" s="317"/>
      <c r="DW307" s="317"/>
      <c r="DX307" s="317"/>
      <c r="DY307" s="317"/>
      <c r="DZ307" s="317"/>
      <c r="EA307" s="317"/>
      <c r="EB307" s="317"/>
      <c r="EC307" s="317"/>
      <c r="ED307" s="317"/>
      <c r="EE307" s="317"/>
      <c r="EF307" s="317"/>
      <c r="EG307" s="317"/>
      <c r="EH307" s="317"/>
      <c r="EI307" s="317"/>
      <c r="EJ307" s="317"/>
      <c r="EK307" s="317"/>
      <c r="EL307" s="317"/>
      <c r="EM307" s="317"/>
      <c r="EN307" s="317"/>
    </row>
    <row r="308" spans="2:144" ht="23.45" customHeight="1">
      <c r="C308" s="324"/>
      <c r="D308" s="329"/>
      <c r="E308" s="330"/>
      <c r="F308" s="330"/>
      <c r="G308" s="330"/>
      <c r="H308" s="330"/>
      <c r="I308" s="330"/>
      <c r="J308" s="330"/>
      <c r="K308" s="330"/>
      <c r="L308" s="330"/>
      <c r="M308" s="330"/>
      <c r="N308" s="330"/>
      <c r="O308" s="330"/>
      <c r="P308" s="330"/>
      <c r="Q308" s="330"/>
      <c r="R308" s="330"/>
      <c r="S308" s="330"/>
      <c r="T308" s="330"/>
      <c r="U308" s="330"/>
      <c r="V308" s="330"/>
      <c r="W308" s="330"/>
      <c r="X308" s="330"/>
      <c r="Y308" s="330"/>
      <c r="Z308" s="330"/>
      <c r="AA308" s="330"/>
      <c r="AB308" s="330"/>
      <c r="AC308" s="330"/>
      <c r="AD308" s="330"/>
      <c r="AE308" s="330"/>
      <c r="AF308" s="330"/>
      <c r="AG308" s="330"/>
      <c r="AH308" s="330"/>
      <c r="AI308" s="330"/>
      <c r="AJ308" s="330"/>
      <c r="AK308" s="330"/>
      <c r="AL308" s="330"/>
      <c r="AM308" s="330"/>
      <c r="AN308" s="330"/>
      <c r="AO308" s="330"/>
      <c r="AP308" s="330"/>
      <c r="AQ308" s="330"/>
      <c r="AR308" s="330"/>
      <c r="AS308" s="330"/>
      <c r="AT308" s="330"/>
      <c r="AU308" s="330"/>
      <c r="AV308" s="330"/>
      <c r="AW308" s="330"/>
      <c r="AX308" s="330"/>
      <c r="AY308" s="330"/>
      <c r="AZ308" s="330"/>
      <c r="BA308" s="330"/>
      <c r="BB308" s="330"/>
      <c r="BC308" s="330"/>
      <c r="BD308" s="330"/>
      <c r="BE308" s="330"/>
      <c r="BF308" s="330"/>
      <c r="BG308" s="330"/>
      <c r="BH308" s="330"/>
      <c r="BI308" s="330"/>
      <c r="BJ308" s="330"/>
      <c r="BK308" s="330"/>
      <c r="BL308" s="330"/>
      <c r="BM308" s="330"/>
      <c r="BN308" s="330"/>
      <c r="BO308" s="330"/>
      <c r="BP308" s="330"/>
      <c r="BQ308" s="331"/>
      <c r="BR308" s="328"/>
      <c r="BV308" s="317"/>
      <c r="BW308" s="317"/>
      <c r="BX308" s="317"/>
      <c r="BY308" s="317"/>
      <c r="BZ308" s="317"/>
      <c r="CA308" s="317"/>
      <c r="CB308" s="317"/>
      <c r="CC308" s="317"/>
      <c r="CD308" s="317"/>
      <c r="CE308" s="317"/>
      <c r="CF308" s="317"/>
      <c r="CG308" s="317"/>
      <c r="CH308" s="317"/>
      <c r="CI308" s="317"/>
      <c r="CJ308" s="317"/>
      <c r="CK308" s="317"/>
      <c r="CL308" s="317"/>
      <c r="CM308" s="317"/>
      <c r="CN308" s="317"/>
      <c r="CO308" s="317"/>
      <c r="CP308" s="317"/>
      <c r="CQ308" s="317"/>
      <c r="CR308" s="317"/>
      <c r="CS308" s="317"/>
      <c r="CT308" s="317"/>
      <c r="CU308" s="317"/>
      <c r="CV308" s="317"/>
      <c r="CW308" s="317"/>
      <c r="CX308" s="317"/>
      <c r="CY308" s="317"/>
      <c r="CZ308" s="317"/>
      <c r="DA308" s="317"/>
      <c r="DB308" s="317"/>
      <c r="DC308" s="317"/>
      <c r="DD308" s="317"/>
      <c r="DE308" s="317"/>
      <c r="DF308" s="317"/>
      <c r="DG308" s="317"/>
      <c r="DH308" s="317"/>
      <c r="DI308" s="317"/>
      <c r="DJ308" s="317"/>
      <c r="DK308" s="317"/>
      <c r="DL308" s="317"/>
      <c r="DM308" s="317"/>
      <c r="DN308" s="317"/>
      <c r="DO308" s="317"/>
      <c r="DP308" s="317"/>
      <c r="DQ308" s="317"/>
      <c r="DR308" s="317"/>
      <c r="DS308" s="317"/>
      <c r="DT308" s="317"/>
      <c r="DU308" s="317"/>
      <c r="DV308" s="317"/>
      <c r="DW308" s="317"/>
      <c r="DX308" s="317"/>
      <c r="DY308" s="317"/>
      <c r="DZ308" s="317"/>
      <c r="EA308" s="317"/>
      <c r="EB308" s="317"/>
      <c r="EC308" s="317"/>
      <c r="ED308" s="317"/>
      <c r="EE308" s="317"/>
      <c r="EF308" s="317"/>
      <c r="EG308" s="317"/>
      <c r="EH308" s="317"/>
      <c r="EI308" s="317"/>
      <c r="EJ308" s="317"/>
      <c r="EK308" s="317"/>
      <c r="EL308" s="317"/>
      <c r="EM308" s="317"/>
      <c r="EN308" s="317"/>
    </row>
    <row r="309" spans="2:144" ht="23.45" customHeight="1">
      <c r="C309" s="324"/>
      <c r="D309" s="329"/>
      <c r="E309" s="330"/>
      <c r="F309" s="330"/>
      <c r="G309" s="330"/>
      <c r="H309" s="330"/>
      <c r="I309" s="330"/>
      <c r="J309" s="330"/>
      <c r="K309" s="330"/>
      <c r="L309" s="330"/>
      <c r="M309" s="330"/>
      <c r="N309" s="330"/>
      <c r="O309" s="330"/>
      <c r="P309" s="330"/>
      <c r="Q309" s="330"/>
      <c r="R309" s="330"/>
      <c r="S309" s="330"/>
      <c r="T309" s="330"/>
      <c r="U309" s="330"/>
      <c r="V309" s="330"/>
      <c r="W309" s="330"/>
      <c r="X309" s="330"/>
      <c r="Y309" s="330"/>
      <c r="Z309" s="330"/>
      <c r="AA309" s="330"/>
      <c r="AB309" s="330"/>
      <c r="AC309" s="330"/>
      <c r="AD309" s="330"/>
      <c r="AE309" s="330"/>
      <c r="AF309" s="330"/>
      <c r="AG309" s="330"/>
      <c r="AH309" s="330"/>
      <c r="AI309" s="330"/>
      <c r="AJ309" s="330"/>
      <c r="AK309" s="330"/>
      <c r="AL309" s="330"/>
      <c r="AM309" s="330"/>
      <c r="AN309" s="330"/>
      <c r="AO309" s="330"/>
      <c r="AP309" s="330"/>
      <c r="AQ309" s="330"/>
      <c r="AR309" s="330"/>
      <c r="AS309" s="330"/>
      <c r="AT309" s="330"/>
      <c r="AU309" s="330"/>
      <c r="AV309" s="330"/>
      <c r="AW309" s="330"/>
      <c r="AX309" s="330"/>
      <c r="AY309" s="330"/>
      <c r="AZ309" s="330"/>
      <c r="BA309" s="330"/>
      <c r="BB309" s="330"/>
      <c r="BC309" s="330"/>
      <c r="BD309" s="330"/>
      <c r="BE309" s="330"/>
      <c r="BF309" s="330"/>
      <c r="BG309" s="330"/>
      <c r="BH309" s="330"/>
      <c r="BI309" s="330"/>
      <c r="BJ309" s="330"/>
      <c r="BK309" s="330"/>
      <c r="BL309" s="330"/>
      <c r="BM309" s="330"/>
      <c r="BN309" s="330"/>
      <c r="BO309" s="330"/>
      <c r="BP309" s="330"/>
      <c r="BQ309" s="331"/>
      <c r="BR309" s="328"/>
      <c r="BV309" s="317"/>
      <c r="BW309" s="317"/>
      <c r="BX309" s="317"/>
      <c r="BY309" s="317"/>
      <c r="BZ309" s="317"/>
      <c r="CA309" s="317"/>
      <c r="CB309" s="317"/>
      <c r="CC309" s="317"/>
      <c r="CD309" s="317"/>
      <c r="CE309" s="317"/>
      <c r="CF309" s="317"/>
      <c r="CG309" s="317"/>
      <c r="CH309" s="317"/>
      <c r="CI309" s="317"/>
      <c r="CJ309" s="317"/>
      <c r="CK309" s="317"/>
      <c r="CL309" s="317"/>
      <c r="CM309" s="317"/>
      <c r="CN309" s="317"/>
      <c r="CO309" s="317"/>
      <c r="CP309" s="317"/>
      <c r="CQ309" s="317"/>
      <c r="CR309" s="317"/>
      <c r="CS309" s="317"/>
      <c r="CT309" s="317"/>
      <c r="CU309" s="317"/>
      <c r="CV309" s="317"/>
      <c r="CW309" s="317"/>
      <c r="CX309" s="317"/>
      <c r="CY309" s="317"/>
      <c r="CZ309" s="317"/>
      <c r="DA309" s="317"/>
      <c r="DB309" s="317"/>
      <c r="DC309" s="317"/>
      <c r="DD309" s="317"/>
      <c r="DE309" s="317"/>
      <c r="DF309" s="317"/>
      <c r="DG309" s="317"/>
      <c r="DH309" s="317"/>
      <c r="DI309" s="317"/>
      <c r="DJ309" s="317"/>
      <c r="DK309" s="317"/>
      <c r="DL309" s="317"/>
      <c r="DM309" s="317"/>
      <c r="DN309" s="317"/>
      <c r="DO309" s="317"/>
      <c r="DP309" s="317"/>
      <c r="DQ309" s="317"/>
      <c r="DR309" s="317"/>
      <c r="DS309" s="317"/>
      <c r="DT309" s="317"/>
      <c r="DU309" s="317"/>
      <c r="DV309" s="317"/>
      <c r="DW309" s="317"/>
      <c r="DX309" s="317"/>
      <c r="DY309" s="317"/>
      <c r="DZ309" s="317"/>
      <c r="EA309" s="317"/>
      <c r="EB309" s="317"/>
      <c r="EC309" s="317"/>
      <c r="ED309" s="317"/>
      <c r="EE309" s="317"/>
      <c r="EF309" s="317"/>
      <c r="EG309" s="317"/>
      <c r="EH309" s="317"/>
      <c r="EI309" s="317"/>
      <c r="EJ309" s="317"/>
      <c r="EK309" s="317"/>
      <c r="EL309" s="317"/>
      <c r="EM309" s="317"/>
      <c r="EN309" s="317"/>
    </row>
    <row r="310" spans="2:144" ht="23.45" customHeight="1">
      <c r="C310" s="324"/>
      <c r="D310" s="329"/>
      <c r="E310" s="330"/>
      <c r="F310" s="330"/>
      <c r="G310" s="330"/>
      <c r="H310" s="330"/>
      <c r="I310" s="330"/>
      <c r="J310" s="330"/>
      <c r="K310" s="330"/>
      <c r="L310" s="330"/>
      <c r="M310" s="330"/>
      <c r="N310" s="330"/>
      <c r="O310" s="330"/>
      <c r="P310" s="330"/>
      <c r="Q310" s="330"/>
      <c r="R310" s="330"/>
      <c r="S310" s="330"/>
      <c r="T310" s="330"/>
      <c r="U310" s="330"/>
      <c r="V310" s="330"/>
      <c r="W310" s="330"/>
      <c r="X310" s="330"/>
      <c r="Y310" s="330"/>
      <c r="Z310" s="330"/>
      <c r="AA310" s="330"/>
      <c r="AB310" s="330"/>
      <c r="AC310" s="330"/>
      <c r="AD310" s="330"/>
      <c r="AE310" s="330"/>
      <c r="AF310" s="330"/>
      <c r="AG310" s="330"/>
      <c r="AH310" s="330"/>
      <c r="AI310" s="330"/>
      <c r="AJ310" s="330"/>
      <c r="AK310" s="330"/>
      <c r="AL310" s="330"/>
      <c r="AM310" s="330"/>
      <c r="AN310" s="330"/>
      <c r="AO310" s="330"/>
      <c r="AP310" s="330"/>
      <c r="AQ310" s="330"/>
      <c r="AR310" s="330"/>
      <c r="AS310" s="330"/>
      <c r="AT310" s="330"/>
      <c r="AU310" s="330"/>
      <c r="AV310" s="330"/>
      <c r="AW310" s="330"/>
      <c r="AX310" s="330"/>
      <c r="AY310" s="330"/>
      <c r="AZ310" s="330"/>
      <c r="BA310" s="330"/>
      <c r="BB310" s="330"/>
      <c r="BC310" s="330"/>
      <c r="BD310" s="330"/>
      <c r="BE310" s="330"/>
      <c r="BF310" s="330"/>
      <c r="BG310" s="330"/>
      <c r="BH310" s="330"/>
      <c r="BI310" s="330"/>
      <c r="BJ310" s="330"/>
      <c r="BK310" s="330"/>
      <c r="BL310" s="330"/>
      <c r="BM310" s="330"/>
      <c r="BN310" s="330"/>
      <c r="BO310" s="330"/>
      <c r="BP310" s="330"/>
      <c r="BQ310" s="331"/>
      <c r="BR310" s="328"/>
      <c r="BV310" s="317"/>
      <c r="BW310" s="317"/>
      <c r="BX310" s="317"/>
      <c r="BY310" s="317"/>
      <c r="BZ310" s="317"/>
      <c r="CA310" s="317"/>
      <c r="CB310" s="317"/>
      <c r="CC310" s="317"/>
      <c r="CD310" s="317"/>
      <c r="CE310" s="317"/>
      <c r="CF310" s="317"/>
      <c r="CG310" s="317"/>
      <c r="CH310" s="317"/>
      <c r="CI310" s="317"/>
      <c r="CJ310" s="317"/>
      <c r="CK310" s="317"/>
      <c r="CL310" s="317"/>
      <c r="CM310" s="317"/>
      <c r="CN310" s="317"/>
      <c r="CO310" s="317"/>
      <c r="CP310" s="317"/>
      <c r="CQ310" s="317"/>
      <c r="CR310" s="317"/>
      <c r="CS310" s="317"/>
      <c r="CT310" s="317"/>
      <c r="CU310" s="317"/>
      <c r="CV310" s="317"/>
      <c r="CW310" s="317"/>
      <c r="CX310" s="317"/>
      <c r="CY310" s="317"/>
      <c r="CZ310" s="317"/>
      <c r="DA310" s="317"/>
      <c r="DB310" s="317"/>
      <c r="DC310" s="317"/>
      <c r="DD310" s="317"/>
      <c r="DE310" s="317"/>
      <c r="DF310" s="317"/>
      <c r="DG310" s="317"/>
      <c r="DH310" s="317"/>
      <c r="DI310" s="317"/>
      <c r="DJ310" s="317"/>
      <c r="DK310" s="317"/>
      <c r="DL310" s="317"/>
      <c r="DM310" s="317"/>
      <c r="DN310" s="317"/>
      <c r="DO310" s="317"/>
      <c r="DP310" s="317"/>
      <c r="DQ310" s="317"/>
      <c r="DR310" s="317"/>
      <c r="DS310" s="317"/>
      <c r="DT310" s="317"/>
      <c r="DU310" s="317"/>
      <c r="DV310" s="317"/>
      <c r="DW310" s="317"/>
      <c r="DX310" s="317"/>
      <c r="DY310" s="317"/>
      <c r="DZ310" s="317"/>
      <c r="EA310" s="317"/>
      <c r="EB310" s="317"/>
      <c r="EC310" s="317"/>
      <c r="ED310" s="317"/>
      <c r="EE310" s="317"/>
      <c r="EF310" s="317"/>
      <c r="EG310" s="317"/>
      <c r="EH310" s="317"/>
      <c r="EI310" s="317"/>
      <c r="EJ310" s="317"/>
      <c r="EK310" s="317"/>
      <c r="EL310" s="317"/>
      <c r="EM310" s="317"/>
      <c r="EN310" s="317"/>
    </row>
    <row r="311" spans="2:144" ht="23.45" customHeight="1">
      <c r="C311" s="324"/>
      <c r="D311" s="329"/>
      <c r="E311" s="330"/>
      <c r="F311" s="330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330"/>
      <c r="R311" s="330"/>
      <c r="S311" s="330"/>
      <c r="T311" s="330"/>
      <c r="U311" s="330"/>
      <c r="V311" s="330"/>
      <c r="W311" s="330"/>
      <c r="X311" s="330"/>
      <c r="Y311" s="330"/>
      <c r="Z311" s="330"/>
      <c r="AA311" s="330"/>
      <c r="AB311" s="330"/>
      <c r="AC311" s="330"/>
      <c r="AD311" s="330"/>
      <c r="AE311" s="330"/>
      <c r="AF311" s="330"/>
      <c r="AG311" s="330"/>
      <c r="AH311" s="330"/>
      <c r="AI311" s="330"/>
      <c r="AJ311" s="330"/>
      <c r="AK311" s="330"/>
      <c r="AL311" s="330"/>
      <c r="AM311" s="330"/>
      <c r="AN311" s="330"/>
      <c r="AO311" s="330"/>
      <c r="AP311" s="330"/>
      <c r="AQ311" s="330"/>
      <c r="AR311" s="330"/>
      <c r="AS311" s="330"/>
      <c r="AT311" s="330"/>
      <c r="AU311" s="330"/>
      <c r="AV311" s="330"/>
      <c r="AW311" s="330"/>
      <c r="AX311" s="330"/>
      <c r="AY311" s="330"/>
      <c r="AZ311" s="330"/>
      <c r="BA311" s="330"/>
      <c r="BB311" s="330"/>
      <c r="BC311" s="330"/>
      <c r="BD311" s="330"/>
      <c r="BE311" s="330"/>
      <c r="BF311" s="330"/>
      <c r="BG311" s="330"/>
      <c r="BH311" s="330"/>
      <c r="BI311" s="330"/>
      <c r="BJ311" s="330"/>
      <c r="BK311" s="330"/>
      <c r="BL311" s="330"/>
      <c r="BM311" s="330"/>
      <c r="BN311" s="330"/>
      <c r="BO311" s="330"/>
      <c r="BP311" s="330"/>
      <c r="BQ311" s="331"/>
      <c r="BR311" s="328"/>
      <c r="BV311" s="317"/>
      <c r="BW311" s="317"/>
      <c r="BX311" s="317"/>
      <c r="BY311" s="317"/>
      <c r="BZ311" s="317"/>
      <c r="CA311" s="317"/>
      <c r="CB311" s="317"/>
      <c r="CC311" s="317"/>
      <c r="CD311" s="317"/>
      <c r="CE311" s="317"/>
      <c r="CF311" s="317"/>
      <c r="CG311" s="317"/>
      <c r="CH311" s="317"/>
      <c r="CI311" s="317"/>
      <c r="CJ311" s="317"/>
      <c r="CK311" s="317"/>
      <c r="CL311" s="317"/>
      <c r="CM311" s="317"/>
      <c r="CN311" s="317"/>
      <c r="CO311" s="317"/>
      <c r="CP311" s="317"/>
      <c r="CQ311" s="317"/>
      <c r="CR311" s="317"/>
      <c r="CS311" s="317"/>
      <c r="CT311" s="317"/>
      <c r="CU311" s="317"/>
      <c r="CV311" s="317"/>
      <c r="CW311" s="317"/>
      <c r="CX311" s="317"/>
      <c r="CY311" s="317"/>
      <c r="CZ311" s="317"/>
      <c r="DA311" s="317"/>
      <c r="DB311" s="317"/>
      <c r="DC311" s="317"/>
      <c r="DD311" s="317"/>
      <c r="DE311" s="317"/>
      <c r="DF311" s="317"/>
      <c r="DG311" s="317"/>
      <c r="DH311" s="317"/>
      <c r="DI311" s="317"/>
      <c r="DJ311" s="317"/>
      <c r="DK311" s="317"/>
      <c r="DL311" s="317"/>
      <c r="DM311" s="317"/>
      <c r="DN311" s="317"/>
      <c r="DO311" s="317"/>
      <c r="DP311" s="317"/>
      <c r="DQ311" s="317"/>
      <c r="DR311" s="317"/>
      <c r="DS311" s="317"/>
      <c r="DT311" s="317"/>
      <c r="DU311" s="317"/>
      <c r="DV311" s="317"/>
      <c r="DW311" s="317"/>
      <c r="DX311" s="317"/>
      <c r="DY311" s="317"/>
      <c r="DZ311" s="317"/>
      <c r="EA311" s="317"/>
      <c r="EB311" s="317"/>
      <c r="EC311" s="317"/>
      <c r="ED311" s="317"/>
      <c r="EE311" s="317"/>
      <c r="EF311" s="317"/>
      <c r="EG311" s="317"/>
      <c r="EH311" s="317"/>
      <c r="EI311" s="317"/>
      <c r="EJ311" s="317"/>
      <c r="EK311" s="317"/>
      <c r="EL311" s="317"/>
      <c r="EM311" s="317"/>
      <c r="EN311" s="317"/>
    </row>
    <row r="312" spans="2:144" ht="23.45" customHeight="1">
      <c r="C312" s="324"/>
      <c r="D312" s="329"/>
      <c r="E312" s="330"/>
      <c r="F312" s="330"/>
      <c r="G312" s="330"/>
      <c r="H312" s="330"/>
      <c r="I312" s="330"/>
      <c r="J312" s="330"/>
      <c r="K312" s="330"/>
      <c r="L312" s="330"/>
      <c r="M312" s="330"/>
      <c r="N312" s="330"/>
      <c r="O312" s="330"/>
      <c r="P312" s="330"/>
      <c r="Q312" s="330"/>
      <c r="R312" s="330"/>
      <c r="S312" s="330"/>
      <c r="T312" s="330"/>
      <c r="U312" s="330"/>
      <c r="V312" s="330"/>
      <c r="W312" s="330"/>
      <c r="X312" s="330"/>
      <c r="Y312" s="330"/>
      <c r="Z312" s="330"/>
      <c r="AA312" s="330"/>
      <c r="AB312" s="330"/>
      <c r="AC312" s="330"/>
      <c r="AD312" s="330"/>
      <c r="AE312" s="330"/>
      <c r="AF312" s="330"/>
      <c r="AG312" s="330"/>
      <c r="AH312" s="330"/>
      <c r="AI312" s="330"/>
      <c r="AJ312" s="330"/>
      <c r="AK312" s="330"/>
      <c r="AL312" s="330"/>
      <c r="AM312" s="330"/>
      <c r="AN312" s="330"/>
      <c r="AO312" s="330"/>
      <c r="AP312" s="330"/>
      <c r="AQ312" s="330"/>
      <c r="AR312" s="330"/>
      <c r="AS312" s="330"/>
      <c r="AT312" s="330"/>
      <c r="AU312" s="330"/>
      <c r="AV312" s="330"/>
      <c r="AW312" s="330"/>
      <c r="AX312" s="330"/>
      <c r="AY312" s="330"/>
      <c r="AZ312" s="330"/>
      <c r="BA312" s="330"/>
      <c r="BB312" s="330"/>
      <c r="BC312" s="330"/>
      <c r="BD312" s="330"/>
      <c r="BE312" s="330"/>
      <c r="BF312" s="330"/>
      <c r="BG312" s="330"/>
      <c r="BH312" s="330"/>
      <c r="BI312" s="330"/>
      <c r="BJ312" s="330"/>
      <c r="BK312" s="330"/>
      <c r="BL312" s="330"/>
      <c r="BM312" s="330"/>
      <c r="BN312" s="330"/>
      <c r="BO312" s="330"/>
      <c r="BP312" s="330"/>
      <c r="BQ312" s="331"/>
      <c r="BR312" s="328"/>
      <c r="BV312" s="317"/>
      <c r="BW312" s="317"/>
      <c r="BX312" s="317"/>
      <c r="BY312" s="317"/>
      <c r="BZ312" s="317"/>
      <c r="CA312" s="317"/>
      <c r="CB312" s="317"/>
      <c r="CC312" s="317"/>
      <c r="CD312" s="317"/>
      <c r="CE312" s="317"/>
      <c r="CF312" s="317"/>
      <c r="CG312" s="317"/>
      <c r="CH312" s="317"/>
      <c r="CI312" s="317"/>
      <c r="CJ312" s="317"/>
      <c r="CK312" s="317"/>
      <c r="CL312" s="317"/>
      <c r="CM312" s="317"/>
      <c r="CN312" s="317"/>
      <c r="CO312" s="317"/>
      <c r="CP312" s="317"/>
      <c r="CQ312" s="317"/>
      <c r="CR312" s="317"/>
      <c r="CS312" s="317"/>
      <c r="CT312" s="317"/>
      <c r="CU312" s="317"/>
      <c r="CV312" s="317"/>
      <c r="CW312" s="317"/>
      <c r="CX312" s="317"/>
      <c r="CY312" s="317"/>
      <c r="CZ312" s="317"/>
      <c r="DA312" s="317"/>
      <c r="DB312" s="317"/>
      <c r="DC312" s="317"/>
      <c r="DD312" s="317"/>
      <c r="DE312" s="317"/>
      <c r="DF312" s="317"/>
      <c r="DG312" s="317"/>
      <c r="DH312" s="317"/>
      <c r="DI312" s="317"/>
      <c r="DJ312" s="317"/>
      <c r="DK312" s="317"/>
      <c r="DL312" s="317"/>
      <c r="DM312" s="317"/>
      <c r="DN312" s="317"/>
      <c r="DO312" s="317"/>
      <c r="DP312" s="317"/>
      <c r="DQ312" s="317"/>
      <c r="DR312" s="317"/>
      <c r="DS312" s="317"/>
      <c r="DT312" s="317"/>
      <c r="DU312" s="317"/>
      <c r="DV312" s="317"/>
      <c r="DW312" s="317"/>
      <c r="DX312" s="317"/>
      <c r="DY312" s="317"/>
      <c r="DZ312" s="317"/>
      <c r="EA312" s="317"/>
      <c r="EB312" s="317"/>
      <c r="EC312" s="317"/>
      <c r="ED312" s="317"/>
      <c r="EE312" s="317"/>
      <c r="EF312" s="317"/>
      <c r="EG312" s="317"/>
      <c r="EH312" s="317"/>
      <c r="EI312" s="317"/>
      <c r="EJ312" s="317"/>
      <c r="EK312" s="317"/>
      <c r="EL312" s="317"/>
      <c r="EM312" s="317"/>
      <c r="EN312" s="317"/>
    </row>
    <row r="313" spans="2:144" ht="23.45" customHeight="1">
      <c r="C313" s="324"/>
      <c r="D313" s="329"/>
      <c r="E313" s="330"/>
      <c r="F313" s="330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330"/>
      <c r="R313" s="330"/>
      <c r="S313" s="330"/>
      <c r="T313" s="330"/>
      <c r="U313" s="330"/>
      <c r="V313" s="330"/>
      <c r="W313" s="330"/>
      <c r="X313" s="330"/>
      <c r="Y313" s="330"/>
      <c r="Z313" s="330"/>
      <c r="AA313" s="330"/>
      <c r="AB313" s="330"/>
      <c r="AC313" s="330"/>
      <c r="AD313" s="330"/>
      <c r="AE313" s="330"/>
      <c r="AF313" s="330"/>
      <c r="AG313" s="330"/>
      <c r="AH313" s="330"/>
      <c r="AI313" s="330"/>
      <c r="AJ313" s="330"/>
      <c r="AK313" s="330"/>
      <c r="AL313" s="330"/>
      <c r="AM313" s="330"/>
      <c r="AN313" s="330"/>
      <c r="AO313" s="330"/>
      <c r="AP313" s="330"/>
      <c r="AQ313" s="330"/>
      <c r="AR313" s="330"/>
      <c r="AS313" s="330"/>
      <c r="AT313" s="330"/>
      <c r="AU313" s="330"/>
      <c r="AV313" s="330"/>
      <c r="AW313" s="330"/>
      <c r="AX313" s="330"/>
      <c r="AY313" s="330"/>
      <c r="AZ313" s="330"/>
      <c r="BA313" s="330"/>
      <c r="BB313" s="330"/>
      <c r="BC313" s="330"/>
      <c r="BD313" s="330"/>
      <c r="BE313" s="330"/>
      <c r="BF313" s="330"/>
      <c r="BG313" s="330"/>
      <c r="BH313" s="330"/>
      <c r="BI313" s="330"/>
      <c r="BJ313" s="330"/>
      <c r="BK313" s="330"/>
      <c r="BL313" s="330"/>
      <c r="BM313" s="330"/>
      <c r="BN313" s="330"/>
      <c r="BO313" s="330"/>
      <c r="BP313" s="330"/>
      <c r="BQ313" s="331"/>
      <c r="BR313" s="328"/>
      <c r="BV313" s="317"/>
      <c r="BW313" s="317"/>
      <c r="BX313" s="317"/>
      <c r="BY313" s="317"/>
      <c r="BZ313" s="317"/>
      <c r="CA313" s="317"/>
      <c r="CB313" s="317"/>
      <c r="CC313" s="317"/>
      <c r="CD313" s="317"/>
      <c r="CE313" s="317"/>
      <c r="CF313" s="317"/>
      <c r="CG313" s="317"/>
      <c r="CH313" s="317"/>
      <c r="CI313" s="317"/>
      <c r="CJ313" s="317"/>
      <c r="CK313" s="317"/>
      <c r="CL313" s="317"/>
      <c r="CM313" s="317"/>
      <c r="CN313" s="317"/>
      <c r="CO313" s="317"/>
      <c r="CP313" s="317"/>
      <c r="CQ313" s="317"/>
      <c r="CR313" s="317"/>
      <c r="CS313" s="317"/>
      <c r="CT313" s="317"/>
      <c r="CU313" s="317"/>
      <c r="CV313" s="317"/>
      <c r="CW313" s="317"/>
      <c r="CX313" s="317"/>
      <c r="CY313" s="317"/>
      <c r="CZ313" s="317"/>
      <c r="DA313" s="317"/>
      <c r="DB313" s="317"/>
      <c r="DC313" s="317"/>
      <c r="DD313" s="317"/>
      <c r="DE313" s="317"/>
      <c r="DF313" s="317"/>
      <c r="DG313" s="317"/>
      <c r="DH313" s="317"/>
      <c r="DI313" s="317"/>
      <c r="DJ313" s="317"/>
      <c r="DK313" s="317"/>
      <c r="DL313" s="317"/>
      <c r="DM313" s="317"/>
      <c r="DN313" s="317"/>
      <c r="DO313" s="317"/>
      <c r="DP313" s="317"/>
      <c r="DQ313" s="317"/>
      <c r="DR313" s="317"/>
      <c r="DS313" s="317"/>
      <c r="DT313" s="317"/>
      <c r="DU313" s="317"/>
      <c r="DV313" s="317"/>
      <c r="DW313" s="317"/>
      <c r="DX313" s="317"/>
      <c r="DY313" s="317"/>
      <c r="DZ313" s="317"/>
      <c r="EA313" s="317"/>
      <c r="EB313" s="317"/>
      <c r="EC313" s="317"/>
      <c r="ED313" s="317"/>
      <c r="EE313" s="317"/>
      <c r="EF313" s="317"/>
      <c r="EG313" s="317"/>
      <c r="EH313" s="317"/>
      <c r="EI313" s="317"/>
      <c r="EJ313" s="317"/>
      <c r="EK313" s="317"/>
      <c r="EL313" s="317"/>
      <c r="EM313" s="317"/>
      <c r="EN313" s="317"/>
    </row>
    <row r="314" spans="2:144" ht="23.45" customHeight="1">
      <c r="B314" s="37"/>
      <c r="C314" s="324"/>
      <c r="D314" s="332"/>
      <c r="E314" s="333"/>
      <c r="F314" s="333"/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3"/>
      <c r="U314" s="333"/>
      <c r="V314" s="333"/>
      <c r="W314" s="333"/>
      <c r="X314" s="333"/>
      <c r="Y314" s="333"/>
      <c r="Z314" s="333"/>
      <c r="AA314" s="333"/>
      <c r="AB314" s="333"/>
      <c r="AC314" s="333"/>
      <c r="AD314" s="333"/>
      <c r="AE314" s="333"/>
      <c r="AF314" s="333"/>
      <c r="AG314" s="333"/>
      <c r="AH314" s="333"/>
      <c r="AI314" s="333"/>
      <c r="AJ314" s="333"/>
      <c r="AK314" s="333"/>
      <c r="AL314" s="333"/>
      <c r="AM314" s="333"/>
      <c r="AN314" s="333"/>
      <c r="AO314" s="333"/>
      <c r="AP314" s="333"/>
      <c r="AQ314" s="333"/>
      <c r="AR314" s="333"/>
      <c r="AS314" s="333"/>
      <c r="AT314" s="333"/>
      <c r="AU314" s="333"/>
      <c r="AV314" s="333"/>
      <c r="AW314" s="333"/>
      <c r="AX314" s="333"/>
      <c r="AY314" s="333"/>
      <c r="AZ314" s="333"/>
      <c r="BA314" s="333"/>
      <c r="BB314" s="333"/>
      <c r="BC314" s="333"/>
      <c r="BD314" s="333"/>
      <c r="BE314" s="333"/>
      <c r="BF314" s="333"/>
      <c r="BG314" s="333"/>
      <c r="BH314" s="333"/>
      <c r="BI314" s="333"/>
      <c r="BJ314" s="333"/>
      <c r="BK314" s="333"/>
      <c r="BL314" s="333"/>
      <c r="BM314" s="333"/>
      <c r="BN314" s="333"/>
      <c r="BO314" s="333"/>
      <c r="BP314" s="333"/>
      <c r="BQ314" s="334"/>
      <c r="BR314" s="120"/>
      <c r="BV314" s="317"/>
      <c r="BW314" s="317"/>
      <c r="BX314" s="317"/>
      <c r="BY314" s="317"/>
      <c r="BZ314" s="317"/>
      <c r="CA314" s="317"/>
      <c r="CB314" s="317"/>
      <c r="CC314" s="317"/>
      <c r="CD314" s="317"/>
      <c r="CE314" s="317"/>
      <c r="CF314" s="317"/>
      <c r="CG314" s="317"/>
      <c r="CH314" s="317"/>
      <c r="CI314" s="317"/>
      <c r="CJ314" s="317"/>
      <c r="CK314" s="317"/>
      <c r="CL314" s="317"/>
      <c r="CM314" s="317"/>
      <c r="CN314" s="317"/>
      <c r="CO314" s="317"/>
      <c r="CP314" s="317"/>
      <c r="CQ314" s="317"/>
      <c r="CR314" s="317"/>
      <c r="CS314" s="317"/>
      <c r="CT314" s="317"/>
      <c r="CU314" s="317"/>
      <c r="CV314" s="317"/>
      <c r="CW314" s="317"/>
      <c r="CX314" s="317"/>
      <c r="CY314" s="317"/>
      <c r="CZ314" s="317"/>
      <c r="DA314" s="317"/>
      <c r="DB314" s="317"/>
      <c r="DC314" s="317"/>
      <c r="DD314" s="317"/>
      <c r="DE314" s="317"/>
      <c r="DF314" s="317"/>
      <c r="DG314" s="317"/>
      <c r="DH314" s="317"/>
      <c r="DI314" s="317"/>
      <c r="DJ314" s="317"/>
      <c r="DK314" s="317"/>
      <c r="DL314" s="317"/>
      <c r="DM314" s="317"/>
      <c r="DN314" s="317"/>
      <c r="DO314" s="317"/>
      <c r="DP314" s="317"/>
      <c r="DQ314" s="317"/>
      <c r="DR314" s="317"/>
      <c r="DS314" s="317"/>
      <c r="DT314" s="317"/>
      <c r="DU314" s="317"/>
      <c r="DV314" s="317"/>
      <c r="DW314" s="317"/>
      <c r="DX314" s="317"/>
      <c r="DY314" s="317"/>
      <c r="DZ314" s="317"/>
      <c r="EA314" s="317"/>
      <c r="EB314" s="317"/>
      <c r="EC314" s="317"/>
      <c r="ED314" s="317"/>
      <c r="EE314" s="317"/>
      <c r="EF314" s="317"/>
      <c r="EG314" s="317"/>
      <c r="EH314" s="317"/>
      <c r="EI314" s="317"/>
      <c r="EJ314" s="317"/>
      <c r="EK314" s="317"/>
      <c r="EL314" s="317"/>
      <c r="EM314" s="317"/>
      <c r="EN314" s="317"/>
    </row>
    <row r="315" spans="2:144" ht="12.6" customHeight="1">
      <c r="C315" s="335"/>
      <c r="D315" s="336"/>
      <c r="E315" s="336"/>
      <c r="F315" s="336"/>
      <c r="G315" s="336"/>
      <c r="H315" s="336"/>
      <c r="I315" s="336"/>
      <c r="J315" s="336"/>
      <c r="K315" s="336"/>
      <c r="L315" s="336"/>
      <c r="M315" s="336"/>
      <c r="N315" s="336"/>
      <c r="O315" s="336"/>
      <c r="P315" s="336"/>
      <c r="Q315" s="336"/>
      <c r="R315" s="336"/>
      <c r="S315" s="336"/>
      <c r="T315" s="336"/>
      <c r="U315" s="336"/>
      <c r="V315" s="336"/>
      <c r="W315" s="336"/>
      <c r="X315" s="336"/>
      <c r="Y315" s="336"/>
      <c r="Z315" s="336"/>
      <c r="AA315" s="336"/>
      <c r="AB315" s="336"/>
      <c r="AC315" s="336"/>
      <c r="AD315" s="336"/>
      <c r="AE315" s="336"/>
      <c r="AF315" s="336"/>
      <c r="AG315" s="336"/>
      <c r="AH315" s="336"/>
      <c r="AI315" s="336"/>
      <c r="AJ315" s="336"/>
      <c r="AK315" s="336"/>
      <c r="AL315" s="336"/>
      <c r="AM315" s="336"/>
      <c r="AN315" s="336"/>
      <c r="AO315" s="336"/>
      <c r="AP315" s="336"/>
      <c r="AQ315" s="336"/>
      <c r="AR315" s="336"/>
      <c r="AS315" s="336"/>
      <c r="AT315" s="336"/>
      <c r="AU315" s="336"/>
      <c r="AV315" s="336"/>
      <c r="AW315" s="336"/>
      <c r="AX315" s="336"/>
      <c r="AY315" s="336"/>
      <c r="AZ315" s="336"/>
      <c r="BA315" s="336"/>
      <c r="BB315" s="336"/>
      <c r="BC315" s="336"/>
      <c r="BD315" s="336"/>
      <c r="BE315" s="336"/>
      <c r="BF315" s="336"/>
      <c r="BG315" s="336"/>
      <c r="BH315" s="336"/>
      <c r="BI315" s="336"/>
      <c r="BJ315" s="336"/>
      <c r="BK315" s="336"/>
      <c r="BL315" s="336"/>
      <c r="BM315" s="336"/>
      <c r="BN315" s="336"/>
      <c r="BO315" s="336"/>
      <c r="BP315" s="336"/>
      <c r="BQ315" s="336"/>
      <c r="BR315" s="337"/>
      <c r="BV315" s="317"/>
      <c r="BW315" s="317"/>
      <c r="BX315" s="317"/>
      <c r="BY315" s="317"/>
      <c r="BZ315" s="317"/>
      <c r="CA315" s="317"/>
      <c r="CB315" s="317"/>
      <c r="CC315" s="317"/>
      <c r="CD315" s="317"/>
      <c r="CE315" s="317"/>
      <c r="CF315" s="317"/>
      <c r="CG315" s="317"/>
      <c r="CH315" s="317"/>
      <c r="CI315" s="317"/>
      <c r="CJ315" s="317"/>
      <c r="CK315" s="317"/>
      <c r="CL315" s="317"/>
      <c r="CM315" s="317"/>
      <c r="CN315" s="317"/>
      <c r="CO315" s="317"/>
      <c r="CP315" s="317"/>
      <c r="CQ315" s="317"/>
      <c r="CR315" s="317"/>
      <c r="CS315" s="317"/>
      <c r="CT315" s="317"/>
      <c r="CU315" s="317"/>
      <c r="CV315" s="317"/>
      <c r="CW315" s="317"/>
      <c r="CX315" s="317"/>
      <c r="CY315" s="317"/>
      <c r="CZ315" s="317"/>
      <c r="DA315" s="317"/>
      <c r="DB315" s="317"/>
      <c r="DC315" s="317"/>
      <c r="DD315" s="317"/>
      <c r="DE315" s="317"/>
      <c r="DF315" s="317"/>
      <c r="DG315" s="317"/>
      <c r="DH315" s="317"/>
      <c r="DI315" s="317"/>
      <c r="DJ315" s="317"/>
      <c r="DK315" s="317"/>
      <c r="DL315" s="317"/>
      <c r="DM315" s="317"/>
      <c r="DN315" s="317"/>
      <c r="DO315" s="317"/>
      <c r="DP315" s="317"/>
      <c r="DQ315" s="317"/>
      <c r="DR315" s="317"/>
      <c r="DS315" s="317"/>
      <c r="DT315" s="317"/>
      <c r="DU315" s="317"/>
      <c r="DV315" s="317"/>
      <c r="DW315" s="317"/>
      <c r="DX315" s="317"/>
      <c r="DY315" s="317"/>
      <c r="DZ315" s="317"/>
      <c r="EA315" s="317"/>
      <c r="EB315" s="317"/>
      <c r="EC315" s="317"/>
      <c r="ED315" s="317"/>
      <c r="EE315" s="317"/>
      <c r="EF315" s="317"/>
      <c r="EG315" s="317"/>
      <c r="EH315" s="317"/>
      <c r="EI315" s="317"/>
      <c r="EJ315" s="317"/>
      <c r="EK315" s="317"/>
      <c r="EL315" s="317"/>
      <c r="EM315" s="317"/>
      <c r="EN315" s="317"/>
    </row>
    <row r="316" spans="2:144" ht="12.6" customHeight="1">
      <c r="BV316" s="317"/>
      <c r="BW316" s="317"/>
      <c r="BX316" s="317"/>
      <c r="BY316" s="317"/>
      <c r="BZ316" s="317"/>
      <c r="CA316" s="317"/>
      <c r="CB316" s="317"/>
      <c r="CC316" s="317"/>
      <c r="CD316" s="317"/>
      <c r="CE316" s="317"/>
      <c r="CF316" s="317"/>
      <c r="CG316" s="317"/>
      <c r="CH316" s="317"/>
      <c r="CI316" s="317"/>
      <c r="CJ316" s="317"/>
      <c r="CK316" s="317"/>
      <c r="CL316" s="317"/>
      <c r="CM316" s="317"/>
      <c r="CN316" s="317"/>
      <c r="CO316" s="317"/>
      <c r="CP316" s="317"/>
      <c r="CQ316" s="317"/>
      <c r="CR316" s="317"/>
      <c r="CS316" s="317"/>
      <c r="CT316" s="317"/>
      <c r="CU316" s="317"/>
      <c r="CV316" s="317"/>
      <c r="CW316" s="317"/>
      <c r="CX316" s="317"/>
      <c r="CY316" s="317"/>
      <c r="CZ316" s="317"/>
      <c r="DA316" s="317"/>
      <c r="DB316" s="317"/>
      <c r="DC316" s="317"/>
      <c r="DD316" s="317"/>
      <c r="DE316" s="317"/>
      <c r="DF316" s="317"/>
      <c r="DG316" s="317"/>
      <c r="DH316" s="317"/>
      <c r="DI316" s="317"/>
      <c r="DJ316" s="317"/>
      <c r="DK316" s="317"/>
      <c r="DL316" s="317"/>
      <c r="DM316" s="317"/>
      <c r="DN316" s="317"/>
      <c r="DO316" s="317"/>
      <c r="DP316" s="317"/>
      <c r="DQ316" s="317"/>
      <c r="DR316" s="317"/>
      <c r="DS316" s="317"/>
      <c r="DT316" s="317"/>
      <c r="DU316" s="317"/>
      <c r="DV316" s="317"/>
      <c r="DW316" s="317"/>
      <c r="DX316" s="317"/>
      <c r="DY316" s="317"/>
      <c r="DZ316" s="317"/>
      <c r="EA316" s="317"/>
      <c r="EB316" s="317"/>
      <c r="EC316" s="317"/>
      <c r="ED316" s="317"/>
      <c r="EE316" s="317"/>
      <c r="EF316" s="317"/>
      <c r="EG316" s="317"/>
      <c r="EH316" s="317"/>
      <c r="EI316" s="317"/>
      <c r="EJ316" s="317"/>
      <c r="EK316" s="317"/>
      <c r="EL316" s="317"/>
      <c r="EM316" s="317"/>
      <c r="EN316" s="317"/>
    </row>
    <row r="317" spans="2:144" ht="12.6" customHeight="1">
      <c r="BV317" s="317"/>
      <c r="BW317" s="317"/>
      <c r="BX317" s="317"/>
      <c r="BY317" s="317"/>
      <c r="BZ317" s="317"/>
      <c r="CA317" s="317"/>
      <c r="CB317" s="317"/>
      <c r="CC317" s="317"/>
      <c r="CD317" s="317"/>
      <c r="CE317" s="317"/>
      <c r="CF317" s="317"/>
      <c r="CG317" s="317"/>
      <c r="CH317" s="317"/>
      <c r="CI317" s="317"/>
      <c r="CJ317" s="317"/>
      <c r="CK317" s="317"/>
      <c r="CL317" s="317"/>
      <c r="CM317" s="317"/>
      <c r="CN317" s="317"/>
      <c r="CO317" s="317"/>
      <c r="CP317" s="317"/>
      <c r="CQ317" s="317"/>
      <c r="CR317" s="317"/>
      <c r="CS317" s="317"/>
      <c r="CT317" s="317"/>
      <c r="CU317" s="317"/>
      <c r="CV317" s="317"/>
      <c r="CW317" s="317"/>
      <c r="CX317" s="317"/>
      <c r="CY317" s="317"/>
      <c r="CZ317" s="317"/>
      <c r="DA317" s="317"/>
      <c r="DB317" s="317"/>
      <c r="DC317" s="317"/>
      <c r="DD317" s="317"/>
      <c r="DE317" s="317"/>
      <c r="DF317" s="317"/>
      <c r="DG317" s="317"/>
      <c r="DH317" s="317"/>
      <c r="DI317" s="317"/>
      <c r="DJ317" s="317"/>
      <c r="DK317" s="317"/>
      <c r="DL317" s="317"/>
      <c r="DM317" s="317"/>
      <c r="DN317" s="317"/>
      <c r="DO317" s="317"/>
      <c r="DP317" s="317"/>
      <c r="DQ317" s="317"/>
      <c r="DR317" s="317"/>
      <c r="DS317" s="317"/>
      <c r="DT317" s="317"/>
      <c r="DU317" s="317"/>
      <c r="DV317" s="317"/>
      <c r="DW317" s="317"/>
      <c r="DX317" s="317"/>
      <c r="DY317" s="317"/>
      <c r="DZ317" s="317"/>
      <c r="EA317" s="317"/>
      <c r="EB317" s="317"/>
      <c r="EC317" s="317"/>
      <c r="ED317" s="317"/>
      <c r="EE317" s="317"/>
      <c r="EF317" s="317"/>
      <c r="EG317" s="317"/>
      <c r="EH317" s="317"/>
      <c r="EI317" s="317"/>
      <c r="EJ317" s="317"/>
      <c r="EK317" s="317"/>
      <c r="EL317" s="317"/>
      <c r="EM317" s="317"/>
      <c r="EN317" s="317"/>
    </row>
    <row r="318" spans="2:144" ht="12.6" customHeight="1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V318" s="317"/>
      <c r="BW318" s="317"/>
      <c r="BX318" s="317"/>
      <c r="BY318" s="317"/>
      <c r="BZ318" s="317"/>
      <c r="CA318" s="317"/>
      <c r="CB318" s="317"/>
      <c r="CC318" s="317"/>
      <c r="CD318" s="317"/>
      <c r="CE318" s="317"/>
      <c r="CF318" s="317"/>
      <c r="CG318" s="317"/>
      <c r="CH318" s="317"/>
      <c r="CI318" s="317"/>
      <c r="CJ318" s="317"/>
      <c r="CK318" s="317"/>
      <c r="CL318" s="317"/>
      <c r="CM318" s="317"/>
      <c r="CN318" s="317"/>
      <c r="CO318" s="317"/>
      <c r="CP318" s="317"/>
      <c r="CQ318" s="317"/>
      <c r="CR318" s="317"/>
      <c r="CS318" s="317"/>
      <c r="CT318" s="317"/>
      <c r="CU318" s="317"/>
      <c r="CV318" s="317"/>
      <c r="CW318" s="317"/>
      <c r="CX318" s="317"/>
      <c r="CY318" s="317"/>
      <c r="CZ318" s="317"/>
      <c r="DA318" s="317"/>
      <c r="DB318" s="317"/>
      <c r="DC318" s="317"/>
      <c r="DD318" s="317"/>
      <c r="DE318" s="317"/>
      <c r="DF318" s="317"/>
      <c r="DG318" s="317"/>
      <c r="DH318" s="317"/>
      <c r="DI318" s="317"/>
      <c r="DJ318" s="317"/>
      <c r="DK318" s="317"/>
      <c r="DL318" s="317"/>
      <c r="DM318" s="317"/>
      <c r="DN318" s="317"/>
      <c r="DO318" s="317"/>
      <c r="DP318" s="317"/>
      <c r="DQ318" s="317"/>
      <c r="DR318" s="317"/>
      <c r="DS318" s="317"/>
      <c r="DT318" s="317"/>
      <c r="DU318" s="317"/>
      <c r="DV318" s="317"/>
      <c r="DW318" s="317"/>
      <c r="DX318" s="317"/>
      <c r="DY318" s="317"/>
      <c r="DZ318" s="317"/>
      <c r="EA318" s="317"/>
      <c r="EB318" s="317"/>
      <c r="EC318" s="317"/>
      <c r="ED318" s="317"/>
      <c r="EE318" s="317"/>
      <c r="EF318" s="317"/>
      <c r="EG318" s="317"/>
      <c r="EH318" s="317"/>
      <c r="EI318" s="317"/>
      <c r="EJ318" s="317"/>
      <c r="EK318" s="317"/>
      <c r="EL318" s="317"/>
      <c r="EM318" s="317"/>
      <c r="EN318" s="317"/>
    </row>
    <row r="319" spans="2:144" ht="12.6" customHeight="1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V319" s="317"/>
      <c r="BW319" s="317"/>
      <c r="BX319" s="317"/>
      <c r="BY319" s="317"/>
      <c r="BZ319" s="317"/>
      <c r="CA319" s="317"/>
      <c r="CB319" s="317"/>
      <c r="CC319" s="317"/>
      <c r="CD319" s="317"/>
      <c r="CE319" s="317"/>
      <c r="CF319" s="317"/>
      <c r="CG319" s="317"/>
      <c r="CH319" s="317"/>
      <c r="CI319" s="317"/>
      <c r="CJ319" s="317"/>
      <c r="CK319" s="317"/>
      <c r="CL319" s="317"/>
      <c r="CM319" s="317"/>
      <c r="CN319" s="317"/>
      <c r="CO319" s="317"/>
      <c r="CP319" s="317"/>
      <c r="CQ319" s="317"/>
      <c r="CR319" s="317"/>
      <c r="CS319" s="317"/>
      <c r="CT319" s="317"/>
      <c r="CU319" s="317"/>
      <c r="CV319" s="317"/>
      <c r="CW319" s="317"/>
      <c r="CX319" s="317"/>
      <c r="CY319" s="317"/>
      <c r="CZ319" s="317"/>
      <c r="DA319" s="317"/>
      <c r="DB319" s="317"/>
      <c r="DC319" s="317"/>
      <c r="DD319" s="317"/>
      <c r="DE319" s="317"/>
      <c r="DF319" s="317"/>
      <c r="DG319" s="317"/>
      <c r="DH319" s="317"/>
      <c r="DI319" s="317"/>
      <c r="DJ319" s="317"/>
      <c r="DK319" s="317"/>
      <c r="DL319" s="317"/>
      <c r="DM319" s="317"/>
      <c r="DN319" s="317"/>
      <c r="DO319" s="317"/>
      <c r="DP319" s="317"/>
      <c r="DQ319" s="317"/>
      <c r="DR319" s="317"/>
      <c r="DS319" s="317"/>
      <c r="DT319" s="317"/>
      <c r="DU319" s="317"/>
      <c r="DV319" s="317"/>
      <c r="DW319" s="317"/>
      <c r="DX319" s="317"/>
      <c r="DY319" s="317"/>
      <c r="DZ319" s="317"/>
      <c r="EA319" s="317"/>
      <c r="EB319" s="317"/>
      <c r="EC319" s="317"/>
      <c r="ED319" s="317"/>
      <c r="EE319" s="317"/>
      <c r="EF319" s="317"/>
      <c r="EG319" s="317"/>
      <c r="EH319" s="317"/>
      <c r="EI319" s="317"/>
      <c r="EJ319" s="317"/>
      <c r="EK319" s="317"/>
      <c r="EL319" s="317"/>
      <c r="EM319" s="317"/>
      <c r="EN319" s="317"/>
    </row>
    <row r="320" spans="2:144" ht="12.6" customHeight="1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V320" s="317"/>
      <c r="BW320" s="317"/>
      <c r="BX320" s="317"/>
      <c r="BY320" s="317"/>
      <c r="BZ320" s="317"/>
      <c r="CA320" s="317"/>
      <c r="CB320" s="317"/>
      <c r="CC320" s="317"/>
      <c r="CD320" s="317"/>
      <c r="CE320" s="317"/>
      <c r="CF320" s="317"/>
      <c r="CG320" s="317"/>
      <c r="CH320" s="317"/>
      <c r="CI320" s="317"/>
      <c r="CJ320" s="317"/>
      <c r="CK320" s="317"/>
      <c r="CL320" s="317"/>
      <c r="CM320" s="317"/>
      <c r="CN320" s="317"/>
      <c r="CO320" s="317"/>
      <c r="CP320" s="317"/>
      <c r="CQ320" s="317"/>
      <c r="CR320" s="317"/>
      <c r="CS320" s="317"/>
      <c r="CT320" s="317"/>
      <c r="CU320" s="317"/>
      <c r="CV320" s="317"/>
      <c r="CW320" s="317"/>
      <c r="CX320" s="317"/>
      <c r="CY320" s="317"/>
      <c r="CZ320" s="317"/>
      <c r="DA320" s="317"/>
      <c r="DB320" s="317"/>
      <c r="DC320" s="317"/>
      <c r="DD320" s="317"/>
      <c r="DE320" s="317"/>
      <c r="DF320" s="317"/>
      <c r="DG320" s="317"/>
      <c r="DH320" s="317"/>
      <c r="DI320" s="317"/>
      <c r="DJ320" s="317"/>
      <c r="DK320" s="317"/>
      <c r="DL320" s="317"/>
      <c r="DM320" s="317"/>
      <c r="DN320" s="317"/>
      <c r="DO320" s="317"/>
      <c r="DP320" s="317"/>
      <c r="DQ320" s="317"/>
      <c r="DR320" s="317"/>
      <c r="DS320" s="317"/>
      <c r="DT320" s="317"/>
      <c r="DU320" s="317"/>
      <c r="DV320" s="317"/>
      <c r="DW320" s="317"/>
      <c r="DX320" s="317"/>
      <c r="DY320" s="317"/>
      <c r="DZ320" s="317"/>
      <c r="EA320" s="317"/>
      <c r="EB320" s="317"/>
      <c r="EC320" s="317"/>
      <c r="ED320" s="317"/>
      <c r="EE320" s="317"/>
      <c r="EF320" s="317"/>
      <c r="EG320" s="317"/>
      <c r="EH320" s="317"/>
      <c r="EI320" s="317"/>
      <c r="EJ320" s="317"/>
      <c r="EK320" s="317"/>
      <c r="EL320" s="317"/>
      <c r="EM320" s="317"/>
      <c r="EN320" s="317"/>
    </row>
    <row r="321" spans="3:144" ht="12.6" customHeight="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V321" s="317"/>
      <c r="BW321" s="317"/>
      <c r="BX321" s="317"/>
      <c r="BY321" s="317"/>
      <c r="BZ321" s="317"/>
      <c r="CA321" s="317"/>
      <c r="CB321" s="317"/>
      <c r="CC321" s="317"/>
      <c r="CD321" s="317"/>
      <c r="CE321" s="317"/>
      <c r="CF321" s="317"/>
      <c r="CG321" s="317"/>
      <c r="CH321" s="317"/>
      <c r="CI321" s="317"/>
      <c r="CJ321" s="317"/>
      <c r="CK321" s="317"/>
      <c r="CL321" s="317"/>
      <c r="CM321" s="317"/>
      <c r="CN321" s="317"/>
      <c r="CO321" s="317"/>
      <c r="CP321" s="317"/>
      <c r="CQ321" s="317"/>
      <c r="CR321" s="317"/>
      <c r="CS321" s="317"/>
      <c r="CT321" s="317"/>
      <c r="CU321" s="317"/>
      <c r="CV321" s="317"/>
      <c r="CW321" s="317"/>
      <c r="CX321" s="317"/>
      <c r="CY321" s="317"/>
      <c r="CZ321" s="317"/>
      <c r="DA321" s="317"/>
      <c r="DB321" s="317"/>
      <c r="DC321" s="317"/>
      <c r="DD321" s="317"/>
      <c r="DE321" s="317"/>
      <c r="DF321" s="317"/>
      <c r="DG321" s="317"/>
      <c r="DH321" s="317"/>
      <c r="DI321" s="317"/>
      <c r="DJ321" s="317"/>
      <c r="DK321" s="317"/>
      <c r="DL321" s="317"/>
      <c r="DM321" s="317"/>
      <c r="DN321" s="317"/>
      <c r="DO321" s="317"/>
      <c r="DP321" s="317"/>
      <c r="DQ321" s="317"/>
      <c r="DR321" s="317"/>
      <c r="DS321" s="317"/>
      <c r="DT321" s="317"/>
      <c r="DU321" s="317"/>
      <c r="DV321" s="317"/>
      <c r="DW321" s="317"/>
      <c r="DX321" s="317"/>
      <c r="DY321" s="317"/>
      <c r="DZ321" s="317"/>
      <c r="EA321" s="317"/>
      <c r="EB321" s="317"/>
      <c r="EC321" s="317"/>
      <c r="ED321" s="317"/>
      <c r="EE321" s="317"/>
      <c r="EF321" s="317"/>
      <c r="EG321" s="317"/>
      <c r="EH321" s="317"/>
      <c r="EI321" s="317"/>
      <c r="EJ321" s="317"/>
      <c r="EK321" s="317"/>
      <c r="EL321" s="317"/>
      <c r="EM321" s="317"/>
      <c r="EN321" s="317"/>
    </row>
    <row r="322" spans="3:144" ht="12.6" customHeight="1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V322" s="317"/>
      <c r="BW322" s="317"/>
      <c r="BX322" s="317"/>
      <c r="BY322" s="317"/>
      <c r="BZ322" s="317"/>
      <c r="CA322" s="317"/>
      <c r="CB322" s="317"/>
      <c r="CC322" s="317"/>
      <c r="CD322" s="317"/>
      <c r="CE322" s="317"/>
      <c r="CF322" s="317"/>
      <c r="CG322" s="317"/>
      <c r="CH322" s="317"/>
      <c r="CI322" s="317"/>
      <c r="CJ322" s="317"/>
      <c r="CK322" s="317"/>
      <c r="CL322" s="317"/>
      <c r="CM322" s="317"/>
      <c r="CN322" s="317"/>
      <c r="CO322" s="317"/>
      <c r="CP322" s="317"/>
      <c r="CQ322" s="317"/>
      <c r="CR322" s="317"/>
      <c r="CS322" s="317"/>
      <c r="CT322" s="317"/>
      <c r="CU322" s="317"/>
      <c r="CV322" s="317"/>
      <c r="CW322" s="317"/>
      <c r="CX322" s="317"/>
      <c r="CY322" s="317"/>
      <c r="CZ322" s="317"/>
      <c r="DA322" s="317"/>
      <c r="DB322" s="317"/>
      <c r="DC322" s="317"/>
      <c r="DD322" s="317"/>
      <c r="DE322" s="317"/>
      <c r="DF322" s="317"/>
      <c r="DG322" s="317"/>
      <c r="DH322" s="317"/>
      <c r="DI322" s="317"/>
      <c r="DJ322" s="317"/>
      <c r="DK322" s="317"/>
      <c r="DL322" s="317"/>
      <c r="DM322" s="317"/>
      <c r="DN322" s="317"/>
      <c r="DO322" s="317"/>
      <c r="DP322" s="317"/>
      <c r="DQ322" s="317"/>
      <c r="DR322" s="317"/>
      <c r="DS322" s="317"/>
      <c r="DT322" s="317"/>
      <c r="DU322" s="317"/>
      <c r="DV322" s="317"/>
      <c r="DW322" s="317"/>
      <c r="DX322" s="317"/>
      <c r="DY322" s="317"/>
      <c r="DZ322" s="317"/>
      <c r="EA322" s="317"/>
      <c r="EB322" s="317"/>
      <c r="EC322" s="317"/>
      <c r="ED322" s="317"/>
      <c r="EE322" s="317"/>
      <c r="EF322" s="317"/>
      <c r="EG322" s="317"/>
      <c r="EH322" s="317"/>
      <c r="EI322" s="317"/>
      <c r="EJ322" s="317"/>
      <c r="EK322" s="317"/>
      <c r="EL322" s="317"/>
      <c r="EM322" s="317"/>
      <c r="EN322" s="317"/>
    </row>
    <row r="323" spans="3:144" ht="12.6" customHeight="1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V323" s="317"/>
      <c r="BW323" s="317"/>
      <c r="BX323" s="317"/>
      <c r="BY323" s="317"/>
      <c r="BZ323" s="317"/>
      <c r="CA323" s="317"/>
      <c r="CB323" s="317"/>
      <c r="CC323" s="317"/>
      <c r="CD323" s="317"/>
      <c r="CE323" s="317"/>
      <c r="CF323" s="317"/>
      <c r="CG323" s="317"/>
      <c r="CH323" s="317"/>
      <c r="CI323" s="317"/>
      <c r="CJ323" s="317"/>
      <c r="CK323" s="317"/>
      <c r="CL323" s="317"/>
      <c r="CM323" s="317"/>
      <c r="CN323" s="317"/>
      <c r="CO323" s="317"/>
      <c r="CP323" s="317"/>
      <c r="CQ323" s="317"/>
      <c r="CR323" s="317"/>
      <c r="CS323" s="317"/>
      <c r="CT323" s="317"/>
      <c r="CU323" s="317"/>
      <c r="CV323" s="317"/>
      <c r="CW323" s="317"/>
      <c r="CX323" s="317"/>
      <c r="CY323" s="317"/>
      <c r="CZ323" s="317"/>
      <c r="DA323" s="317"/>
      <c r="DB323" s="317"/>
      <c r="DC323" s="317"/>
      <c r="DD323" s="317"/>
      <c r="DE323" s="317"/>
      <c r="DF323" s="317"/>
      <c r="DG323" s="317"/>
      <c r="DH323" s="317"/>
      <c r="DI323" s="317"/>
      <c r="DJ323" s="317"/>
      <c r="DK323" s="317"/>
      <c r="DL323" s="317"/>
      <c r="DM323" s="317"/>
      <c r="DN323" s="317"/>
      <c r="DO323" s="317"/>
      <c r="DP323" s="317"/>
      <c r="DQ323" s="317"/>
      <c r="DR323" s="317"/>
      <c r="DS323" s="317"/>
      <c r="DT323" s="317"/>
      <c r="DU323" s="317"/>
      <c r="DV323" s="317"/>
      <c r="DW323" s="317"/>
      <c r="DX323" s="317"/>
      <c r="DY323" s="317"/>
      <c r="DZ323" s="317"/>
      <c r="EA323" s="317"/>
      <c r="EB323" s="317"/>
      <c r="EC323" s="317"/>
      <c r="ED323" s="317"/>
      <c r="EE323" s="317"/>
      <c r="EF323" s="317"/>
      <c r="EG323" s="317"/>
      <c r="EH323" s="317"/>
      <c r="EI323" s="317"/>
      <c r="EJ323" s="317"/>
      <c r="EK323" s="317"/>
      <c r="EL323" s="317"/>
      <c r="EM323" s="317"/>
      <c r="EN323" s="317"/>
    </row>
    <row r="324" spans="3:144" ht="12.6" customHeight="1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V324" s="317"/>
      <c r="BW324" s="317"/>
      <c r="BX324" s="317"/>
      <c r="BY324" s="317"/>
      <c r="BZ324" s="317"/>
      <c r="CA324" s="317"/>
      <c r="CB324" s="317"/>
      <c r="CC324" s="317"/>
      <c r="CD324" s="317"/>
      <c r="CE324" s="317"/>
      <c r="CF324" s="317"/>
      <c r="CG324" s="317"/>
      <c r="CH324" s="317"/>
      <c r="CI324" s="317"/>
      <c r="CJ324" s="317"/>
      <c r="CK324" s="317"/>
      <c r="CL324" s="317"/>
      <c r="CM324" s="317"/>
      <c r="CN324" s="317"/>
      <c r="CO324" s="317"/>
      <c r="CP324" s="317"/>
      <c r="CQ324" s="317"/>
      <c r="CR324" s="317"/>
      <c r="CS324" s="317"/>
      <c r="CT324" s="317"/>
      <c r="CU324" s="317"/>
      <c r="CV324" s="317"/>
      <c r="CW324" s="317"/>
      <c r="CX324" s="317"/>
      <c r="CY324" s="317"/>
      <c r="CZ324" s="317"/>
      <c r="DA324" s="317"/>
      <c r="DB324" s="317"/>
      <c r="DC324" s="317"/>
      <c r="DD324" s="317"/>
      <c r="DE324" s="317"/>
      <c r="DF324" s="317"/>
      <c r="DG324" s="317"/>
      <c r="DH324" s="317"/>
      <c r="DI324" s="317"/>
      <c r="DJ324" s="317"/>
      <c r="DK324" s="317"/>
      <c r="DL324" s="317"/>
      <c r="DM324" s="317"/>
      <c r="DN324" s="317"/>
      <c r="DO324" s="317"/>
      <c r="DP324" s="317"/>
      <c r="DQ324" s="317"/>
      <c r="DR324" s="317"/>
      <c r="DS324" s="317"/>
      <c r="DT324" s="317"/>
      <c r="DU324" s="317"/>
      <c r="DV324" s="317"/>
      <c r="DW324" s="317"/>
      <c r="DX324" s="317"/>
      <c r="DY324" s="317"/>
      <c r="DZ324" s="317"/>
      <c r="EA324" s="317"/>
      <c r="EB324" s="317"/>
      <c r="EC324" s="317"/>
      <c r="ED324" s="317"/>
      <c r="EE324" s="317"/>
      <c r="EF324" s="317"/>
      <c r="EG324" s="317"/>
      <c r="EH324" s="317"/>
      <c r="EI324" s="317"/>
      <c r="EJ324" s="317"/>
      <c r="EK324" s="317"/>
      <c r="EL324" s="317"/>
      <c r="EM324" s="317"/>
      <c r="EN324" s="317"/>
    </row>
    <row r="325" spans="3:144" ht="12.6" customHeight="1">
      <c r="BV325" s="317"/>
      <c r="BW325" s="317"/>
      <c r="BX325" s="317"/>
      <c r="BY325" s="317"/>
      <c r="BZ325" s="317"/>
      <c r="CA325" s="317"/>
      <c r="CB325" s="317"/>
      <c r="CC325" s="317"/>
      <c r="CD325" s="317"/>
      <c r="CE325" s="317"/>
      <c r="CF325" s="317"/>
      <c r="CG325" s="317"/>
      <c r="CH325" s="317"/>
      <c r="CI325" s="317"/>
      <c r="CJ325" s="317"/>
      <c r="CK325" s="317"/>
      <c r="CL325" s="317"/>
      <c r="CM325" s="317"/>
      <c r="CN325" s="317"/>
      <c r="CO325" s="317"/>
      <c r="CP325" s="317"/>
      <c r="CQ325" s="317"/>
      <c r="CR325" s="317"/>
      <c r="CS325" s="317"/>
      <c r="CT325" s="317"/>
      <c r="CU325" s="317"/>
      <c r="CV325" s="317"/>
      <c r="CW325" s="317"/>
      <c r="CX325" s="317"/>
      <c r="CY325" s="317"/>
      <c r="CZ325" s="317"/>
      <c r="DA325" s="317"/>
      <c r="DB325" s="317"/>
      <c r="DC325" s="317"/>
      <c r="DD325" s="317"/>
      <c r="DE325" s="317"/>
      <c r="DF325" s="317"/>
      <c r="DG325" s="317"/>
      <c r="DH325" s="317"/>
      <c r="DI325" s="317"/>
      <c r="DJ325" s="317"/>
      <c r="DK325" s="317"/>
      <c r="DL325" s="317"/>
      <c r="DM325" s="317"/>
      <c r="DN325" s="317"/>
      <c r="DO325" s="317"/>
      <c r="DP325" s="317"/>
      <c r="DQ325" s="317"/>
      <c r="DR325" s="317"/>
      <c r="DS325" s="317"/>
      <c r="DT325" s="317"/>
      <c r="DU325" s="317"/>
      <c r="DV325" s="317"/>
      <c r="DW325" s="317"/>
      <c r="DX325" s="317"/>
      <c r="DY325" s="317"/>
      <c r="DZ325" s="317"/>
      <c r="EA325" s="317"/>
      <c r="EB325" s="317"/>
      <c r="EC325" s="317"/>
      <c r="ED325" s="317"/>
      <c r="EE325" s="317"/>
      <c r="EF325" s="317"/>
      <c r="EG325" s="317"/>
      <c r="EH325" s="317"/>
      <c r="EI325" s="317"/>
      <c r="EJ325" s="317"/>
      <c r="EK325" s="317"/>
      <c r="EL325" s="317"/>
      <c r="EM325" s="317"/>
      <c r="EN325" s="317"/>
    </row>
    <row r="326" spans="3:144" ht="12.6" customHeight="1">
      <c r="BV326" s="317"/>
      <c r="BW326" s="317"/>
      <c r="BX326" s="317"/>
      <c r="BY326" s="317"/>
      <c r="BZ326" s="317"/>
      <c r="CA326" s="317"/>
      <c r="CB326" s="317"/>
      <c r="CC326" s="317"/>
      <c r="CD326" s="317"/>
      <c r="CE326" s="317"/>
      <c r="CF326" s="317"/>
      <c r="CG326" s="317"/>
      <c r="CH326" s="317"/>
      <c r="CI326" s="317"/>
      <c r="CJ326" s="317"/>
      <c r="CK326" s="317"/>
      <c r="CL326" s="317"/>
      <c r="CM326" s="317"/>
      <c r="CN326" s="317"/>
      <c r="CO326" s="317"/>
      <c r="CP326" s="317"/>
      <c r="CQ326" s="317"/>
      <c r="CR326" s="317"/>
      <c r="CS326" s="317"/>
      <c r="CT326" s="317"/>
      <c r="CU326" s="317"/>
      <c r="CV326" s="317"/>
      <c r="CW326" s="317"/>
      <c r="CX326" s="317"/>
      <c r="CY326" s="317"/>
      <c r="CZ326" s="317"/>
      <c r="DA326" s="317"/>
      <c r="DB326" s="317"/>
      <c r="DC326" s="317"/>
      <c r="DD326" s="317"/>
      <c r="DE326" s="317"/>
      <c r="DF326" s="317"/>
      <c r="DG326" s="317"/>
      <c r="DH326" s="317"/>
      <c r="DI326" s="317"/>
      <c r="DJ326" s="317"/>
      <c r="DK326" s="317"/>
      <c r="DL326" s="317"/>
      <c r="DM326" s="317"/>
      <c r="DN326" s="317"/>
      <c r="DO326" s="317"/>
      <c r="DP326" s="317"/>
      <c r="DQ326" s="317"/>
      <c r="DR326" s="317"/>
      <c r="DS326" s="317"/>
      <c r="DT326" s="317"/>
      <c r="DU326" s="317"/>
      <c r="DV326" s="317"/>
      <c r="DW326" s="317"/>
      <c r="DX326" s="317"/>
      <c r="DY326" s="317"/>
      <c r="DZ326" s="317"/>
      <c r="EA326" s="317"/>
      <c r="EB326" s="317"/>
      <c r="EC326" s="317"/>
      <c r="ED326" s="317"/>
      <c r="EE326" s="317"/>
      <c r="EF326" s="317"/>
      <c r="EG326" s="317"/>
      <c r="EH326" s="317"/>
      <c r="EI326" s="317"/>
      <c r="EJ326" s="317"/>
      <c r="EK326" s="317"/>
      <c r="EL326" s="317"/>
      <c r="EM326" s="317"/>
      <c r="EN326" s="317"/>
    </row>
    <row r="327" spans="3:144" ht="12.6" customHeight="1">
      <c r="BV327" s="317"/>
      <c r="BW327" s="317"/>
      <c r="BX327" s="317"/>
      <c r="BY327" s="317"/>
      <c r="BZ327" s="317"/>
      <c r="CA327" s="317"/>
      <c r="CB327" s="317"/>
      <c r="CC327" s="317"/>
      <c r="CD327" s="317"/>
      <c r="CE327" s="317"/>
      <c r="CF327" s="317"/>
      <c r="CG327" s="317"/>
      <c r="CH327" s="317"/>
      <c r="CI327" s="317"/>
      <c r="CJ327" s="317"/>
      <c r="CK327" s="317"/>
      <c r="CL327" s="317"/>
      <c r="CM327" s="317"/>
      <c r="CN327" s="317"/>
      <c r="CO327" s="317"/>
      <c r="CP327" s="317"/>
      <c r="CQ327" s="317"/>
      <c r="CR327" s="317"/>
      <c r="CS327" s="317"/>
      <c r="CT327" s="317"/>
      <c r="CU327" s="317"/>
      <c r="CV327" s="317"/>
      <c r="CW327" s="317"/>
      <c r="CX327" s="317"/>
      <c r="CY327" s="317"/>
      <c r="CZ327" s="317"/>
      <c r="DA327" s="317"/>
      <c r="DB327" s="317"/>
      <c r="DC327" s="317"/>
      <c r="DD327" s="317"/>
      <c r="DE327" s="317"/>
      <c r="DF327" s="317"/>
      <c r="DG327" s="317"/>
      <c r="DH327" s="317"/>
      <c r="DI327" s="317"/>
      <c r="DJ327" s="317"/>
      <c r="DK327" s="317"/>
      <c r="DL327" s="317"/>
      <c r="DM327" s="317"/>
      <c r="DN327" s="317"/>
      <c r="DO327" s="317"/>
      <c r="DP327" s="317"/>
      <c r="DQ327" s="317"/>
      <c r="DR327" s="317"/>
      <c r="DS327" s="317"/>
      <c r="DT327" s="317"/>
      <c r="DU327" s="317"/>
      <c r="DV327" s="317"/>
      <c r="DW327" s="317"/>
      <c r="DX327" s="317"/>
      <c r="DY327" s="317"/>
      <c r="DZ327" s="317"/>
      <c r="EA327" s="317"/>
      <c r="EB327" s="317"/>
      <c r="EC327" s="317"/>
      <c r="ED327" s="317"/>
      <c r="EE327" s="317"/>
      <c r="EF327" s="317"/>
      <c r="EG327" s="317"/>
      <c r="EH327" s="317"/>
      <c r="EI327" s="317"/>
      <c r="EJ327" s="317"/>
      <c r="EK327" s="317"/>
      <c r="EL327" s="317"/>
      <c r="EM327" s="317"/>
      <c r="EN327" s="317"/>
    </row>
    <row r="328" spans="3:144" ht="12.6" customHeight="1">
      <c r="BV328" s="317"/>
      <c r="BW328" s="317"/>
      <c r="BX328" s="317"/>
      <c r="BY328" s="317"/>
      <c r="BZ328" s="317"/>
      <c r="CA328" s="317"/>
      <c r="CB328" s="317"/>
      <c r="CC328" s="317"/>
      <c r="CD328" s="317"/>
      <c r="CE328" s="317"/>
      <c r="CF328" s="317"/>
      <c r="CG328" s="317"/>
      <c r="CH328" s="317"/>
      <c r="CI328" s="317"/>
      <c r="CJ328" s="317"/>
      <c r="CK328" s="317"/>
      <c r="CL328" s="317"/>
      <c r="CM328" s="317"/>
      <c r="CN328" s="317"/>
      <c r="CO328" s="317"/>
      <c r="CP328" s="317"/>
      <c r="CQ328" s="317"/>
      <c r="CR328" s="317"/>
      <c r="CS328" s="317"/>
      <c r="CT328" s="317"/>
      <c r="CU328" s="317"/>
      <c r="CV328" s="317"/>
      <c r="CW328" s="317"/>
      <c r="CX328" s="317"/>
      <c r="CY328" s="317"/>
      <c r="CZ328" s="317"/>
      <c r="DA328" s="317"/>
      <c r="DB328" s="317"/>
      <c r="DC328" s="317"/>
      <c r="DD328" s="317"/>
      <c r="DE328" s="317"/>
      <c r="DF328" s="317"/>
      <c r="DG328" s="317"/>
      <c r="DH328" s="317"/>
      <c r="DI328" s="317"/>
      <c r="DJ328" s="317"/>
      <c r="DK328" s="317"/>
      <c r="DL328" s="317"/>
      <c r="DM328" s="317"/>
      <c r="DN328" s="317"/>
      <c r="DO328" s="317"/>
      <c r="DP328" s="317"/>
      <c r="DQ328" s="317"/>
      <c r="DR328" s="317"/>
      <c r="DS328" s="317"/>
      <c r="DT328" s="317"/>
      <c r="DU328" s="317"/>
      <c r="DV328" s="317"/>
      <c r="DW328" s="317"/>
      <c r="DX328" s="317"/>
      <c r="DY328" s="317"/>
      <c r="DZ328" s="317"/>
      <c r="EA328" s="317"/>
      <c r="EB328" s="317"/>
      <c r="EC328" s="317"/>
      <c r="ED328" s="317"/>
      <c r="EE328" s="317"/>
      <c r="EF328" s="317"/>
      <c r="EG328" s="317"/>
      <c r="EH328" s="317"/>
      <c r="EI328" s="317"/>
      <c r="EJ328" s="317"/>
      <c r="EK328" s="317"/>
      <c r="EL328" s="317"/>
      <c r="EM328" s="317"/>
      <c r="EN328" s="317"/>
    </row>
    <row r="329" spans="3:144" ht="12.6" customHeight="1">
      <c r="BV329" s="317"/>
      <c r="BW329" s="317"/>
      <c r="BX329" s="317"/>
      <c r="BY329" s="317"/>
      <c r="BZ329" s="317"/>
      <c r="CA329" s="317"/>
      <c r="CB329" s="317"/>
      <c r="CC329" s="317"/>
      <c r="CD329" s="317"/>
      <c r="CE329" s="317"/>
      <c r="CF329" s="317"/>
      <c r="CG329" s="317"/>
      <c r="CH329" s="317"/>
      <c r="CI329" s="317"/>
      <c r="CJ329" s="317"/>
      <c r="CK329" s="317"/>
      <c r="CL329" s="317"/>
      <c r="CM329" s="317"/>
      <c r="CN329" s="317"/>
      <c r="CO329" s="317"/>
      <c r="CP329" s="317"/>
      <c r="CQ329" s="317"/>
      <c r="CR329" s="317"/>
      <c r="CS329" s="317"/>
      <c r="CT329" s="317"/>
      <c r="CU329" s="317"/>
      <c r="CV329" s="317"/>
      <c r="CW329" s="317"/>
      <c r="CX329" s="317"/>
      <c r="CY329" s="317"/>
      <c r="CZ329" s="317"/>
      <c r="DA329" s="317"/>
      <c r="DB329" s="317"/>
      <c r="DC329" s="317"/>
      <c r="DD329" s="317"/>
      <c r="DE329" s="317"/>
      <c r="DF329" s="317"/>
      <c r="DG329" s="317"/>
      <c r="DH329" s="317"/>
      <c r="DI329" s="317"/>
      <c r="DJ329" s="317"/>
      <c r="DK329" s="317"/>
      <c r="DL329" s="317"/>
      <c r="DM329" s="317"/>
      <c r="DN329" s="317"/>
      <c r="DO329" s="317"/>
      <c r="DP329" s="317"/>
      <c r="DQ329" s="317"/>
      <c r="DR329" s="317"/>
      <c r="DS329" s="317"/>
      <c r="DT329" s="317"/>
      <c r="DU329" s="317"/>
      <c r="DV329" s="317"/>
      <c r="DW329" s="317"/>
      <c r="DX329" s="317"/>
      <c r="DY329" s="317"/>
      <c r="DZ329" s="317"/>
      <c r="EA329" s="317"/>
      <c r="EB329" s="317"/>
      <c r="EC329" s="317"/>
      <c r="ED329" s="317"/>
      <c r="EE329" s="317"/>
      <c r="EF329" s="317"/>
      <c r="EG329" s="317"/>
      <c r="EH329" s="317"/>
      <c r="EI329" s="317"/>
      <c r="EJ329" s="317"/>
      <c r="EK329" s="317"/>
      <c r="EL329" s="317"/>
      <c r="EM329" s="317"/>
      <c r="EN329" s="317"/>
    </row>
    <row r="330" spans="3:144" ht="12.6" customHeight="1">
      <c r="BV330" s="317"/>
      <c r="BW330" s="317"/>
      <c r="BX330" s="317"/>
      <c r="BY330" s="317"/>
      <c r="BZ330" s="317"/>
      <c r="CA330" s="317"/>
      <c r="CB330" s="317"/>
      <c r="CC330" s="317"/>
      <c r="CD330" s="317"/>
      <c r="CE330" s="317"/>
      <c r="CF330" s="317"/>
      <c r="CG330" s="317"/>
      <c r="CH330" s="317"/>
      <c r="CI330" s="317"/>
      <c r="CJ330" s="317"/>
      <c r="CK330" s="317"/>
      <c r="CL330" s="317"/>
      <c r="CM330" s="317"/>
      <c r="CN330" s="317"/>
      <c r="CO330" s="317"/>
      <c r="CP330" s="317"/>
      <c r="CQ330" s="317"/>
      <c r="CR330" s="317"/>
      <c r="CS330" s="317"/>
      <c r="CT330" s="317"/>
      <c r="CU330" s="317"/>
      <c r="CV330" s="317"/>
      <c r="CW330" s="317"/>
      <c r="CX330" s="317"/>
      <c r="CY330" s="317"/>
      <c r="CZ330" s="317"/>
      <c r="DA330" s="317"/>
      <c r="DB330" s="317"/>
      <c r="DC330" s="317"/>
      <c r="DD330" s="317"/>
      <c r="DE330" s="317"/>
      <c r="DF330" s="317"/>
      <c r="DG330" s="317"/>
      <c r="DH330" s="317"/>
      <c r="DI330" s="317"/>
      <c r="DJ330" s="317"/>
      <c r="DK330" s="317"/>
      <c r="DL330" s="317"/>
      <c r="DM330" s="317"/>
      <c r="DN330" s="317"/>
      <c r="DO330" s="317"/>
      <c r="DP330" s="317"/>
      <c r="DQ330" s="317"/>
      <c r="DR330" s="317"/>
      <c r="DS330" s="317"/>
      <c r="DT330" s="317"/>
      <c r="DU330" s="317"/>
      <c r="DV330" s="317"/>
      <c r="DW330" s="317"/>
      <c r="DX330" s="317"/>
      <c r="DY330" s="317"/>
      <c r="DZ330" s="317"/>
      <c r="EA330" s="317"/>
      <c r="EB330" s="317"/>
      <c r="EC330" s="317"/>
      <c r="ED330" s="317"/>
      <c r="EE330" s="317"/>
      <c r="EF330" s="317"/>
      <c r="EG330" s="317"/>
      <c r="EH330" s="317"/>
      <c r="EI330" s="317"/>
      <c r="EJ330" s="317"/>
      <c r="EK330" s="317"/>
      <c r="EL330" s="317"/>
      <c r="EM330" s="317"/>
      <c r="EN330" s="317"/>
    </row>
    <row r="331" spans="3:144" ht="12.6" customHeight="1">
      <c r="BV331" s="317"/>
      <c r="BW331" s="317"/>
      <c r="BX331" s="317"/>
      <c r="BY331" s="317"/>
      <c r="BZ331" s="317"/>
      <c r="CA331" s="317"/>
      <c r="CB331" s="317"/>
      <c r="CC331" s="317"/>
      <c r="CD331" s="317"/>
      <c r="CE331" s="317"/>
      <c r="CF331" s="317"/>
      <c r="CG331" s="317"/>
      <c r="CH331" s="317"/>
      <c r="CI331" s="317"/>
      <c r="CJ331" s="317"/>
      <c r="CK331" s="317"/>
      <c r="CL331" s="317"/>
      <c r="CM331" s="317"/>
      <c r="CN331" s="317"/>
      <c r="CO331" s="317"/>
      <c r="CP331" s="317"/>
      <c r="CQ331" s="317"/>
      <c r="CR331" s="317"/>
      <c r="CS331" s="317"/>
      <c r="CT331" s="317"/>
      <c r="CU331" s="317"/>
      <c r="CV331" s="317"/>
      <c r="CW331" s="317"/>
      <c r="CX331" s="317"/>
      <c r="CY331" s="317"/>
      <c r="CZ331" s="317"/>
      <c r="DA331" s="317"/>
      <c r="DB331" s="317"/>
      <c r="DC331" s="317"/>
      <c r="DD331" s="317"/>
      <c r="DE331" s="317"/>
      <c r="DF331" s="317"/>
      <c r="DG331" s="317"/>
      <c r="DH331" s="317"/>
      <c r="DI331" s="317"/>
      <c r="DJ331" s="317"/>
      <c r="DK331" s="317"/>
      <c r="DL331" s="317"/>
      <c r="DM331" s="317"/>
      <c r="DN331" s="317"/>
      <c r="DO331" s="317"/>
      <c r="DP331" s="317"/>
      <c r="DQ331" s="317"/>
      <c r="DR331" s="317"/>
      <c r="DS331" s="317"/>
      <c r="DT331" s="317"/>
      <c r="DU331" s="317"/>
      <c r="DV331" s="317"/>
      <c r="DW331" s="317"/>
      <c r="DX331" s="317"/>
      <c r="DY331" s="317"/>
      <c r="DZ331" s="317"/>
      <c r="EA331" s="317"/>
      <c r="EB331" s="317"/>
      <c r="EC331" s="317"/>
      <c r="ED331" s="317"/>
      <c r="EE331" s="317"/>
      <c r="EF331" s="317"/>
      <c r="EG331" s="317"/>
      <c r="EH331" s="317"/>
      <c r="EI331" s="317"/>
      <c r="EJ331" s="317"/>
      <c r="EK331" s="317"/>
      <c r="EL331" s="317"/>
      <c r="EM331" s="317"/>
      <c r="EN331" s="317"/>
    </row>
    <row r="332" spans="3:144" ht="12.6" customHeight="1">
      <c r="BV332" s="317"/>
      <c r="BW332" s="317"/>
      <c r="BX332" s="317"/>
      <c r="BY332" s="317"/>
      <c r="BZ332" s="317"/>
      <c r="CA332" s="317"/>
      <c r="CB332" s="317"/>
      <c r="CC332" s="317"/>
      <c r="CD332" s="317"/>
      <c r="CE332" s="317"/>
      <c r="CF332" s="317"/>
      <c r="CG332" s="317"/>
      <c r="CH332" s="317"/>
      <c r="CI332" s="317"/>
      <c r="CJ332" s="317"/>
      <c r="CK332" s="317"/>
      <c r="CL332" s="317"/>
      <c r="CM332" s="317"/>
      <c r="CN332" s="317"/>
      <c r="CO332" s="317"/>
      <c r="CP332" s="317"/>
      <c r="CQ332" s="317"/>
      <c r="CR332" s="317"/>
      <c r="CS332" s="317"/>
      <c r="CT332" s="317"/>
      <c r="CU332" s="317"/>
      <c r="CV332" s="317"/>
      <c r="CW332" s="317"/>
      <c r="CX332" s="317"/>
      <c r="CY332" s="317"/>
      <c r="CZ332" s="317"/>
      <c r="DA332" s="317"/>
      <c r="DB332" s="317"/>
      <c r="DC332" s="317"/>
      <c r="DD332" s="317"/>
      <c r="DE332" s="317"/>
      <c r="DF332" s="317"/>
      <c r="DG332" s="317"/>
      <c r="DH332" s="317"/>
      <c r="DI332" s="317"/>
      <c r="DJ332" s="317"/>
      <c r="DK332" s="317"/>
      <c r="DL332" s="317"/>
      <c r="DM332" s="317"/>
      <c r="DN332" s="317"/>
      <c r="DO332" s="317"/>
      <c r="DP332" s="317"/>
      <c r="DQ332" s="317"/>
      <c r="DR332" s="317"/>
      <c r="DS332" s="317"/>
      <c r="DT332" s="317"/>
      <c r="DU332" s="317"/>
      <c r="DV332" s="317"/>
      <c r="DW332" s="317"/>
      <c r="DX332" s="317"/>
      <c r="DY332" s="317"/>
      <c r="DZ332" s="317"/>
      <c r="EA332" s="317"/>
      <c r="EB332" s="317"/>
      <c r="EC332" s="317"/>
      <c r="ED332" s="317"/>
      <c r="EE332" s="317"/>
      <c r="EF332" s="317"/>
      <c r="EG332" s="317"/>
      <c r="EH332" s="317"/>
      <c r="EI332" s="317"/>
      <c r="EJ332" s="317"/>
      <c r="EK332" s="317"/>
      <c r="EL332" s="317"/>
      <c r="EM332" s="317"/>
      <c r="EN332" s="317"/>
    </row>
    <row r="333" spans="3:144" ht="12.6" customHeight="1">
      <c r="BV333" s="317"/>
      <c r="BW333" s="317"/>
      <c r="BX333" s="317"/>
      <c r="BY333" s="317"/>
      <c r="BZ333" s="317"/>
      <c r="CA333" s="317"/>
      <c r="CB333" s="317"/>
      <c r="CC333" s="317"/>
      <c r="CD333" s="317"/>
      <c r="CE333" s="317"/>
      <c r="CF333" s="317"/>
      <c r="CG333" s="317"/>
      <c r="CH333" s="317"/>
      <c r="CI333" s="317"/>
      <c r="CJ333" s="317"/>
      <c r="CK333" s="317"/>
      <c r="CL333" s="317"/>
      <c r="CM333" s="317"/>
      <c r="CN333" s="317"/>
      <c r="CO333" s="317"/>
      <c r="CP333" s="317"/>
      <c r="CQ333" s="317"/>
      <c r="CR333" s="317"/>
      <c r="CS333" s="317"/>
      <c r="CT333" s="317"/>
      <c r="CU333" s="317"/>
      <c r="CV333" s="317"/>
      <c r="CW333" s="317"/>
      <c r="CX333" s="317"/>
      <c r="CY333" s="317"/>
      <c r="CZ333" s="317"/>
      <c r="DA333" s="317"/>
      <c r="DB333" s="317"/>
      <c r="DC333" s="317"/>
      <c r="DD333" s="317"/>
      <c r="DE333" s="317"/>
      <c r="DF333" s="317"/>
      <c r="DG333" s="317"/>
      <c r="DH333" s="317"/>
      <c r="DI333" s="317"/>
      <c r="DJ333" s="317"/>
      <c r="DK333" s="317"/>
      <c r="DL333" s="317"/>
      <c r="DM333" s="317"/>
      <c r="DN333" s="317"/>
      <c r="DO333" s="317"/>
      <c r="DP333" s="317"/>
      <c r="DQ333" s="317"/>
      <c r="DR333" s="317"/>
      <c r="DS333" s="317"/>
      <c r="DT333" s="317"/>
      <c r="DU333" s="317"/>
      <c r="DV333" s="317"/>
      <c r="DW333" s="317"/>
      <c r="DX333" s="317"/>
      <c r="DY333" s="317"/>
      <c r="DZ333" s="317"/>
      <c r="EA333" s="317"/>
      <c r="EB333" s="317"/>
      <c r="EC333" s="317"/>
      <c r="ED333" s="317"/>
      <c r="EE333" s="317"/>
      <c r="EF333" s="317"/>
      <c r="EG333" s="317"/>
      <c r="EH333" s="317"/>
      <c r="EI333" s="317"/>
      <c r="EJ333" s="317"/>
      <c r="EK333" s="317"/>
      <c r="EL333" s="317"/>
      <c r="EM333" s="317"/>
      <c r="EN333" s="317"/>
    </row>
    <row r="334" spans="3:144" ht="12.6" customHeight="1">
      <c r="BV334" s="317"/>
      <c r="BW334" s="317"/>
      <c r="BX334" s="317"/>
      <c r="BY334" s="317"/>
      <c r="BZ334" s="317"/>
      <c r="CA334" s="317"/>
      <c r="CB334" s="317"/>
      <c r="CC334" s="317"/>
      <c r="CD334" s="317"/>
      <c r="CE334" s="317"/>
      <c r="CF334" s="317"/>
      <c r="CG334" s="317"/>
      <c r="CH334" s="317"/>
      <c r="CI334" s="317"/>
      <c r="CJ334" s="317"/>
      <c r="CK334" s="317"/>
      <c r="CL334" s="317"/>
      <c r="CM334" s="317"/>
      <c r="CN334" s="317"/>
      <c r="CO334" s="317"/>
      <c r="CP334" s="317"/>
      <c r="CQ334" s="317"/>
      <c r="CR334" s="317"/>
      <c r="CS334" s="317"/>
      <c r="CT334" s="317"/>
      <c r="CU334" s="317"/>
      <c r="CV334" s="317"/>
      <c r="CW334" s="317"/>
      <c r="CX334" s="317"/>
      <c r="CY334" s="317"/>
      <c r="CZ334" s="317"/>
      <c r="DA334" s="317"/>
      <c r="DB334" s="317"/>
      <c r="DC334" s="317"/>
      <c r="DD334" s="317"/>
      <c r="DE334" s="317"/>
      <c r="DF334" s="317"/>
      <c r="DG334" s="317"/>
      <c r="DH334" s="317"/>
      <c r="DI334" s="317"/>
      <c r="DJ334" s="317"/>
      <c r="DK334" s="317"/>
      <c r="DL334" s="317"/>
      <c r="DM334" s="317"/>
      <c r="DN334" s="317"/>
      <c r="DO334" s="317"/>
      <c r="DP334" s="317"/>
      <c r="DQ334" s="317"/>
      <c r="DR334" s="317"/>
      <c r="DS334" s="317"/>
      <c r="DT334" s="317"/>
      <c r="DU334" s="317"/>
      <c r="DV334" s="317"/>
      <c r="DW334" s="317"/>
      <c r="DX334" s="317"/>
      <c r="DY334" s="317"/>
      <c r="DZ334" s="317"/>
      <c r="EA334" s="317"/>
      <c r="EB334" s="317"/>
      <c r="EC334" s="317"/>
      <c r="ED334" s="317"/>
      <c r="EE334" s="317"/>
      <c r="EF334" s="317"/>
      <c r="EG334" s="317"/>
      <c r="EH334" s="317"/>
      <c r="EI334" s="317"/>
      <c r="EJ334" s="317"/>
      <c r="EK334" s="317"/>
      <c r="EL334" s="317"/>
      <c r="EM334" s="317"/>
      <c r="EN334" s="317"/>
    </row>
  </sheetData>
  <mergeCells count="326">
    <mergeCell ref="C292:BR294"/>
    <mergeCell ref="D296:BQ314"/>
    <mergeCell ref="BJ278:BM280"/>
    <mergeCell ref="BN278:BQ280"/>
    <mergeCell ref="D283:M286"/>
    <mergeCell ref="N283:Q286"/>
    <mergeCell ref="U283:AJ286"/>
    <mergeCell ref="AM283:BQ286"/>
    <mergeCell ref="BJ271:BM273"/>
    <mergeCell ref="BN271:BQ273"/>
    <mergeCell ref="AM273:AT275"/>
    <mergeCell ref="AU273:BB275"/>
    <mergeCell ref="BF274:BI277"/>
    <mergeCell ref="BJ274:BM277"/>
    <mergeCell ref="BN274:BQ277"/>
    <mergeCell ref="D271:M274"/>
    <mergeCell ref="N271:Q274"/>
    <mergeCell ref="U271:AJ280"/>
    <mergeCell ref="AM271:AT272"/>
    <mergeCell ref="AU271:BB272"/>
    <mergeCell ref="BF271:BI273"/>
    <mergeCell ref="D277:M280"/>
    <mergeCell ref="N277:Q280"/>
    <mergeCell ref="BF278:BI280"/>
    <mergeCell ref="D260:M263"/>
    <mergeCell ref="N260:Q263"/>
    <mergeCell ref="U260:AJ263"/>
    <mergeCell ref="AM260:BQ263"/>
    <mergeCell ref="AR266:BB266"/>
    <mergeCell ref="D267:Q268"/>
    <mergeCell ref="R267:BB268"/>
    <mergeCell ref="BF255:BI257"/>
    <mergeCell ref="BJ255:BM257"/>
    <mergeCell ref="BN255:BQ257"/>
    <mergeCell ref="AM256:AP257"/>
    <mergeCell ref="AQ256:AT257"/>
    <mergeCell ref="AU256:AX257"/>
    <mergeCell ref="AY256:BB257"/>
    <mergeCell ref="AU253:AX255"/>
    <mergeCell ref="AY253:BB255"/>
    <mergeCell ref="D254:M257"/>
    <mergeCell ref="N254:Q257"/>
    <mergeCell ref="AM254:AP255"/>
    <mergeCell ref="AQ254:AT255"/>
    <mergeCell ref="BF248:BI250"/>
    <mergeCell ref="BJ248:BM250"/>
    <mergeCell ref="BN248:BQ250"/>
    <mergeCell ref="AM250:AP251"/>
    <mergeCell ref="AQ250:AT251"/>
    <mergeCell ref="BF251:BI254"/>
    <mergeCell ref="BJ251:BM254"/>
    <mergeCell ref="BN251:BQ254"/>
    <mergeCell ref="AM252:AP253"/>
    <mergeCell ref="AQ252:AT253"/>
    <mergeCell ref="AR242:BB243"/>
    <mergeCell ref="D244:Q245"/>
    <mergeCell ref="R244:BB245"/>
    <mergeCell ref="D248:M251"/>
    <mergeCell ref="N248:Q251"/>
    <mergeCell ref="U248:AJ257"/>
    <mergeCell ref="AM248:AP249"/>
    <mergeCell ref="AQ248:AT249"/>
    <mergeCell ref="AU248:AX252"/>
    <mergeCell ref="AY248:BB252"/>
    <mergeCell ref="BF231:BI233"/>
    <mergeCell ref="BJ231:BM233"/>
    <mergeCell ref="BN231:BQ233"/>
    <mergeCell ref="D236:M239"/>
    <mergeCell ref="N236:Q239"/>
    <mergeCell ref="U236:AJ239"/>
    <mergeCell ref="AM236:BQ239"/>
    <mergeCell ref="BF224:BI226"/>
    <mergeCell ref="BJ224:BM226"/>
    <mergeCell ref="BN224:BQ226"/>
    <mergeCell ref="BF227:BI230"/>
    <mergeCell ref="BJ227:BM230"/>
    <mergeCell ref="BN227:BQ230"/>
    <mergeCell ref="AR218:BB219"/>
    <mergeCell ref="D220:Q221"/>
    <mergeCell ref="R220:BB221"/>
    <mergeCell ref="D224:M227"/>
    <mergeCell ref="N224:Q227"/>
    <mergeCell ref="U224:AJ233"/>
    <mergeCell ref="AN224:BB233"/>
    <mergeCell ref="D230:M233"/>
    <mergeCell ref="N230:Q233"/>
    <mergeCell ref="BF207:BI209"/>
    <mergeCell ref="BJ207:BM209"/>
    <mergeCell ref="BN207:BQ209"/>
    <mergeCell ref="D212:M215"/>
    <mergeCell ref="N212:Q215"/>
    <mergeCell ref="U212:AJ215"/>
    <mergeCell ref="AM212:BQ215"/>
    <mergeCell ref="BF200:BI202"/>
    <mergeCell ref="BJ200:BM202"/>
    <mergeCell ref="BN200:BQ202"/>
    <mergeCell ref="AM203:AT205"/>
    <mergeCell ref="AU203:BB205"/>
    <mergeCell ref="BF203:BI206"/>
    <mergeCell ref="BJ203:BM206"/>
    <mergeCell ref="BN203:BQ206"/>
    <mergeCell ref="AR194:BB195"/>
    <mergeCell ref="D196:Q197"/>
    <mergeCell ref="R196:BB197"/>
    <mergeCell ref="D200:M203"/>
    <mergeCell ref="N200:Q203"/>
    <mergeCell ref="U200:AJ209"/>
    <mergeCell ref="AM200:AT202"/>
    <mergeCell ref="AU200:BB202"/>
    <mergeCell ref="D206:M209"/>
    <mergeCell ref="N206:Q209"/>
    <mergeCell ref="N182:Q185"/>
    <mergeCell ref="AM183:AP185"/>
    <mergeCell ref="AQ183:AT185"/>
    <mergeCell ref="AU183:AX185"/>
    <mergeCell ref="D188:M191"/>
    <mergeCell ref="N188:Q191"/>
    <mergeCell ref="U188:AJ191"/>
    <mergeCell ref="AM188:BQ191"/>
    <mergeCell ref="D176:M179"/>
    <mergeCell ref="N176:Q179"/>
    <mergeCell ref="U176:AJ185"/>
    <mergeCell ref="AM176:AP178"/>
    <mergeCell ref="AQ176:AT178"/>
    <mergeCell ref="AU176:AX178"/>
    <mergeCell ref="AM179:AP182"/>
    <mergeCell ref="AQ179:AT182"/>
    <mergeCell ref="AU179:AX182"/>
    <mergeCell ref="D182:M185"/>
    <mergeCell ref="D164:M167"/>
    <mergeCell ref="N164:Q167"/>
    <mergeCell ref="U164:AJ167"/>
    <mergeCell ref="AM164:BQ167"/>
    <mergeCell ref="AR170:BB171"/>
    <mergeCell ref="D172:Q173"/>
    <mergeCell ref="R172:BB173"/>
    <mergeCell ref="U157:AB158"/>
    <mergeCell ref="AC157:AJ158"/>
    <mergeCell ref="AK157:AR158"/>
    <mergeCell ref="D158:M161"/>
    <mergeCell ref="N158:Q161"/>
    <mergeCell ref="U159:AB161"/>
    <mergeCell ref="AC159:AJ161"/>
    <mergeCell ref="AK159:AR161"/>
    <mergeCell ref="AK151:AR152"/>
    <mergeCell ref="AS151:AZ152"/>
    <mergeCell ref="BA151:BH152"/>
    <mergeCell ref="U153:AB155"/>
    <mergeCell ref="AC153:AJ155"/>
    <mergeCell ref="AK153:AR155"/>
    <mergeCell ref="AS153:AZ155"/>
    <mergeCell ref="BA153:BH155"/>
    <mergeCell ref="BX142:CN151"/>
    <mergeCell ref="U145:AB146"/>
    <mergeCell ref="AC145:AJ146"/>
    <mergeCell ref="U147:AB149"/>
    <mergeCell ref="AC147:AJ149"/>
    <mergeCell ref="BF147:BI149"/>
    <mergeCell ref="BJ147:BM149"/>
    <mergeCell ref="BN147:BQ149"/>
    <mergeCell ref="U151:AB152"/>
    <mergeCell ref="AC151:AJ152"/>
    <mergeCell ref="BF139:BI141"/>
    <mergeCell ref="BJ139:BM141"/>
    <mergeCell ref="BN139:BQ141"/>
    <mergeCell ref="U141:AB143"/>
    <mergeCell ref="BF142:BI146"/>
    <mergeCell ref="BJ142:BM146"/>
    <mergeCell ref="BN142:BQ146"/>
    <mergeCell ref="AR133:BB134"/>
    <mergeCell ref="D135:Q136"/>
    <mergeCell ref="R135:BB136"/>
    <mergeCell ref="D139:M142"/>
    <mergeCell ref="N139:Q142"/>
    <mergeCell ref="U139:AB140"/>
    <mergeCell ref="AM139:BC148"/>
    <mergeCell ref="AS122:AX124"/>
    <mergeCell ref="AY122:BD124"/>
    <mergeCell ref="D127:M130"/>
    <mergeCell ref="N127:Q130"/>
    <mergeCell ref="U127:AJ130"/>
    <mergeCell ref="AM127:BQ130"/>
    <mergeCell ref="BJ117:BM119"/>
    <mergeCell ref="BN117:BQ119"/>
    <mergeCell ref="D119:M122"/>
    <mergeCell ref="N119:Q122"/>
    <mergeCell ref="U120:AJ121"/>
    <mergeCell ref="AM120:AR121"/>
    <mergeCell ref="AS120:AX121"/>
    <mergeCell ref="AY120:BD121"/>
    <mergeCell ref="U122:AJ124"/>
    <mergeCell ref="AM122:AR124"/>
    <mergeCell ref="BJ110:BM112"/>
    <mergeCell ref="BN110:BQ112"/>
    <mergeCell ref="D112:M115"/>
    <mergeCell ref="N112:Q115"/>
    <mergeCell ref="U112:AJ114"/>
    <mergeCell ref="BF113:BI116"/>
    <mergeCell ref="BJ113:BM116"/>
    <mergeCell ref="BN113:BQ116"/>
    <mergeCell ref="U115:AJ116"/>
    <mergeCell ref="AR104:BB105"/>
    <mergeCell ref="D106:Q107"/>
    <mergeCell ref="R106:BB107"/>
    <mergeCell ref="U110:AJ111"/>
    <mergeCell ref="AM110:BB118"/>
    <mergeCell ref="BF110:BI112"/>
    <mergeCell ref="U117:AJ119"/>
    <mergeCell ref="BF117:BI119"/>
    <mergeCell ref="U93:AB95"/>
    <mergeCell ref="AC93:AJ95"/>
    <mergeCell ref="BF93:BI95"/>
    <mergeCell ref="BJ93:BM95"/>
    <mergeCell ref="BN93:BQ95"/>
    <mergeCell ref="D98:M101"/>
    <mergeCell ref="N98:Q101"/>
    <mergeCell ref="U98:AJ101"/>
    <mergeCell ref="AM98:BQ101"/>
    <mergeCell ref="BF86:BI88"/>
    <mergeCell ref="BJ86:BM88"/>
    <mergeCell ref="BN86:BQ88"/>
    <mergeCell ref="U88:AB90"/>
    <mergeCell ref="AC88:AJ90"/>
    <mergeCell ref="BF89:BI92"/>
    <mergeCell ref="BJ89:BM92"/>
    <mergeCell ref="BN89:BQ92"/>
    <mergeCell ref="U91:AB92"/>
    <mergeCell ref="AC91:AJ92"/>
    <mergeCell ref="AR80:BB81"/>
    <mergeCell ref="D82:Q83"/>
    <mergeCell ref="R82:BB83"/>
    <mergeCell ref="D86:M89"/>
    <mergeCell ref="N86:Q89"/>
    <mergeCell ref="U86:AB87"/>
    <mergeCell ref="AC86:AJ87"/>
    <mergeCell ref="AM86:BC95"/>
    <mergeCell ref="D92:M95"/>
    <mergeCell ref="N92:Q95"/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7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1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7" fitToHeight="0" orientation="portrait" r:id="rId1"/>
  <rowBreaks count="3" manualBreakCount="3">
    <brk id="79" max="69" man="1"/>
    <brk id="169" max="69" man="1"/>
    <brk id="26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知野　令子</dc:creator>
  <cp:lastModifiedBy>知野　令子</cp:lastModifiedBy>
  <dcterms:created xsi:type="dcterms:W3CDTF">2021-11-02T01:17:51Z</dcterms:created>
  <dcterms:modified xsi:type="dcterms:W3CDTF">2021-11-02T01:18:11Z</dcterms:modified>
</cp:coreProperties>
</file>