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8985"/>
  </bookViews>
  <sheets>
    <sheet name="別紙様式２-３" sheetId="6" r:id="rId1"/>
  </sheets>
  <definedNames>
    <definedName name="_xlnm.Print_Area" localSheetId="0">'別紙様式２-３'!$A$1:$K$23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新潟県</author>
  </authors>
  <commentList>
    <comment ref="L4" authorId="0">
      <text>
        <r>
          <rPr>
            <b/>
            <sz val="9"/>
            <color indexed="81"/>
            <rFont val="MS P ゴシック"/>
          </rPr>
          <t>新潟県:</t>
        </r>
        <r>
          <rPr>
            <sz val="9"/>
            <color indexed="81"/>
            <rFont val="MS P ゴシック"/>
          </rPr>
          <t xml:space="preserve">
プルダウン、計算式があるため、L列を削除しないでください。</t>
        </r>
      </text>
    </comment>
  </commentList>
</comments>
</file>

<file path=xl/sharedStrings.xml><?xml version="1.0" encoding="utf-8"?>
<sst xmlns="http://schemas.openxmlformats.org/spreadsheetml/2006/main" xmlns:r="http://schemas.openxmlformats.org/officeDocument/2006/relationships" count="67" uniqueCount="67">
  <si>
    <t>令和５年産(計画)</t>
    <rPh sb="0" eb="2">
      <t>レイワ</t>
    </rPh>
    <rPh sb="3" eb="4">
      <t>ネン</t>
    </rPh>
    <rPh sb="4" eb="5">
      <t>サン</t>
    </rPh>
    <rPh sb="6" eb="8">
      <t>ケイカク</t>
    </rPh>
    <phoneticPr fontId="1"/>
  </si>
  <si>
    <r>
      <t>購入資材</t>
    </r>
    <r>
      <rPr>
        <vertAlign val="superscript"/>
        <sz val="11"/>
        <color theme="1"/>
        <rFont val="游ゴシック"/>
      </rPr>
      <t>※４</t>
    </r>
    <rPh sb="0" eb="2">
      <t>コウニュウ</t>
    </rPh>
    <rPh sb="2" eb="4">
      <t>シザイ</t>
    </rPh>
    <phoneticPr fontId="1"/>
  </si>
  <si>
    <t>阿賀町</t>
    <rPh sb="0" eb="3">
      <t>アガマチ</t>
    </rPh>
    <phoneticPr fontId="1"/>
  </si>
  <si>
    <r>
      <t xml:space="preserve">※１　令和４年産及び令和５年産で特別栽培農産物または有機農産物の生産に取り組んだ全てのほ場を記載すること。
　　　令和５年産について、新潟県または市町村による特別栽培農産物の認証等を受けたことを証する書類の写しを添付すること。認証等を受けていない場合にあっては、栽培面積がわかる栽培管理記録等
　　　を添付すること。有機農産物にあっては、JAS法に基づく登録認証機関による認証を受けたことを証明する書類を添付すること。
</t>
    </r>
    <r>
      <rPr>
        <sz val="9"/>
        <color auto="1"/>
        <rFont val="游ゴシック"/>
      </rPr>
      <t xml:space="preserve">※２　対象ほ場が10筆を超える場合は、適宜行を追加すること。
※３　令和４年産の作付拡大を行った場合は、別紙様式２－２を作成すること。　
</t>
    </r>
    <r>
      <rPr>
        <sz val="9"/>
        <color theme="1"/>
        <rFont val="游ゴシック"/>
      </rPr>
      <t>※４　購入資材は農業者別取組計画（別紙様式１－３号）から転記すること（既に購入伝票等を提出済みの場合は、添付不要です）。
※５　助成単価の上限は6,000円/10aであり、支援対象となる購入資材の合計額を令和５年産の取組面積(計画)で除した額が6,000円に満たない場合は、その額とする。</t>
    </r>
    <rPh sb="3" eb="5">
      <t>レイワ</t>
    </rPh>
    <rPh sb="6" eb="8">
      <t>ネンサン</t>
    </rPh>
    <rPh sb="8" eb="9">
      <t>オヨ</t>
    </rPh>
    <rPh sb="10" eb="12">
      <t>レイワ</t>
    </rPh>
    <rPh sb="13" eb="15">
      <t>ネンサン</t>
    </rPh>
    <rPh sb="16" eb="23">
      <t>トクベツサイバイノウサンブツ</t>
    </rPh>
    <rPh sb="35" eb="36">
      <t>ト</t>
    </rPh>
    <rPh sb="37" eb="38">
      <t>ク</t>
    </rPh>
    <rPh sb="40" eb="41">
      <t>スベ</t>
    </rPh>
    <rPh sb="44" eb="45">
      <t>ジョウ</t>
    </rPh>
    <rPh sb="46" eb="48">
      <t>キサイ</t>
    </rPh>
    <rPh sb="57" eb="59">
      <t>レイワ</t>
    </rPh>
    <rPh sb="60" eb="61">
      <t>ネン</t>
    </rPh>
    <rPh sb="61" eb="62">
      <t>サン</t>
    </rPh>
    <rPh sb="67" eb="70">
      <t>ニイガタケン</t>
    </rPh>
    <rPh sb="73" eb="76">
      <t>シチョウソン</t>
    </rPh>
    <rPh sb="79" eb="86">
      <t>トクベツサイバイノウサンブツ</t>
    </rPh>
    <rPh sb="87" eb="89">
      <t>ニンショウ</t>
    </rPh>
    <rPh sb="89" eb="90">
      <t>トウ</t>
    </rPh>
    <rPh sb="91" eb="92">
      <t>ウ</t>
    </rPh>
    <rPh sb="97" eb="98">
      <t>ショウ</t>
    </rPh>
    <rPh sb="100" eb="102">
      <t>ショルイ</t>
    </rPh>
    <rPh sb="103" eb="104">
      <t>ウツ</t>
    </rPh>
    <rPh sb="113" eb="115">
      <t>ニンショウ</t>
    </rPh>
    <rPh sb="115" eb="116">
      <t>トウ</t>
    </rPh>
    <rPh sb="121" eb="123">
      <t>バアイ</t>
    </rPh>
    <rPh sb="129" eb="131">
      <t>サイバイ</t>
    </rPh>
    <rPh sb="131" eb="133">
      <t>メンセキ</t>
    </rPh>
    <rPh sb="136" eb="138">
      <t>テンプ</t>
    </rPh>
    <rPh sb="191" eb="193">
      <t>タイショウ</t>
    </rPh>
    <rPh sb="194" eb="195">
      <t>ジョウ</t>
    </rPh>
    <rPh sb="198" eb="199">
      <t>フデ</t>
    </rPh>
    <rPh sb="200" eb="201">
      <t>コ</t>
    </rPh>
    <rPh sb="203" eb="205">
      <t>バアイ</t>
    </rPh>
    <rPh sb="208" eb="209">
      <t>オヨ</t>
    </rPh>
    <rPh sb="213" eb="214">
      <t>ジョウ</t>
    </rPh>
    <rPh sb="215" eb="217">
      <t>ゴウケイ</t>
    </rPh>
    <rPh sb="217" eb="219">
      <t>メンセキ</t>
    </rPh>
    <rPh sb="220" eb="222">
      <t>ゴウケイ</t>
    </rPh>
    <rPh sb="222" eb="224">
      <t>メンセキ</t>
    </rPh>
    <rPh sb="225" eb="228">
      <t>ショウスウテン</t>
    </rPh>
    <rPh sb="228" eb="229">
      <t>ダイ</t>
    </rPh>
    <rPh sb="255" eb="256">
      <t>オコナ</t>
    </rPh>
    <rPh sb="281" eb="282">
      <t>ゴウ</t>
    </rPh>
    <rPh sb="285" eb="287">
      <t>テンキ</t>
    </rPh>
    <rPh sb="292" eb="297">
      <t>ユウキシツヒリョウ</t>
    </rPh>
    <rPh sb="297" eb="298">
      <t>トウ</t>
    </rPh>
    <rPh sb="299" eb="301">
      <t>コウニュウ</t>
    </rPh>
    <rPh sb="303" eb="304">
      <t>トウ</t>
    </rPh>
    <rPh sb="305" eb="307">
      <t>テンプ</t>
    </rPh>
    <rPh sb="308" eb="310">
      <t>フヨウ</t>
    </rPh>
    <rPh sb="343" eb="345">
      <t>シエン</t>
    </rPh>
    <rPh sb="345" eb="347">
      <t>タイショウ</t>
    </rPh>
    <rPh sb="350" eb="352">
      <t>コウニュウ</t>
    </rPh>
    <rPh sb="352" eb="354">
      <t>シザイ</t>
    </rPh>
    <rPh sb="355" eb="357">
      <t>ゴウケイ</t>
    </rPh>
    <rPh sb="359" eb="361">
      <t>レイワ</t>
    </rPh>
    <rPh sb="362" eb="363">
      <t>ネン</t>
    </rPh>
    <rPh sb="363" eb="364">
      <t>サン</t>
    </rPh>
    <rPh sb="365" eb="369">
      <t>トリクミメンセキ</t>
    </rPh>
    <rPh sb="370" eb="371">
      <t>ジョ</t>
    </rPh>
    <rPh sb="373" eb="374">
      <t>ガク</t>
    </rPh>
    <rPh sb="382" eb="383">
      <t>ミ</t>
    </rPh>
    <rPh sb="386" eb="388">
      <t>バアイ</t>
    </rPh>
    <rPh sb="396" eb="397">
      <t>ガク</t>
    </rPh>
    <phoneticPr fontId="1"/>
  </si>
  <si>
    <t>田上町</t>
    <rPh sb="0" eb="3">
      <t>タガミマチ</t>
    </rPh>
    <phoneticPr fontId="1"/>
  </si>
  <si>
    <t>新発田市</t>
  </si>
  <si>
    <t>新潟市</t>
  </si>
  <si>
    <t>ほ場所在地</t>
    <rPh sb="1" eb="2">
      <t>ジョウ</t>
    </rPh>
    <rPh sb="2" eb="5">
      <t>ショザイチ</t>
    </rPh>
    <phoneticPr fontId="1"/>
  </si>
  <si>
    <t>住所</t>
    <rPh sb="0" eb="2">
      <t>ジュウショ</t>
    </rPh>
    <phoneticPr fontId="1"/>
  </si>
  <si>
    <t>関川村</t>
  </si>
  <si>
    <t>（作型）</t>
    <rPh sb="1" eb="3">
      <t>サクガタ</t>
    </rPh>
    <phoneticPr fontId="1"/>
  </si>
  <si>
    <t>農産物名</t>
    <rPh sb="0" eb="3">
      <t>ノウサンブツ</t>
    </rPh>
    <rPh sb="3" eb="4">
      <t>メイ</t>
    </rPh>
    <phoneticPr fontId="1"/>
  </si>
  <si>
    <t>①</t>
  </si>
  <si>
    <t>出雲崎町</t>
  </si>
  <si>
    <t>上越市</t>
  </si>
  <si>
    <t>留意事項</t>
    <rPh sb="0" eb="2">
      <t>リュウイ</t>
    </rPh>
    <rPh sb="2" eb="4">
      <t>ジコウ</t>
    </rPh>
    <phoneticPr fontId="1"/>
  </si>
  <si>
    <t>②</t>
  </si>
  <si>
    <t>計</t>
    <rPh sb="0" eb="1">
      <t>ケイ</t>
    </rPh>
    <phoneticPr fontId="1"/>
  </si>
  <si>
    <t>刈羽村</t>
  </si>
  <si>
    <t>資材名</t>
    <rPh sb="0" eb="2">
      <t>シザイ</t>
    </rPh>
    <rPh sb="2" eb="3">
      <t>メイ</t>
    </rPh>
    <phoneticPr fontId="1"/>
  </si>
  <si>
    <t>円/10a</t>
    <rPh sb="0" eb="1">
      <t>エン</t>
    </rPh>
    <phoneticPr fontId="1"/>
  </si>
  <si>
    <t>拡大面積(a)</t>
    <rPh sb="0" eb="2">
      <t>カクダイ</t>
    </rPh>
    <rPh sb="2" eb="4">
      <t>メンセキ</t>
    </rPh>
    <phoneticPr fontId="1"/>
  </si>
  <si>
    <t>小千谷市</t>
  </si>
  <si>
    <t>円</t>
    <rPh sb="0" eb="1">
      <t>エン</t>
    </rPh>
    <phoneticPr fontId="1"/>
  </si>
  <si>
    <t>市町村名</t>
    <rPh sb="0" eb="4">
      <t>シチョウソンメイ</t>
    </rPh>
    <phoneticPr fontId="1"/>
  </si>
  <si>
    <t>令和４年産(実績)</t>
    <rPh sb="0" eb="2">
      <t>レイワ</t>
    </rPh>
    <rPh sb="3" eb="4">
      <t>ネン</t>
    </rPh>
    <rPh sb="4" eb="5">
      <t>サン</t>
    </rPh>
    <rPh sb="6" eb="8">
      <t>ジッセキ</t>
    </rPh>
    <phoneticPr fontId="1"/>
  </si>
  <si>
    <t>胎内市</t>
  </si>
  <si>
    <t>整理番号</t>
    <rPh sb="0" eb="2">
      <t>セイリ</t>
    </rPh>
    <rPh sb="2" eb="4">
      <t>バンゴウ</t>
    </rPh>
    <phoneticPr fontId="1"/>
  </si>
  <si>
    <t>佐渡市</t>
  </si>
  <si>
    <t>長岡市</t>
  </si>
  <si>
    <t>三条市</t>
  </si>
  <si>
    <t>柏崎市</t>
  </si>
  <si>
    <t>加茂市</t>
  </si>
  <si>
    <t>十日町市</t>
  </si>
  <si>
    <t>見附市</t>
  </si>
  <si>
    <t>村上市</t>
  </si>
  <si>
    <t>燕市</t>
  </si>
  <si>
    <t>阿賀野市</t>
  </si>
  <si>
    <t>糸魚川市</t>
  </si>
  <si>
    <t>五泉市</t>
  </si>
  <si>
    <t>妙高市</t>
  </si>
  <si>
    <t>魚沼市</t>
  </si>
  <si>
    <t>南魚沼市</t>
  </si>
  <si>
    <t>聖籠町</t>
  </si>
  <si>
    <t>弥彦村</t>
  </si>
  <si>
    <t>津南町</t>
  </si>
  <si>
    <t>湯沢町</t>
    <rPh sb="0" eb="3">
      <t>ユザワマチ</t>
    </rPh>
    <phoneticPr fontId="1"/>
  </si>
  <si>
    <t>令和５年産(実績)</t>
    <rPh sb="0" eb="2">
      <t>レイワ</t>
    </rPh>
    <rPh sb="3" eb="4">
      <t>ネン</t>
    </rPh>
    <rPh sb="4" eb="5">
      <t>サン</t>
    </rPh>
    <rPh sb="6" eb="8">
      <t>ジッセキ</t>
    </rPh>
    <phoneticPr fontId="1"/>
  </si>
  <si>
    <t>助成対象者氏名（法人名）</t>
    <rPh sb="0" eb="2">
      <t>ジョセイ</t>
    </rPh>
    <rPh sb="2" eb="5">
      <t>タイショウシャ</t>
    </rPh>
    <rPh sb="5" eb="7">
      <t>シメイ</t>
    </rPh>
    <rPh sb="8" eb="10">
      <t>ホウジン</t>
    </rPh>
    <rPh sb="10" eb="11">
      <t>メイ</t>
    </rPh>
    <phoneticPr fontId="1"/>
  </si>
  <si>
    <t>取組面積(a)</t>
    <rPh sb="0" eb="2">
      <t>トリクミ</t>
    </rPh>
    <rPh sb="2" eb="4">
      <t>メンセキ</t>
    </rPh>
    <phoneticPr fontId="1"/>
  </si>
  <si>
    <t>購入額(円)</t>
    <rPh sb="0" eb="3">
      <t>コウニュウガク</t>
    </rPh>
    <rPh sb="4" eb="5">
      <t>エン</t>
    </rPh>
    <phoneticPr fontId="1"/>
  </si>
  <si>
    <t>計画</t>
    <rPh sb="0" eb="2">
      <t>ケイカク</t>
    </rPh>
    <phoneticPr fontId="1"/>
  </si>
  <si>
    <t>実績</t>
    <rPh sb="0" eb="2">
      <t>ジッセキ</t>
    </rPh>
    <phoneticPr fontId="1"/>
  </si>
  <si>
    <t>③</t>
  </si>
  <si>
    <t>④＝②－①</t>
  </si>
  <si>
    <t>⑤＝③ー①</t>
  </si>
  <si>
    <t>⑥</t>
  </si>
  <si>
    <t>⑦＝⑥÷②</t>
  </si>
  <si>
    <t>助成済額</t>
    <rPh sb="0" eb="2">
      <t>ジョセイ</t>
    </rPh>
    <rPh sb="2" eb="3">
      <t>ズミ</t>
    </rPh>
    <rPh sb="3" eb="4">
      <t>ガク</t>
    </rPh>
    <phoneticPr fontId="1"/>
  </si>
  <si>
    <t>⑧＝⑦×④</t>
  </si>
  <si>
    <t>返還額</t>
    <rPh sb="0" eb="3">
      <t>ヘンカンガク</t>
    </rPh>
    <phoneticPr fontId="1"/>
  </si>
  <si>
    <t>新潟県環境保全型農業拡大緊急支援事業　農業者別達成状況報告</t>
    <rPh sb="0" eb="3">
      <t>ニイガタケン</t>
    </rPh>
    <rPh sb="3" eb="12">
      <t>カンキョウホゼンガタノウギョウカクダイ</t>
    </rPh>
    <rPh sb="12" eb="18">
      <t>キンキュウシエンジギョウ</t>
    </rPh>
    <rPh sb="19" eb="22">
      <t>ノウギョウシャ</t>
    </rPh>
    <rPh sb="22" eb="23">
      <t>ベツ</t>
    </rPh>
    <rPh sb="23" eb="27">
      <t>タッセイジョウキョウ</t>
    </rPh>
    <rPh sb="27" eb="29">
      <t>ホウコク</t>
    </rPh>
    <phoneticPr fontId="1"/>
  </si>
  <si>
    <r>
      <t>作付計画</t>
    </r>
    <r>
      <rPr>
        <vertAlign val="superscript"/>
        <sz val="11"/>
        <color theme="1"/>
        <rFont val="游ゴシック"/>
      </rPr>
      <t>※１※２※３</t>
    </r>
    <rPh sb="0" eb="2">
      <t>サクツケ</t>
    </rPh>
    <rPh sb="2" eb="4">
      <t>ケイカク</t>
    </rPh>
    <phoneticPr fontId="1"/>
  </si>
  <si>
    <r>
      <t>助成単価</t>
    </r>
    <r>
      <rPr>
        <vertAlign val="superscript"/>
        <sz val="12"/>
        <color theme="1"/>
        <rFont val="游ゴシック"/>
      </rPr>
      <t>※５</t>
    </r>
    <rPh sb="0" eb="2">
      <t>ジョセイ</t>
    </rPh>
    <rPh sb="2" eb="4">
      <t>タンカ</t>
    </rPh>
    <phoneticPr fontId="1"/>
  </si>
  <si>
    <t>⑨＝（④－⑤）×⑦</t>
  </si>
  <si>
    <t>課税事業者の
該当の有無</t>
    <rPh sb="0" eb="5">
      <t>カゼイジギョウシャ</t>
    </rPh>
    <rPh sb="7" eb="9">
      <t>ガイトウ</t>
    </rPh>
    <rPh sb="10" eb="12">
      <t>ウム</t>
    </rPh>
    <phoneticPr fontId="1"/>
  </si>
  <si>
    <t>〇</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</si>
</sst>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_ "/>
  </numFmts>
  <fonts count="9">
    <font>
      <sz val="11"/>
      <color theme="1"/>
      <name val="游ゴシック"/>
      <family val="3"/>
      <scheme val="minor"/>
    </font>
    <font>
      <sz val="6"/>
      <color auto="1"/>
      <name val="游ゴシック"/>
      <family val="3"/>
    </font>
    <font>
      <b/>
      <sz val="16"/>
      <color theme="1"/>
      <name val="游ゴシック"/>
      <family val="3"/>
      <scheme val="minor"/>
    </font>
    <font>
      <b/>
      <sz val="14"/>
      <color theme="1"/>
      <name val="游ゴシック"/>
      <family val="3"/>
      <scheme val="minor"/>
    </font>
    <font>
      <b/>
      <sz val="12"/>
      <color theme="1"/>
      <name val="游ゴシック"/>
      <family val="3"/>
      <scheme val="minor"/>
    </font>
    <font>
      <sz val="11"/>
      <color auto="1"/>
      <name val="游ゴシック"/>
      <family val="3"/>
      <scheme val="minor"/>
    </font>
    <font>
      <sz val="10"/>
      <color theme="1"/>
      <name val="游ゴシック"/>
      <family val="3"/>
      <scheme val="minor"/>
    </font>
    <font>
      <sz val="9"/>
      <color theme="1"/>
      <name val="游ゴシック"/>
      <family val="3"/>
      <scheme val="minor"/>
    </font>
    <font>
      <sz val="12"/>
      <color theme="1"/>
      <name val="游ゴシック"/>
      <family val="3"/>
      <scheme val="minor"/>
    </font>
  </fonts>
  <fills count="4">
    <fill>
      <patternFill patternType="none"/>
    </fill>
    <fill>
      <patternFill patternType="gray125"/>
    </fill>
    <fill>
      <patternFill patternType="solid">
        <fgColor theme="0"/>
        <bgColor indexed="64"/>
      </patternFill>
    </fill>
    <fill>
      <patternFill patternType="solid">
        <fgColor theme="9" tint="0.8"/>
        <bgColor indexed="64"/>
      </patternFill>
    </fill>
  </fills>
  <borders count="5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style="hair">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medium">
        <color indexed="64"/>
      </top>
      <bottom style="medium">
        <color indexed="64"/>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medium">
        <color indexed="64"/>
      </top>
      <bottom/>
      <diagonal/>
    </border>
    <border>
      <left style="thin">
        <color indexed="64"/>
      </left>
      <right/>
      <top/>
      <bottom/>
      <diagonal/>
    </border>
  </borders>
  <cellStyleXfs count="1">
    <xf numFmtId="0" fontId="0" fillId="0" borderId="0">
      <alignment vertical="center"/>
    </xf>
  </cellStyleXfs>
  <cellXfs count="108">
    <xf numFmtId="0" fontId="0" fillId="0" borderId="0" xfId="0">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0" fillId="2" borderId="0" xfId="0" applyFill="1">
      <alignment vertical="center"/>
    </xf>
    <xf numFmtId="0" fontId="0" fillId="0" borderId="1" xfId="0" applyBorder="1" applyAlignment="1">
      <alignment horizontal="center" vertical="center" wrapText="1"/>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0" xfId="0" applyFont="1" applyFill="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3" borderId="15" xfId="0" applyFont="1" applyFill="1" applyBorder="1">
      <alignment vertical="center"/>
    </xf>
    <xf numFmtId="0" fontId="5" fillId="3" borderId="16" xfId="0" applyFont="1" applyFill="1" applyBorder="1">
      <alignment vertical="center"/>
    </xf>
    <xf numFmtId="0" fontId="5" fillId="3" borderId="17" xfId="0" applyFont="1" applyFill="1" applyBorder="1">
      <alignment vertical="center"/>
    </xf>
    <xf numFmtId="0" fontId="5" fillId="3" borderId="14" xfId="0" applyFont="1" applyFill="1" applyBorder="1">
      <alignmen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6" fillId="2" borderId="0" xfId="0" applyFont="1" applyFill="1" applyBorder="1" applyAlignment="1">
      <alignment horizontal="left" vertical="center"/>
    </xf>
    <xf numFmtId="0" fontId="7" fillId="2" borderId="0" xfId="0" applyFont="1" applyFill="1" applyAlignment="1">
      <alignment vertical="top" wrapText="1"/>
    </xf>
    <xf numFmtId="0" fontId="0" fillId="3" borderId="11" xfId="0" applyFill="1" applyBorder="1" applyAlignment="1">
      <alignmen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5" fillId="3" borderId="23" xfId="0" applyFont="1" applyFill="1" applyBorder="1">
      <alignment vertical="center"/>
    </xf>
    <xf numFmtId="0" fontId="5" fillId="3" borderId="24" xfId="0" applyFont="1" applyFill="1" applyBorder="1">
      <alignment vertical="center"/>
    </xf>
    <xf numFmtId="0" fontId="5" fillId="3" borderId="25" xfId="0" applyFont="1" applyFill="1" applyBorder="1">
      <alignment vertical="center"/>
    </xf>
    <xf numFmtId="0" fontId="5" fillId="3" borderId="26" xfId="0" applyFont="1" applyFill="1" applyBorder="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7" fillId="2" borderId="20" xfId="0" applyFont="1" applyFill="1" applyBorder="1">
      <alignment vertical="center"/>
    </xf>
    <xf numFmtId="176" fontId="8" fillId="2" borderId="19" xfId="0" applyNumberFormat="1" applyFont="1" applyFill="1" applyBorder="1">
      <alignment vertical="center"/>
    </xf>
    <xf numFmtId="176" fontId="8" fillId="2" borderId="0" xfId="0" applyNumberFormat="1" applyFont="1" applyFill="1" applyBorder="1">
      <alignment vertical="center"/>
    </xf>
    <xf numFmtId="0" fontId="0" fillId="2" borderId="19" xfId="0" applyFill="1" applyBorder="1">
      <alignment vertical="center"/>
    </xf>
    <xf numFmtId="0" fontId="0" fillId="0" borderId="29" xfId="0" applyBorder="1" applyAlignment="1">
      <alignment horizontal="center" vertical="center"/>
    </xf>
    <xf numFmtId="0" fontId="0" fillId="0" borderId="26" xfId="0" applyBorder="1" applyAlignment="1">
      <alignment horizontal="center" vertical="center" shrinkToFit="1"/>
    </xf>
    <xf numFmtId="177" fontId="5" fillId="3" borderId="15" xfId="0" applyNumberFormat="1" applyFont="1" applyFill="1" applyBorder="1">
      <alignment vertical="center"/>
    </xf>
    <xf numFmtId="177" fontId="5" fillId="3" borderId="16" xfId="0" applyNumberFormat="1" applyFont="1" applyFill="1" applyBorder="1">
      <alignment vertical="center"/>
    </xf>
    <xf numFmtId="177" fontId="5" fillId="3" borderId="17" xfId="0" applyNumberFormat="1" applyFont="1" applyFill="1" applyBorder="1">
      <alignment vertical="center"/>
    </xf>
    <xf numFmtId="177" fontId="5" fillId="3" borderId="14" xfId="0" applyNumberFormat="1" applyFont="1" applyFill="1" applyBorder="1">
      <alignment vertical="center"/>
    </xf>
    <xf numFmtId="0" fontId="7" fillId="2" borderId="13" xfId="0" applyFont="1" applyFill="1" applyBorder="1" applyAlignment="1">
      <alignment vertical="top"/>
    </xf>
    <xf numFmtId="177" fontId="0" fillId="2" borderId="28" xfId="0" applyNumberFormat="1" applyFill="1" applyBorder="1">
      <alignment vertical="center"/>
    </xf>
    <xf numFmtId="0" fontId="0" fillId="2" borderId="30" xfId="0" applyFill="1" applyBorder="1">
      <alignment vertical="center"/>
    </xf>
    <xf numFmtId="0" fontId="8" fillId="2" borderId="31" xfId="0" applyFont="1" applyFill="1" applyBorder="1">
      <alignment vertical="center"/>
    </xf>
    <xf numFmtId="0" fontId="8" fillId="2" borderId="0" xfId="0" applyFont="1" applyFill="1" applyBorder="1">
      <alignment vertical="center"/>
    </xf>
    <xf numFmtId="0" fontId="3" fillId="2" borderId="0"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77" fontId="5" fillId="3" borderId="23" xfId="0" applyNumberFormat="1" applyFont="1" applyFill="1" applyBorder="1">
      <alignment vertical="center"/>
    </xf>
    <xf numFmtId="177" fontId="5" fillId="3" borderId="24" xfId="0" applyNumberFormat="1" applyFont="1" applyFill="1" applyBorder="1">
      <alignment vertical="center"/>
    </xf>
    <xf numFmtId="177" fontId="5" fillId="3" borderId="25" xfId="0" applyNumberFormat="1" applyFont="1" applyFill="1" applyBorder="1">
      <alignment vertical="center"/>
    </xf>
    <xf numFmtId="177" fontId="5" fillId="3" borderId="22" xfId="0" applyNumberFormat="1" applyFont="1" applyFill="1" applyBorder="1">
      <alignment vertical="center"/>
    </xf>
    <xf numFmtId="0" fontId="7" fillId="2" borderId="34" xfId="0" applyFont="1" applyFill="1" applyBorder="1" applyAlignment="1">
      <alignment vertical="top"/>
    </xf>
    <xf numFmtId="177" fontId="0" fillId="2" borderId="35" xfId="0" applyNumberFormat="1" applyFill="1" applyBorder="1">
      <alignment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0" fillId="3" borderId="11" xfId="0" applyFill="1" applyBorder="1" applyAlignment="1">
      <alignment vertical="center"/>
    </xf>
    <xf numFmtId="0" fontId="0" fillId="0" borderId="38" xfId="0" applyBorder="1" applyAlignment="1">
      <alignment horizontal="center" vertical="center"/>
    </xf>
    <xf numFmtId="177" fontId="5" fillId="3" borderId="39" xfId="0" applyNumberFormat="1" applyFont="1" applyFill="1" applyBorder="1">
      <alignment vertical="center"/>
    </xf>
    <xf numFmtId="177" fontId="5" fillId="3" borderId="34" xfId="0" applyNumberFormat="1" applyFont="1" applyFill="1" applyBorder="1">
      <alignment vertical="center"/>
    </xf>
    <xf numFmtId="177" fontId="5" fillId="3" borderId="40" xfId="0" applyNumberFormat="1" applyFont="1" applyFill="1" applyBorder="1">
      <alignment vertical="center"/>
    </xf>
    <xf numFmtId="0" fontId="7" fillId="2" borderId="39" xfId="0" applyFont="1" applyFill="1" applyBorder="1" applyAlignment="1">
      <alignment vertical="top"/>
    </xf>
    <xf numFmtId="0" fontId="7" fillId="2" borderId="20" xfId="0" applyFont="1" applyFill="1" applyBorder="1" applyAlignment="1">
      <alignment vertical="center"/>
    </xf>
    <xf numFmtId="176" fontId="8" fillId="2" borderId="19" xfId="0" applyNumberFormat="1" applyFont="1" applyFill="1" applyBorder="1" applyAlignment="1">
      <alignment vertical="center"/>
    </xf>
    <xf numFmtId="0" fontId="3" fillId="2" borderId="41" xfId="0" applyFont="1" applyFill="1" applyBorder="1" applyAlignment="1">
      <alignment horizontal="center" vertical="center"/>
    </xf>
    <xf numFmtId="0" fontId="0" fillId="0" borderId="37" xfId="0" applyFill="1" applyBorder="1" applyAlignment="1">
      <alignment horizontal="center" vertical="center"/>
    </xf>
    <xf numFmtId="177" fontId="5" fillId="2" borderId="23" xfId="0" applyNumberFormat="1" applyFont="1" applyFill="1" applyBorder="1">
      <alignment vertical="center"/>
    </xf>
    <xf numFmtId="177" fontId="5" fillId="2" borderId="24" xfId="0" applyNumberFormat="1" applyFont="1" applyFill="1" applyBorder="1">
      <alignment vertical="center"/>
    </xf>
    <xf numFmtId="177" fontId="5" fillId="2" borderId="26" xfId="0" applyNumberFormat="1" applyFont="1" applyFill="1" applyBorder="1">
      <alignment vertical="center"/>
    </xf>
    <xf numFmtId="176" fontId="0" fillId="2" borderId="35" xfId="0" applyNumberFormat="1" applyFill="1" applyBorder="1">
      <alignment vertical="center"/>
    </xf>
    <xf numFmtId="0" fontId="4" fillId="2" borderId="30" xfId="0" applyFont="1" applyFill="1" applyBorder="1" applyAlignment="1">
      <alignment vertical="center"/>
    </xf>
    <xf numFmtId="0" fontId="8" fillId="2" borderId="31" xfId="0" applyFont="1" applyFill="1" applyBorder="1" applyAlignment="1">
      <alignment vertical="center"/>
    </xf>
    <xf numFmtId="0" fontId="0" fillId="0" borderId="42"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77" fontId="0" fillId="0" borderId="46" xfId="0" applyNumberFormat="1" applyBorder="1">
      <alignment vertical="center"/>
    </xf>
    <xf numFmtId="177" fontId="0" fillId="0" borderId="47" xfId="0" applyNumberFormat="1" applyBorder="1">
      <alignment vertical="center"/>
    </xf>
    <xf numFmtId="177" fontId="0" fillId="0" borderId="48" xfId="0" applyNumberFormat="1" applyBorder="1">
      <alignment vertical="center"/>
    </xf>
    <xf numFmtId="177" fontId="0" fillId="0" borderId="49" xfId="0" applyNumberFormat="1" applyBorder="1">
      <alignment vertical="center"/>
    </xf>
    <xf numFmtId="177" fontId="0" fillId="0" borderId="50" xfId="0" applyNumberFormat="1" applyBorder="1">
      <alignment vertical="center"/>
    </xf>
    <xf numFmtId="0" fontId="7" fillId="2" borderId="48" xfId="0" applyFont="1" applyFill="1" applyBorder="1" applyAlignment="1">
      <alignment vertical="top"/>
    </xf>
    <xf numFmtId="176" fontId="0" fillId="2" borderId="51" xfId="0" applyNumberFormat="1" applyFill="1" applyBorder="1">
      <alignment vertical="center"/>
    </xf>
    <xf numFmtId="0" fontId="0" fillId="0" borderId="52" xfId="0" applyFill="1" applyBorder="1" applyAlignment="1">
      <alignment horizontal="center" vertical="center"/>
    </xf>
    <xf numFmtId="0" fontId="0" fillId="0" borderId="2" xfId="0" applyBorder="1" applyAlignment="1">
      <alignment horizontal="center" vertical="center"/>
    </xf>
    <xf numFmtId="0" fontId="7" fillId="2" borderId="20" xfId="0" applyFont="1" applyFill="1" applyBorder="1" applyAlignment="1">
      <alignment horizontal="left" vertical="center"/>
    </xf>
    <xf numFmtId="176" fontId="8" fillId="2" borderId="0" xfId="0" applyNumberFormat="1" applyFont="1" applyFill="1" applyBorder="1" applyAlignment="1">
      <alignment vertical="center"/>
    </xf>
    <xf numFmtId="0" fontId="0" fillId="0" borderId="0" xfId="0" applyFill="1" applyAlignment="1">
      <alignment horizontal="center" vertical="center"/>
    </xf>
    <xf numFmtId="0" fontId="0" fillId="0" borderId="32" xfId="0" applyFont="1" applyBorder="1" applyAlignment="1">
      <alignment horizontal="center" vertical="center" wrapText="1"/>
    </xf>
    <xf numFmtId="0" fontId="0" fillId="0" borderId="52" xfId="0" applyFill="1" applyBorder="1">
      <alignment vertical="center"/>
    </xf>
    <xf numFmtId="0" fontId="0" fillId="3" borderId="53" xfId="0" applyFill="1" applyBorder="1" applyAlignment="1">
      <alignment horizontal="center" vertical="center"/>
    </xf>
    <xf numFmtId="0" fontId="0" fillId="0" borderId="48" xfId="0" applyBorder="1" applyAlignment="1">
      <alignment horizontal="center" vertical="center"/>
    </xf>
    <xf numFmtId="176" fontId="5" fillId="3" borderId="46" xfId="0" applyNumberFormat="1" applyFont="1" applyFill="1" applyBorder="1">
      <alignment vertical="center"/>
    </xf>
    <xf numFmtId="176" fontId="5" fillId="3" borderId="47" xfId="0" applyNumberFormat="1" applyFont="1" applyFill="1" applyBorder="1">
      <alignment vertical="center"/>
    </xf>
    <xf numFmtId="176" fontId="5" fillId="3" borderId="54" xfId="0" applyNumberFormat="1" applyFont="1" applyFill="1" applyBorder="1">
      <alignment vertical="center"/>
    </xf>
    <xf numFmtId="176" fontId="5" fillId="3" borderId="45" xfId="0" applyNumberFormat="1" applyFont="1" applyFill="1" applyBorder="1">
      <alignment vertical="center"/>
    </xf>
    <xf numFmtId="0" fontId="0" fillId="2" borderId="55" xfId="0" applyFill="1" applyBorder="1">
      <alignment vertical="center"/>
    </xf>
    <xf numFmtId="0" fontId="8" fillId="2" borderId="51" xfId="0" applyFont="1" applyFill="1" applyBorder="1">
      <alignment vertical="center"/>
    </xf>
    <xf numFmtId="0" fontId="0" fillId="0" borderId="56" xfId="0" applyBorder="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53"/>
  <sheetViews>
    <sheetView tabSelected="1" view="pageBreakPreview" topLeftCell="C1" zoomScaleSheetLayoutView="100" workbookViewId="0">
      <selection activeCell="K8" sqref="K8"/>
    </sheetView>
  </sheetViews>
  <sheetFormatPr defaultRowHeight="18"/>
  <cols>
    <col min="1" max="1" width="3.875" bestFit="1" customWidth="1"/>
    <col min="2" max="2" width="25.75" customWidth="1"/>
    <col min="3" max="6" width="13.75" customWidth="1"/>
    <col min="7" max="8" width="10.75" customWidth="1"/>
    <col min="9" max="9" width="3.875" bestFit="1" customWidth="1"/>
    <col min="10" max="10" width="22.75" customWidth="1"/>
    <col min="11" max="11" width="13.75" customWidth="1"/>
  </cols>
  <sheetData>
    <row r="1" spans="1:12" ht="26.5">
      <c r="A1" s="1" t="s">
        <v>61</v>
      </c>
      <c r="B1" s="1"/>
      <c r="C1" s="1"/>
      <c r="D1" s="1"/>
      <c r="E1" s="1"/>
      <c r="F1" s="1"/>
      <c r="G1" s="1"/>
      <c r="H1" s="1"/>
      <c r="I1" s="1"/>
      <c r="J1" s="1"/>
      <c r="K1" s="1"/>
    </row>
    <row r="2" spans="1:12" ht="10.9" customHeight="1">
      <c r="A2" s="2"/>
      <c r="B2" s="2"/>
      <c r="C2" s="2"/>
      <c r="D2" s="2"/>
      <c r="E2" s="54"/>
      <c r="F2" s="54"/>
      <c r="G2" s="73"/>
      <c r="H2" s="73"/>
      <c r="I2" s="73"/>
      <c r="J2" s="73"/>
      <c r="K2" s="73"/>
    </row>
    <row r="3" spans="1:12" ht="24" customHeight="1">
      <c r="A3" s="3"/>
      <c r="B3" s="3"/>
      <c r="C3" s="3"/>
      <c r="D3" s="42"/>
      <c r="E3" s="25"/>
      <c r="F3" s="25"/>
      <c r="G3" s="74" t="s">
        <v>24</v>
      </c>
      <c r="H3" s="81"/>
      <c r="I3" s="92"/>
      <c r="J3" s="96" t="s">
        <v>27</v>
      </c>
      <c r="K3" s="98"/>
      <c r="L3" s="107"/>
    </row>
    <row r="4" spans="1:12" ht="32.450000000000003" customHeight="1">
      <c r="A4" s="4" t="s">
        <v>48</v>
      </c>
      <c r="B4" s="16"/>
      <c r="C4" s="30"/>
      <c r="D4" s="30"/>
      <c r="E4" s="55" t="s">
        <v>8</v>
      </c>
      <c r="F4" s="65"/>
      <c r="G4" s="65"/>
      <c r="H4" s="65"/>
      <c r="I4" s="65"/>
      <c r="J4" s="97" t="s">
        <v>65</v>
      </c>
      <c r="K4" s="99" t="s">
        <v>66</v>
      </c>
      <c r="L4" t="s">
        <v>66</v>
      </c>
    </row>
    <row r="5" spans="1:12" ht="20">
      <c r="A5" s="5"/>
      <c r="B5" s="17" t="s">
        <v>62</v>
      </c>
      <c r="C5" s="17"/>
      <c r="D5" s="17"/>
      <c r="E5" s="17"/>
      <c r="F5" s="17"/>
      <c r="G5" s="17"/>
      <c r="H5" s="82"/>
      <c r="I5" s="93" t="s">
        <v>1</v>
      </c>
      <c r="J5" s="17"/>
      <c r="K5" s="82"/>
    </row>
    <row r="6" spans="1:12">
      <c r="A6" s="6" t="s">
        <v>7</v>
      </c>
      <c r="B6" s="18"/>
      <c r="C6" s="31" t="s">
        <v>11</v>
      </c>
      <c r="D6" s="43" t="s">
        <v>49</v>
      </c>
      <c r="E6" s="56"/>
      <c r="F6" s="66"/>
      <c r="G6" s="43" t="s">
        <v>21</v>
      </c>
      <c r="H6" s="83"/>
      <c r="I6" s="6" t="s">
        <v>19</v>
      </c>
      <c r="J6" s="18"/>
      <c r="K6" s="100" t="s">
        <v>50</v>
      </c>
    </row>
    <row r="7" spans="1:12">
      <c r="A7" s="7"/>
      <c r="B7" s="19"/>
      <c r="C7" s="32" t="s">
        <v>10</v>
      </c>
      <c r="D7" s="44" t="s">
        <v>25</v>
      </c>
      <c r="E7" s="44" t="s">
        <v>0</v>
      </c>
      <c r="F7" s="44" t="s">
        <v>47</v>
      </c>
      <c r="G7" s="32" t="s">
        <v>51</v>
      </c>
      <c r="H7" s="84" t="s">
        <v>52</v>
      </c>
      <c r="I7" s="7"/>
      <c r="J7" s="19"/>
      <c r="K7" s="84"/>
    </row>
    <row r="8" spans="1:12">
      <c r="A8" s="8">
        <v>1</v>
      </c>
      <c r="B8" s="20"/>
      <c r="C8" s="33"/>
      <c r="D8" s="45"/>
      <c r="E8" s="57"/>
      <c r="F8" s="67"/>
      <c r="G8" s="75">
        <f t="shared" ref="G8:G17" si="0">E8-D8</f>
        <v>0</v>
      </c>
      <c r="H8" s="85">
        <f t="shared" ref="H8:H17" si="1">F8-D8</f>
        <v>0</v>
      </c>
      <c r="I8" s="8">
        <v>1</v>
      </c>
      <c r="J8" s="20"/>
      <c r="K8" s="101"/>
    </row>
    <row r="9" spans="1:12">
      <c r="A9" s="9">
        <v>2</v>
      </c>
      <c r="B9" s="21"/>
      <c r="C9" s="34"/>
      <c r="D9" s="46"/>
      <c r="E9" s="58"/>
      <c r="F9" s="58"/>
      <c r="G9" s="76">
        <f t="shared" si="0"/>
        <v>0</v>
      </c>
      <c r="H9" s="86">
        <f t="shared" si="1"/>
        <v>0</v>
      </c>
      <c r="I9" s="9">
        <v>2</v>
      </c>
      <c r="J9" s="21"/>
      <c r="K9" s="102"/>
    </row>
    <row r="10" spans="1:12">
      <c r="A10" s="10">
        <v>3</v>
      </c>
      <c r="B10" s="22"/>
      <c r="C10" s="35"/>
      <c r="D10" s="47"/>
      <c r="E10" s="59"/>
      <c r="F10" s="68"/>
      <c r="G10" s="76">
        <f t="shared" si="0"/>
        <v>0</v>
      </c>
      <c r="H10" s="86">
        <f t="shared" si="1"/>
        <v>0</v>
      </c>
      <c r="I10" s="10">
        <v>3</v>
      </c>
      <c r="J10" s="22"/>
      <c r="K10" s="103"/>
    </row>
    <row r="11" spans="1:12">
      <c r="A11" s="9">
        <v>4</v>
      </c>
      <c r="B11" s="21"/>
      <c r="C11" s="34"/>
      <c r="D11" s="46"/>
      <c r="E11" s="58"/>
      <c r="F11" s="58"/>
      <c r="G11" s="76">
        <f t="shared" si="0"/>
        <v>0</v>
      </c>
      <c r="H11" s="86">
        <f t="shared" si="1"/>
        <v>0</v>
      </c>
      <c r="I11" s="9">
        <v>4</v>
      </c>
      <c r="J11" s="21"/>
      <c r="K11" s="102"/>
    </row>
    <row r="12" spans="1:12">
      <c r="A12" s="9">
        <v>5</v>
      </c>
      <c r="B12" s="21"/>
      <c r="C12" s="34"/>
      <c r="D12" s="46"/>
      <c r="E12" s="58"/>
      <c r="F12" s="58"/>
      <c r="G12" s="76">
        <f t="shared" si="0"/>
        <v>0</v>
      </c>
      <c r="H12" s="86">
        <f t="shared" si="1"/>
        <v>0</v>
      </c>
      <c r="I12" s="9">
        <v>5</v>
      </c>
      <c r="J12" s="21"/>
      <c r="K12" s="102"/>
    </row>
    <row r="13" spans="1:12">
      <c r="A13" s="10">
        <v>6</v>
      </c>
      <c r="B13" s="22"/>
      <c r="C13" s="35"/>
      <c r="D13" s="47"/>
      <c r="E13" s="59"/>
      <c r="F13" s="59"/>
      <c r="G13" s="76">
        <f t="shared" si="0"/>
        <v>0</v>
      </c>
      <c r="H13" s="86">
        <f t="shared" si="1"/>
        <v>0</v>
      </c>
      <c r="I13" s="10">
        <v>6</v>
      </c>
      <c r="J13" s="22"/>
      <c r="K13" s="103"/>
    </row>
    <row r="14" spans="1:12">
      <c r="A14" s="9">
        <v>7</v>
      </c>
      <c r="B14" s="21"/>
      <c r="C14" s="34"/>
      <c r="D14" s="46"/>
      <c r="E14" s="58"/>
      <c r="F14" s="58"/>
      <c r="G14" s="76">
        <f t="shared" si="0"/>
        <v>0</v>
      </c>
      <c r="H14" s="87">
        <f t="shared" si="1"/>
        <v>0</v>
      </c>
      <c r="I14" s="9">
        <v>7</v>
      </c>
      <c r="J14" s="21"/>
      <c r="K14" s="102"/>
    </row>
    <row r="15" spans="1:12">
      <c r="A15" s="9">
        <v>8</v>
      </c>
      <c r="B15" s="21"/>
      <c r="C15" s="34"/>
      <c r="D15" s="46"/>
      <c r="E15" s="58"/>
      <c r="F15" s="68"/>
      <c r="G15" s="76">
        <f t="shared" si="0"/>
        <v>0</v>
      </c>
      <c r="H15" s="88">
        <f t="shared" si="1"/>
        <v>0</v>
      </c>
      <c r="I15" s="9">
        <v>8</v>
      </c>
      <c r="J15" s="21"/>
      <c r="K15" s="102"/>
    </row>
    <row r="16" spans="1:12">
      <c r="A16" s="9">
        <v>9</v>
      </c>
      <c r="B16" s="21"/>
      <c r="C16" s="34"/>
      <c r="D16" s="46"/>
      <c r="E16" s="58"/>
      <c r="F16" s="58"/>
      <c r="G16" s="76">
        <f t="shared" si="0"/>
        <v>0</v>
      </c>
      <c r="H16" s="86">
        <f t="shared" si="1"/>
        <v>0</v>
      </c>
      <c r="I16" s="9">
        <v>9</v>
      </c>
      <c r="J16" s="21"/>
      <c r="K16" s="102"/>
    </row>
    <row r="17" spans="1:12">
      <c r="A17" s="7">
        <v>10</v>
      </c>
      <c r="B17" s="23"/>
      <c r="C17" s="36"/>
      <c r="D17" s="48"/>
      <c r="E17" s="60"/>
      <c r="F17" s="69"/>
      <c r="G17" s="77">
        <f t="shared" si="0"/>
        <v>0</v>
      </c>
      <c r="H17" s="89">
        <f t="shared" si="1"/>
        <v>0</v>
      </c>
      <c r="I17" s="7">
        <v>10</v>
      </c>
      <c r="J17" s="23"/>
      <c r="K17" s="104"/>
    </row>
    <row r="18" spans="1:12" ht="14.45" customHeight="1">
      <c r="A18" s="11" t="s">
        <v>17</v>
      </c>
      <c r="B18" s="24"/>
      <c r="C18" s="37"/>
      <c r="D18" s="49" t="s">
        <v>12</v>
      </c>
      <c r="E18" s="61" t="s">
        <v>16</v>
      </c>
      <c r="F18" s="70" t="s">
        <v>53</v>
      </c>
      <c r="G18" s="70" t="s">
        <v>54</v>
      </c>
      <c r="H18" s="90" t="s">
        <v>55</v>
      </c>
      <c r="I18" s="11" t="s">
        <v>17</v>
      </c>
      <c r="J18" s="37"/>
      <c r="K18" s="90" t="s">
        <v>56</v>
      </c>
    </row>
    <row r="19" spans="1:12" ht="21.6" customHeight="1">
      <c r="A19" s="12"/>
      <c r="B19" s="25"/>
      <c r="C19" s="38"/>
      <c r="D19" s="50">
        <f>SUM(D8:D17)</f>
        <v>0</v>
      </c>
      <c r="E19" s="62">
        <f>SUM(E8:E17)</f>
        <v>0</v>
      </c>
      <c r="F19" s="62">
        <f>SUM(F8:F17)</f>
        <v>0</v>
      </c>
      <c r="G19" s="78">
        <f>ROUNDDOWN(E19-D19,0)</f>
        <v>0</v>
      </c>
      <c r="H19" s="91">
        <f>ROUND(F19-D19,0)</f>
        <v>0</v>
      </c>
      <c r="I19" s="12"/>
      <c r="J19" s="38"/>
      <c r="K19" s="91">
        <f>SUM(K8:K17)</f>
        <v>0</v>
      </c>
      <c r="L19">
        <f>IF(K4="〇",ROUNDDOWN(K19*100/110,0),K19)</f>
        <v>0</v>
      </c>
    </row>
    <row r="20" spans="1:12" ht="14.45" customHeight="1">
      <c r="A20" s="13" t="s">
        <v>63</v>
      </c>
      <c r="B20" s="26"/>
      <c r="C20" s="39" t="s">
        <v>57</v>
      </c>
      <c r="D20" s="51"/>
      <c r="E20" s="63" t="s">
        <v>58</v>
      </c>
      <c r="F20" s="71" t="s">
        <v>59</v>
      </c>
      <c r="G20" s="79"/>
      <c r="H20" s="26" t="s">
        <v>60</v>
      </c>
      <c r="I20" s="94" t="s">
        <v>64</v>
      </c>
      <c r="J20" s="94"/>
      <c r="K20" s="105"/>
    </row>
    <row r="21" spans="1:12" ht="21" customHeight="1">
      <c r="A21" s="14"/>
      <c r="B21" s="27"/>
      <c r="C21" s="40" t="e">
        <f>IF(L19/E19*10&gt;6000,6000,ROUNDDOWN(L19/E19*10,-2))</f>
        <v>#DIV/0!</v>
      </c>
      <c r="D21" s="52" t="s">
        <v>20</v>
      </c>
      <c r="E21" s="64"/>
      <c r="F21" s="72" t="e">
        <f>ROUNDDOWN(C21*G19/10,0)</f>
        <v>#DIV/0!</v>
      </c>
      <c r="G21" s="80" t="s">
        <v>23</v>
      </c>
      <c r="H21" s="27"/>
      <c r="I21" s="72">
        <f>IF(G19&gt;H19,(G19-H19)*C21/10,0)</f>
        <v>0</v>
      </c>
      <c r="J21" s="72"/>
      <c r="K21" s="106" t="s">
        <v>23</v>
      </c>
    </row>
    <row r="22" spans="1:12" ht="20">
      <c r="A22" s="15"/>
      <c r="B22" s="28" t="s">
        <v>15</v>
      </c>
      <c r="C22" s="41"/>
      <c r="D22" s="53"/>
      <c r="E22" s="15"/>
      <c r="F22" s="15"/>
      <c r="G22" s="15"/>
      <c r="H22" s="15"/>
      <c r="I22" s="95"/>
      <c r="J22" s="95"/>
      <c r="K22" s="53"/>
    </row>
    <row r="23" spans="1:12" ht="135" customHeight="1">
      <c r="A23" s="3"/>
      <c r="B23" s="29" t="s">
        <v>3</v>
      </c>
      <c r="C23" s="29"/>
      <c r="D23" s="29"/>
      <c r="E23" s="29"/>
      <c r="F23" s="29"/>
      <c r="G23" s="29"/>
      <c r="H23" s="29"/>
      <c r="I23" s="29"/>
      <c r="J23" s="29"/>
      <c r="K23" s="29"/>
    </row>
    <row r="25" spans="1:12" hidden="1">
      <c r="B25" t="s">
        <v>6</v>
      </c>
    </row>
    <row r="26" spans="1:12" hidden="1">
      <c r="B26" t="s">
        <v>29</v>
      </c>
    </row>
    <row r="27" spans="1:12" hidden="1">
      <c r="B27" t="s">
        <v>30</v>
      </c>
    </row>
    <row r="28" spans="1:12" hidden="1">
      <c r="B28" t="s">
        <v>31</v>
      </c>
    </row>
    <row r="29" spans="1:12" hidden="1">
      <c r="B29" t="s">
        <v>5</v>
      </c>
    </row>
    <row r="30" spans="1:12" hidden="1">
      <c r="B30" t="s">
        <v>22</v>
      </c>
    </row>
    <row r="31" spans="1:12" hidden="1">
      <c r="B31" t="s">
        <v>32</v>
      </c>
    </row>
    <row r="32" spans="1:12" hidden="1">
      <c r="B32" t="s">
        <v>33</v>
      </c>
    </row>
    <row r="33" spans="2:2" hidden="1">
      <c r="B33" t="s">
        <v>34</v>
      </c>
    </row>
    <row r="34" spans="2:2" hidden="1">
      <c r="B34" t="s">
        <v>35</v>
      </c>
    </row>
    <row r="35" spans="2:2" hidden="1">
      <c r="B35" t="s">
        <v>36</v>
      </c>
    </row>
    <row r="36" spans="2:2" hidden="1">
      <c r="B36" t="s">
        <v>38</v>
      </c>
    </row>
    <row r="37" spans="2:2" hidden="1">
      <c r="B37" t="s">
        <v>40</v>
      </c>
    </row>
    <row r="38" spans="2:2" hidden="1">
      <c r="B38" t="s">
        <v>39</v>
      </c>
    </row>
    <row r="39" spans="2:2" hidden="1">
      <c r="B39" t="s">
        <v>14</v>
      </c>
    </row>
    <row r="40" spans="2:2" hidden="1">
      <c r="B40" t="s">
        <v>37</v>
      </c>
    </row>
    <row r="41" spans="2:2" hidden="1">
      <c r="B41" t="s">
        <v>28</v>
      </c>
    </row>
    <row r="42" spans="2:2" hidden="1">
      <c r="B42" t="s">
        <v>41</v>
      </c>
    </row>
    <row r="43" spans="2:2" hidden="1">
      <c r="B43" t="s">
        <v>42</v>
      </c>
    </row>
    <row r="44" spans="2:2" hidden="1">
      <c r="B44" t="s">
        <v>26</v>
      </c>
    </row>
    <row r="45" spans="2:2" hidden="1">
      <c r="B45" t="s">
        <v>43</v>
      </c>
    </row>
    <row r="46" spans="2:2" hidden="1">
      <c r="B46" t="s">
        <v>44</v>
      </c>
    </row>
    <row r="47" spans="2:2" hidden="1">
      <c r="B47" t="s">
        <v>4</v>
      </c>
    </row>
    <row r="48" spans="2:2" hidden="1">
      <c r="B48" t="s">
        <v>2</v>
      </c>
    </row>
    <row r="49" spans="2:2" hidden="1">
      <c r="B49" t="s">
        <v>13</v>
      </c>
    </row>
    <row r="50" spans="2:2" hidden="1">
      <c r="B50" t="s">
        <v>46</v>
      </c>
    </row>
    <row r="51" spans="2:2" hidden="1">
      <c r="B51" t="s">
        <v>45</v>
      </c>
    </row>
    <row r="52" spans="2:2" hidden="1">
      <c r="B52" t="s">
        <v>18</v>
      </c>
    </row>
    <row r="53" spans="2:2" hidden="1">
      <c r="B53" t="s">
        <v>9</v>
      </c>
    </row>
  </sheetData>
  <mergeCells count="20">
    <mergeCell ref="A1:K1"/>
    <mergeCell ref="H3:I3"/>
    <mergeCell ref="A4:B4"/>
    <mergeCell ref="C4:D4"/>
    <mergeCell ref="F4:I4"/>
    <mergeCell ref="B5:H5"/>
    <mergeCell ref="I5:K5"/>
    <mergeCell ref="D6:F6"/>
    <mergeCell ref="G6:H6"/>
    <mergeCell ref="I20:J20"/>
    <mergeCell ref="I21:J21"/>
    <mergeCell ref="B23:K23"/>
    <mergeCell ref="A6:B7"/>
    <mergeCell ref="I6:J7"/>
    <mergeCell ref="K6:K7"/>
    <mergeCell ref="A18:C19"/>
    <mergeCell ref="I18:J19"/>
    <mergeCell ref="A20:B21"/>
    <mergeCell ref="E20:E21"/>
    <mergeCell ref="H20:H21"/>
  </mergeCells>
  <phoneticPr fontId="1"/>
  <dataValidations count="5">
    <dataValidation type="list" allowBlank="1" showDropDown="0" showInputMessage="1" showErrorMessage="1" sqref="H3:I3">
      <formula1>$B$24:$B$53</formula1>
    </dataValidation>
    <dataValidation type="whole" allowBlank="1" showDropDown="0" showInputMessage="1" showErrorMessage="1" sqref="K3">
      <formula1>1</formula1>
      <formula2>10000</formula2>
    </dataValidation>
    <dataValidation type="decimal" allowBlank="1" showDropDown="0" showInputMessage="1" showErrorMessage="1" sqref="D8:G17">
      <formula1>0</formula1>
      <formula2>100</formula2>
    </dataValidation>
    <dataValidation type="whole" allowBlank="1" showDropDown="0" showInputMessage="1" showErrorMessage="1" sqref="K8:K17">
      <formula1>0</formula1>
      <formula2>10000000</formula2>
    </dataValidation>
    <dataValidation type="list" allowBlank="1" showDropDown="0" showInputMessage="1" showErrorMessage="1" sqref="K4">
      <formula1>$L$3:$L$4</formula1>
    </dataValidation>
  </dataValidations>
  <printOptions horizontalCentered="1"/>
  <pageMargins left="0.78740157480314965" right="0.70866141732283472" top="0.74803149606299213" bottom="0.35433070866141736" header="0.51181102362204722" footer="0.31496062992125984"/>
  <pageSetup paperSize="9" scale="81" fitToWidth="1" fitToHeight="1" orientation="landscape" usePrinterDefaults="1" r:id="rId1"/>
  <headerFooter>
    <oddHeader>&amp;L&amp;12　別紙様式２－３号</oddHead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別紙様式２-３</vt:lpstr>
    </vt:vector>
  </TitlesOfParts>
  <Company>新潟県</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新潟県</dc:creator>
  <cp:lastModifiedBy>小林　花菜子</cp:lastModifiedBy>
  <cp:lastPrinted>2022-12-04T02:01:48Z</cp:lastPrinted>
  <dcterms:created xsi:type="dcterms:W3CDTF">2022-06-10T01:37:11Z</dcterms:created>
  <dcterms:modified xsi:type="dcterms:W3CDTF">2023-11-16T04:17:04Z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2023-11-16T04:17:04Z</vt:filetime>
  </property>
</Properties>
</file>